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14"/>
  <workbookPr/>
  <mc:AlternateContent xmlns:mc="http://schemas.openxmlformats.org/markup-compatibility/2006">
    <mc:Choice Requires="x15">
      <x15ac:absPath xmlns:x15ac="http://schemas.microsoft.com/office/spreadsheetml/2010/11/ac" url="/Users/wangyue/vscode_git/ISAC06/"/>
    </mc:Choice>
  </mc:AlternateContent>
  <xr:revisionPtr revIDLastSave="0" documentId="13_ncr:1_{D8640F00-BC48-BF4F-B601-AF7FF4668EF2}" xr6:coauthVersionLast="47" xr6:coauthVersionMax="47" xr10:uidLastSave="{00000000-0000-0000-0000-000000000000}"/>
  <bookViews>
    <workbookView xWindow="0" yWindow="660" windowWidth="28800" windowHeight="16140" firstSheet="2" activeTab="4" xr2:uid="{00000000-000D-0000-FFFF-FFFF00000000}"/>
  </bookViews>
  <sheets>
    <sheet name="phi_1" sheetId="1" r:id="rId1"/>
    <sheet name="phi_2" sheetId="2" r:id="rId2"/>
    <sheet name="phi_3" sheetId="3" r:id="rId3"/>
    <sheet name="phi_null" sheetId="4" r:id="rId4"/>
    <sheet name="phi_oniom2" sheetId="17" r:id="rId5"/>
    <sheet name="Sheet1" sheetId="16" r:id="rId6"/>
    <sheet name="phi_pg" sheetId="12" r:id="rId7"/>
    <sheet name="phi_pl" sheetId="15" r:id="rId8"/>
    <sheet name="gamma" sheetId="6" r:id="rId9"/>
    <sheet name="DCLBEN06" sheetId="5" r:id="rId10"/>
    <sheet name="re" sheetId="8" r:id="rId11"/>
    <sheet name="principal_global" sheetId="13" r:id="rId12"/>
    <sheet name="principal_local" sheetId="14" r:id="rId13"/>
    <sheet name="oniom_B_H" sheetId="9" r:id="rId14"/>
    <sheet name="oniom_H_H" sheetId="10" r:id="rId15"/>
    <sheet name="oniom_H_A" sheetId="11" r:id="rId16"/>
    <sheet name="k-path" sheetId="7" r:id="rId17"/>
  </sheets>
  <externalReferences>
    <externalReference r:id="rId18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C377" i="17" l="1"/>
  <c r="AB377" i="17"/>
  <c r="Z377" i="17"/>
  <c r="Y377" i="17"/>
  <c r="U377" i="17"/>
  <c r="AF376" i="17"/>
  <c r="AD376" i="17"/>
  <c r="AC376" i="17"/>
  <c r="Y376" i="17"/>
  <c r="X376" i="17"/>
  <c r="V376" i="17"/>
  <c r="U376" i="17"/>
  <c r="AC375" i="17"/>
  <c r="AB375" i="17"/>
  <c r="Z375" i="17"/>
  <c r="Y375" i="17"/>
  <c r="U375" i="17"/>
  <c r="AF374" i="17"/>
  <c r="AD374" i="17"/>
  <c r="AC374" i="17"/>
  <c r="Y374" i="17"/>
  <c r="X374" i="17"/>
  <c r="V374" i="17"/>
  <c r="U374" i="17"/>
  <c r="AC373" i="17"/>
  <c r="AB373" i="17"/>
  <c r="Z373" i="17"/>
  <c r="Y373" i="17"/>
  <c r="U373" i="17"/>
  <c r="AF372" i="17"/>
  <c r="AD372" i="17"/>
  <c r="AC372" i="17"/>
  <c r="Y372" i="17"/>
  <c r="X372" i="17"/>
  <c r="V372" i="17"/>
  <c r="U372" i="17"/>
  <c r="AC371" i="17"/>
  <c r="AB371" i="17"/>
  <c r="Z371" i="17"/>
  <c r="Y371" i="17"/>
  <c r="U371" i="17"/>
  <c r="AF370" i="17"/>
  <c r="AD370" i="17"/>
  <c r="AC370" i="17"/>
  <c r="Y370" i="17"/>
  <c r="X370" i="17"/>
  <c r="V370" i="17"/>
  <c r="U370" i="17"/>
  <c r="AC369" i="17"/>
  <c r="AB369" i="17"/>
  <c r="Z369" i="17"/>
  <c r="Y369" i="17"/>
  <c r="U369" i="17"/>
  <c r="AF368" i="17"/>
  <c r="AD368" i="17"/>
  <c r="AC368" i="17"/>
  <c r="Y368" i="17"/>
  <c r="X368" i="17"/>
  <c r="V368" i="17"/>
  <c r="U368" i="17"/>
  <c r="AC367" i="17"/>
  <c r="AB367" i="17"/>
  <c r="Z367" i="17"/>
  <c r="Y367" i="17"/>
  <c r="U367" i="17"/>
  <c r="AF366" i="17"/>
  <c r="AD366" i="17"/>
  <c r="AC366" i="17"/>
  <c r="Y366" i="17"/>
  <c r="X366" i="17"/>
  <c r="V366" i="17"/>
  <c r="U366" i="17"/>
  <c r="U366" i="17" a="1"/>
  <c r="AF377" i="17" s="1"/>
  <c r="P377" i="17"/>
  <c r="O377" i="17"/>
  <c r="M377" i="17"/>
  <c r="L377" i="17"/>
  <c r="K377" i="17"/>
  <c r="H377" i="17"/>
  <c r="G377" i="17"/>
  <c r="Q376" i="17"/>
  <c r="P376" i="17"/>
  <c r="O376" i="17"/>
  <c r="L376" i="17"/>
  <c r="K376" i="17"/>
  <c r="I376" i="17"/>
  <c r="H376" i="17"/>
  <c r="G376" i="17"/>
  <c r="P375" i="17"/>
  <c r="O375" i="17"/>
  <c r="M375" i="17"/>
  <c r="L375" i="17"/>
  <c r="K375" i="17"/>
  <c r="H375" i="17"/>
  <c r="G375" i="17"/>
  <c r="Q374" i="17"/>
  <c r="P374" i="17"/>
  <c r="O374" i="17"/>
  <c r="L374" i="17"/>
  <c r="K374" i="17"/>
  <c r="I374" i="17"/>
  <c r="H374" i="17"/>
  <c r="G374" i="17"/>
  <c r="P373" i="17"/>
  <c r="O373" i="17"/>
  <c r="M373" i="17"/>
  <c r="L373" i="17"/>
  <c r="K373" i="17"/>
  <c r="H373" i="17"/>
  <c r="G373" i="17"/>
  <c r="Q372" i="17"/>
  <c r="P372" i="17"/>
  <c r="O372" i="17"/>
  <c r="L372" i="17"/>
  <c r="K372" i="17"/>
  <c r="I372" i="17"/>
  <c r="H372" i="17"/>
  <c r="G372" i="17"/>
  <c r="P371" i="17"/>
  <c r="O371" i="17"/>
  <c r="M371" i="17"/>
  <c r="L371" i="17"/>
  <c r="K371" i="17"/>
  <c r="H371" i="17"/>
  <c r="G371" i="17"/>
  <c r="Q370" i="17"/>
  <c r="P370" i="17"/>
  <c r="O370" i="17"/>
  <c r="L370" i="17"/>
  <c r="K370" i="17"/>
  <c r="I370" i="17"/>
  <c r="H370" i="17"/>
  <c r="G370" i="17"/>
  <c r="P369" i="17"/>
  <c r="O369" i="17"/>
  <c r="M369" i="17"/>
  <c r="L369" i="17"/>
  <c r="K369" i="17"/>
  <c r="H369" i="17"/>
  <c r="G369" i="17"/>
  <c r="Q368" i="17"/>
  <c r="P368" i="17"/>
  <c r="O368" i="17"/>
  <c r="L368" i="17"/>
  <c r="K368" i="17"/>
  <c r="I368" i="17"/>
  <c r="H368" i="17"/>
  <c r="G368" i="17"/>
  <c r="P367" i="17"/>
  <c r="O367" i="17"/>
  <c r="M367" i="17"/>
  <c r="L367" i="17"/>
  <c r="K367" i="17"/>
  <c r="H367" i="17"/>
  <c r="G367" i="17"/>
  <c r="Q366" i="17"/>
  <c r="P366" i="17"/>
  <c r="O366" i="17"/>
  <c r="L366" i="17"/>
  <c r="K366" i="17"/>
  <c r="I366" i="17"/>
  <c r="H366" i="17"/>
  <c r="G366" i="17"/>
  <c r="G366" i="17" a="1"/>
  <c r="R377" i="17" s="1"/>
  <c r="AE363" i="17"/>
  <c r="AD363" i="17"/>
  <c r="AB363" i="17"/>
  <c r="AA363" i="17"/>
  <c r="Z363" i="17"/>
  <c r="Y363" i="17"/>
  <c r="W363" i="17"/>
  <c r="V363" i="17"/>
  <c r="AF362" i="17"/>
  <c r="AE362" i="17"/>
  <c r="AD362" i="17"/>
  <c r="AC362" i="17"/>
  <c r="AA362" i="17"/>
  <c r="Z362" i="17"/>
  <c r="X362" i="17"/>
  <c r="W362" i="17"/>
  <c r="V362" i="17"/>
  <c r="U362" i="17"/>
  <c r="AE361" i="17"/>
  <c r="AD361" i="17"/>
  <c r="AB361" i="17"/>
  <c r="AA361" i="17"/>
  <c r="Z361" i="17"/>
  <c r="Y361" i="17"/>
  <c r="W361" i="17"/>
  <c r="V361" i="17"/>
  <c r="AF360" i="17"/>
  <c r="AE360" i="17"/>
  <c r="AD360" i="17"/>
  <c r="AC360" i="17"/>
  <c r="AA360" i="17"/>
  <c r="Z360" i="17"/>
  <c r="X360" i="17"/>
  <c r="W360" i="17"/>
  <c r="V360" i="17"/>
  <c r="U360" i="17"/>
  <c r="AE359" i="17"/>
  <c r="AD359" i="17"/>
  <c r="AB359" i="17"/>
  <c r="AA359" i="17"/>
  <c r="Z359" i="17"/>
  <c r="Y359" i="17"/>
  <c r="W359" i="17"/>
  <c r="V359" i="17"/>
  <c r="AF358" i="17"/>
  <c r="AE358" i="17"/>
  <c r="AD358" i="17"/>
  <c r="AC358" i="17"/>
  <c r="AA358" i="17"/>
  <c r="Z358" i="17"/>
  <c r="X358" i="17"/>
  <c r="W358" i="17"/>
  <c r="V358" i="17"/>
  <c r="U358" i="17"/>
  <c r="AE357" i="17"/>
  <c r="AD357" i="17"/>
  <c r="AB357" i="17"/>
  <c r="AA357" i="17"/>
  <c r="Z357" i="17"/>
  <c r="Y357" i="17"/>
  <c r="W357" i="17"/>
  <c r="V357" i="17"/>
  <c r="AF356" i="17"/>
  <c r="AE356" i="17"/>
  <c r="AD356" i="17"/>
  <c r="AC356" i="17"/>
  <c r="AA356" i="17"/>
  <c r="Z356" i="17"/>
  <c r="X356" i="17"/>
  <c r="W356" i="17"/>
  <c r="V356" i="17"/>
  <c r="U356" i="17"/>
  <c r="AE355" i="17"/>
  <c r="AD355" i="17"/>
  <c r="AB355" i="17"/>
  <c r="AA355" i="17"/>
  <c r="Z355" i="17"/>
  <c r="Y355" i="17"/>
  <c r="W355" i="17"/>
  <c r="V355" i="17"/>
  <c r="AF354" i="17"/>
  <c r="AE354" i="17"/>
  <c r="AD354" i="17"/>
  <c r="AC354" i="17"/>
  <c r="AA354" i="17"/>
  <c r="Z354" i="17"/>
  <c r="X354" i="17"/>
  <c r="W354" i="17"/>
  <c r="V354" i="17"/>
  <c r="U354" i="17"/>
  <c r="AE353" i="17"/>
  <c r="AD353" i="17"/>
  <c r="AB353" i="17"/>
  <c r="AA353" i="17"/>
  <c r="Z353" i="17"/>
  <c r="Y353" i="17"/>
  <c r="W353" i="17"/>
  <c r="V353" i="17"/>
  <c r="AF352" i="17"/>
  <c r="AE352" i="17"/>
  <c r="AD352" i="17"/>
  <c r="AC352" i="17"/>
  <c r="AA352" i="17"/>
  <c r="Z352" i="17"/>
  <c r="X352" i="17"/>
  <c r="W352" i="17"/>
  <c r="V352" i="17"/>
  <c r="U352" i="17"/>
  <c r="U352" i="17" a="1"/>
  <c r="AF363" i="17" s="1"/>
  <c r="M363" i="17"/>
  <c r="L363" i="17"/>
  <c r="K363" i="17"/>
  <c r="R362" i="17"/>
  <c r="Q362" i="17"/>
  <c r="I362" i="17"/>
  <c r="H362" i="17"/>
  <c r="G362" i="17"/>
  <c r="R361" i="17"/>
  <c r="Q361" i="17"/>
  <c r="I361" i="17"/>
  <c r="G361" i="17"/>
  <c r="O360" i="17"/>
  <c r="N360" i="17"/>
  <c r="M360" i="17"/>
  <c r="Q359" i="17"/>
  <c r="O359" i="17"/>
  <c r="N359" i="17"/>
  <c r="M359" i="17"/>
  <c r="I359" i="17"/>
  <c r="P358" i="17"/>
  <c r="K358" i="17"/>
  <c r="J358" i="17"/>
  <c r="I358" i="17"/>
  <c r="H358" i="17"/>
  <c r="L357" i="17"/>
  <c r="K357" i="17"/>
  <c r="J357" i="17"/>
  <c r="Q356" i="17"/>
  <c r="P356" i="17"/>
  <c r="H356" i="17"/>
  <c r="G356" i="17"/>
  <c r="R355" i="17"/>
  <c r="Q355" i="17"/>
  <c r="O355" i="17"/>
  <c r="G355" i="17"/>
  <c r="R354" i="17"/>
  <c r="N354" i="17"/>
  <c r="M354" i="17"/>
  <c r="K354" i="17"/>
  <c r="O353" i="17"/>
  <c r="N353" i="17"/>
  <c r="M353" i="17"/>
  <c r="L353" i="17"/>
  <c r="G353" i="17"/>
  <c r="O352" i="17"/>
  <c r="J352" i="17"/>
  <c r="I352" i="17"/>
  <c r="H352" i="17"/>
  <c r="G352" i="17"/>
  <c r="G352" i="17" a="1"/>
  <c r="O363" i="17" s="1"/>
  <c r="Z349" i="17"/>
  <c r="Y349" i="17"/>
  <c r="X349" i="17"/>
  <c r="AE348" i="17"/>
  <c r="AD348" i="17"/>
  <c r="AC348" i="17"/>
  <c r="V348" i="17"/>
  <c r="U348" i="17"/>
  <c r="AF347" i="17"/>
  <c r="AD347" i="17"/>
  <c r="AC347" i="17"/>
  <c r="Y347" i="17"/>
  <c r="U347" i="17"/>
  <c r="AF346" i="17"/>
  <c r="AB346" i="17"/>
  <c r="Z346" i="17"/>
  <c r="Y346" i="17"/>
  <c r="X346" i="17"/>
  <c r="AC345" i="17"/>
  <c r="AB345" i="17"/>
  <c r="AA345" i="17"/>
  <c r="Z345" i="17"/>
  <c r="U345" i="17"/>
  <c r="AF344" i="17"/>
  <c r="AC344" i="17"/>
  <c r="X344" i="17"/>
  <c r="W344" i="17"/>
  <c r="V344" i="17"/>
  <c r="U344" i="17"/>
  <c r="AF343" i="17"/>
  <c r="Y343" i="17"/>
  <c r="X343" i="17"/>
  <c r="V343" i="17"/>
  <c r="AD342" i="17"/>
  <c r="AC342" i="17"/>
  <c r="AB342" i="17"/>
  <c r="U342" i="17"/>
  <c r="AF341" i="17"/>
  <c r="AD341" i="17"/>
  <c r="AC341" i="17"/>
  <c r="AB341" i="17"/>
  <c r="X341" i="17"/>
  <c r="U341" i="17"/>
  <c r="AF340" i="17"/>
  <c r="AB340" i="17"/>
  <c r="AA340" i="17"/>
  <c r="Z340" i="17"/>
  <c r="Y340" i="17"/>
  <c r="AE339" i="17"/>
  <c r="AD339" i="17"/>
  <c r="AC339" i="17"/>
  <c r="AB339" i="17"/>
  <c r="X339" i="17"/>
  <c r="W339" i="17"/>
  <c r="AF338" i="17"/>
  <c r="AB338" i="17"/>
  <c r="AA338" i="17"/>
  <c r="Z338" i="17"/>
  <c r="Y338" i="17"/>
  <c r="X338" i="17"/>
  <c r="U338" i="17" a="1"/>
  <c r="AA349" i="17" s="1"/>
  <c r="J349" i="17"/>
  <c r="I349" i="17"/>
  <c r="H349" i="17"/>
  <c r="L348" i="17"/>
  <c r="I347" i="17"/>
  <c r="H347" i="17"/>
  <c r="G347" i="17"/>
  <c r="N346" i="17"/>
  <c r="K345" i="17"/>
  <c r="J345" i="17"/>
  <c r="O344" i="17"/>
  <c r="M344" i="17"/>
  <c r="J343" i="17"/>
  <c r="I343" i="17"/>
  <c r="H343" i="17"/>
  <c r="G343" i="17"/>
  <c r="P341" i="17"/>
  <c r="H341" i="17"/>
  <c r="G341" i="17"/>
  <c r="O340" i="17"/>
  <c r="O339" i="17"/>
  <c r="K339" i="17"/>
  <c r="I339" i="17"/>
  <c r="N338" i="17"/>
  <c r="G338" i="17" a="1"/>
  <c r="K348" i="17" s="1"/>
  <c r="V335" i="17"/>
  <c r="AE333" i="17"/>
  <c r="AD333" i="17"/>
  <c r="Y331" i="17"/>
  <c r="X331" i="17"/>
  <c r="AD327" i="17"/>
  <c r="Z327" i="17"/>
  <c r="V327" i="17"/>
  <c r="X325" i="17"/>
  <c r="V324" i="17"/>
  <c r="U324" i="17" a="1"/>
  <c r="W335" i="17" s="1"/>
  <c r="G334" i="17"/>
  <c r="R333" i="17"/>
  <c r="Q333" i="17"/>
  <c r="H333" i="17"/>
  <c r="M331" i="17"/>
  <c r="K331" i="17"/>
  <c r="J331" i="17"/>
  <c r="I331" i="17"/>
  <c r="N329" i="17"/>
  <c r="M329" i="17"/>
  <c r="P328" i="17"/>
  <c r="O328" i="17"/>
  <c r="I327" i="17"/>
  <c r="H327" i="17"/>
  <c r="R326" i="17"/>
  <c r="P326" i="17"/>
  <c r="J325" i="17"/>
  <c r="N324" i="17"/>
  <c r="M324" i="17"/>
  <c r="L324" i="17"/>
  <c r="G324" i="17" a="1"/>
  <c r="I334" i="17" s="1"/>
  <c r="AF321" i="17"/>
  <c r="AC321" i="17"/>
  <c r="X321" i="17"/>
  <c r="W321" i="17"/>
  <c r="V321" i="17"/>
  <c r="U321" i="17"/>
  <c r="AF320" i="17"/>
  <c r="Y320" i="17"/>
  <c r="X320" i="17"/>
  <c r="W320" i="17"/>
  <c r="AD319" i="17"/>
  <c r="AC319" i="17"/>
  <c r="AB319" i="17"/>
  <c r="U319" i="17"/>
  <c r="AF318" i="17"/>
  <c r="AE318" i="17"/>
  <c r="AC318" i="17"/>
  <c r="AB318" i="17"/>
  <c r="X318" i="17"/>
  <c r="AF317" i="17"/>
  <c r="AE317" i="17"/>
  <c r="AA317" i="17"/>
  <c r="Y317" i="17"/>
  <c r="X317" i="17"/>
  <c r="W317" i="17"/>
  <c r="AB316" i="17"/>
  <c r="AA316" i="17"/>
  <c r="Z316" i="17"/>
  <c r="Y316" i="17"/>
  <c r="AF315" i="17"/>
  <c r="AE315" i="17"/>
  <c r="AB315" i="17"/>
  <c r="W315" i="17"/>
  <c r="V315" i="17"/>
  <c r="U315" i="17"/>
  <c r="AF314" i="17"/>
  <c r="AE314" i="17"/>
  <c r="X314" i="17"/>
  <c r="W314" i="17"/>
  <c r="U314" i="17"/>
  <c r="AC313" i="17"/>
  <c r="AB313" i="17"/>
  <c r="AA313" i="17"/>
  <c r="AF312" i="17"/>
  <c r="AE312" i="17"/>
  <c r="AC312" i="17"/>
  <c r="AB312" i="17"/>
  <c r="AA312" i="17"/>
  <c r="W312" i="17"/>
  <c r="AE311" i="17"/>
  <c r="AD311" i="17"/>
  <c r="AA311" i="17"/>
  <c r="Y311" i="17"/>
  <c r="X311" i="17"/>
  <c r="W311" i="17"/>
  <c r="AC310" i="17"/>
  <c r="AB310" i="17"/>
  <c r="AA310" i="17"/>
  <c r="Z310" i="17"/>
  <c r="Y310" i="17"/>
  <c r="X310" i="17"/>
  <c r="U310" i="17" a="1"/>
  <c r="AD321" i="17" s="1"/>
  <c r="P321" i="17"/>
  <c r="N321" i="17"/>
  <c r="J321" i="17"/>
  <c r="I321" i="17"/>
  <c r="R320" i="17"/>
  <c r="P320" i="17"/>
  <c r="L320" i="17"/>
  <c r="J320" i="17"/>
  <c r="P319" i="17"/>
  <c r="O319" i="17"/>
  <c r="N319" i="17"/>
  <c r="L319" i="17"/>
  <c r="J319" i="17"/>
  <c r="O318" i="17"/>
  <c r="N318" i="17"/>
  <c r="M318" i="17"/>
  <c r="J318" i="17"/>
  <c r="H318" i="17"/>
  <c r="P317" i="17"/>
  <c r="K317" i="17"/>
  <c r="J317" i="17"/>
  <c r="I317" i="17"/>
  <c r="O316" i="17"/>
  <c r="N316" i="17"/>
  <c r="L316" i="17"/>
  <c r="J316" i="17"/>
  <c r="Q315" i="17"/>
  <c r="P315" i="17"/>
  <c r="O315" i="17"/>
  <c r="N315" i="17"/>
  <c r="J315" i="17"/>
  <c r="R314" i="17"/>
  <c r="O314" i="17"/>
  <c r="N314" i="17"/>
  <c r="M314" i="17"/>
  <c r="L314" i="17"/>
  <c r="R313" i="17"/>
  <c r="P313" i="17"/>
  <c r="O313" i="17"/>
  <c r="N313" i="17"/>
  <c r="I313" i="17"/>
  <c r="H313" i="17"/>
  <c r="R312" i="17"/>
  <c r="O312" i="17"/>
  <c r="L312" i="17"/>
  <c r="K312" i="17"/>
  <c r="J312" i="17"/>
  <c r="H312" i="17"/>
  <c r="R311" i="17"/>
  <c r="N311" i="17"/>
  <c r="L311" i="17"/>
  <c r="K311" i="17"/>
  <c r="J311" i="17"/>
  <c r="I311" i="17"/>
  <c r="P310" i="17"/>
  <c r="N310" i="17"/>
  <c r="M310" i="17"/>
  <c r="L310" i="17"/>
  <c r="H310" i="17"/>
  <c r="G310" i="17"/>
  <c r="G310" i="17" a="1"/>
  <c r="O321" i="17" s="1"/>
  <c r="X307" i="17"/>
  <c r="W307" i="17"/>
  <c r="AA306" i="17"/>
  <c r="Z306" i="17"/>
  <c r="W305" i="17"/>
  <c r="V305" i="17"/>
  <c r="Z304" i="17"/>
  <c r="Y304" i="17"/>
  <c r="X303" i="17"/>
  <c r="W303" i="17"/>
  <c r="AA302" i="17"/>
  <c r="Z302" i="17"/>
  <c r="W301" i="17"/>
  <c r="V301" i="17"/>
  <c r="Z300" i="17"/>
  <c r="Y300" i="17"/>
  <c r="Y299" i="17"/>
  <c r="X299" i="17"/>
  <c r="AC298" i="17"/>
  <c r="AB298" i="17"/>
  <c r="AA297" i="17"/>
  <c r="Z297" i="17"/>
  <c r="U297" i="17"/>
  <c r="AD296" i="17"/>
  <c r="U296" i="17" a="1"/>
  <c r="R307" i="17"/>
  <c r="Q307" i="17"/>
  <c r="J307" i="17"/>
  <c r="I307" i="17"/>
  <c r="H307" i="17"/>
  <c r="G307" i="17"/>
  <c r="M306" i="17"/>
  <c r="L306" i="17"/>
  <c r="K306" i="17"/>
  <c r="J306" i="17"/>
  <c r="P305" i="17"/>
  <c r="O305" i="17"/>
  <c r="N305" i="17"/>
  <c r="M305" i="17"/>
  <c r="G305" i="17"/>
  <c r="R304" i="17"/>
  <c r="Q304" i="17"/>
  <c r="O304" i="17"/>
  <c r="J304" i="17"/>
  <c r="I304" i="17"/>
  <c r="G304" i="17"/>
  <c r="R303" i="17"/>
  <c r="M303" i="17"/>
  <c r="K303" i="17"/>
  <c r="J303" i="17"/>
  <c r="I303" i="17"/>
  <c r="O302" i="17"/>
  <c r="N302" i="17"/>
  <c r="M302" i="17"/>
  <c r="L302" i="17"/>
  <c r="R301" i="17"/>
  <c r="Q301" i="17"/>
  <c r="P301" i="17"/>
  <c r="O301" i="17"/>
  <c r="I301" i="17"/>
  <c r="H301" i="17"/>
  <c r="G301" i="17"/>
  <c r="R300" i="17"/>
  <c r="L300" i="17"/>
  <c r="K300" i="17"/>
  <c r="J300" i="17"/>
  <c r="I300" i="17"/>
  <c r="O299" i="17"/>
  <c r="N299" i="17"/>
  <c r="M299" i="17"/>
  <c r="K299" i="17"/>
  <c r="R298" i="17"/>
  <c r="Q298" i="17"/>
  <c r="O298" i="17"/>
  <c r="N298" i="17"/>
  <c r="I298" i="17"/>
  <c r="G298" i="17"/>
  <c r="R297" i="17"/>
  <c r="Q297" i="17"/>
  <c r="K297" i="17"/>
  <c r="J297" i="17"/>
  <c r="I297" i="17"/>
  <c r="H297" i="17"/>
  <c r="N296" i="17"/>
  <c r="M296" i="17"/>
  <c r="L296" i="17"/>
  <c r="K296" i="17"/>
  <c r="G296" i="17" a="1"/>
  <c r="AF293" i="17"/>
  <c r="AE293" i="17"/>
  <c r="AD293" i="17"/>
  <c r="AC293" i="17"/>
  <c r="X293" i="17"/>
  <c r="W293" i="17"/>
  <c r="V293" i="17"/>
  <c r="U293" i="17"/>
  <c r="AF292" i="17"/>
  <c r="AA292" i="17"/>
  <c r="Z292" i="17"/>
  <c r="Y292" i="17"/>
  <c r="X292" i="17"/>
  <c r="V292" i="17"/>
  <c r="AD291" i="17"/>
  <c r="AC291" i="17"/>
  <c r="AB291" i="17"/>
  <c r="Z291" i="17"/>
  <c r="Y291" i="17"/>
  <c r="U291" i="17"/>
  <c r="AF290" i="17"/>
  <c r="AD290" i="17"/>
  <c r="AC290" i="17"/>
  <c r="AB290" i="17"/>
  <c r="X290" i="17"/>
  <c r="V290" i="17"/>
  <c r="U290" i="17"/>
  <c r="AF289" i="17"/>
  <c r="AE289" i="17"/>
  <c r="Z289" i="17"/>
  <c r="Y289" i="17"/>
  <c r="X289" i="17"/>
  <c r="W289" i="17"/>
  <c r="V289" i="17"/>
  <c r="AF288" i="17"/>
  <c r="AC288" i="17"/>
  <c r="AB288" i="17"/>
  <c r="AA288" i="17"/>
  <c r="Z288" i="17"/>
  <c r="Y288" i="17"/>
  <c r="V288" i="17"/>
  <c r="AF287" i="17"/>
  <c r="AE287" i="17"/>
  <c r="AD287" i="17"/>
  <c r="AC287" i="17"/>
  <c r="AB287" i="17"/>
  <c r="Y287" i="17"/>
  <c r="W287" i="17"/>
  <c r="V287" i="17"/>
  <c r="U287" i="17"/>
  <c r="AF286" i="17"/>
  <c r="AD286" i="17"/>
  <c r="AB286" i="17"/>
  <c r="Z286" i="17"/>
  <c r="Y286" i="17"/>
  <c r="X286" i="17"/>
  <c r="V286" i="17"/>
  <c r="U286" i="17"/>
  <c r="AE285" i="17"/>
  <c r="AC285" i="17"/>
  <c r="AB285" i="17"/>
  <c r="Z285" i="17"/>
  <c r="Y285" i="17"/>
  <c r="X285" i="17"/>
  <c r="V285" i="17"/>
  <c r="AF284" i="17"/>
  <c r="AD284" i="17"/>
  <c r="AC284" i="17"/>
  <c r="AB284" i="17"/>
  <c r="AA284" i="17"/>
  <c r="Y284" i="17"/>
  <c r="V284" i="17"/>
  <c r="U284" i="17"/>
  <c r="AF283" i="17"/>
  <c r="AE283" i="17"/>
  <c r="AD283" i="17"/>
  <c r="AB283" i="17"/>
  <c r="Y283" i="17"/>
  <c r="X283" i="17"/>
  <c r="W283" i="17"/>
  <c r="V283" i="17"/>
  <c r="U283" i="17"/>
  <c r="AD282" i="17"/>
  <c r="AB282" i="17"/>
  <c r="AA282" i="17"/>
  <c r="Z282" i="17"/>
  <c r="Y282" i="17"/>
  <c r="X282" i="17"/>
  <c r="U282" i="17"/>
  <c r="U282" i="17" a="1"/>
  <c r="R293" i="17"/>
  <c r="Q293" i="17"/>
  <c r="P293" i="17"/>
  <c r="O293" i="17"/>
  <c r="M293" i="17"/>
  <c r="I293" i="17"/>
  <c r="H293" i="17"/>
  <c r="G293" i="17"/>
  <c r="Q292" i="17"/>
  <c r="P292" i="17"/>
  <c r="L292" i="17"/>
  <c r="K292" i="17"/>
  <c r="I292" i="17"/>
  <c r="H292" i="17"/>
  <c r="G292" i="17"/>
  <c r="O291" i="17"/>
  <c r="M291" i="17"/>
  <c r="L291" i="17"/>
  <c r="K291" i="17"/>
  <c r="J291" i="17"/>
  <c r="Q290" i="17"/>
  <c r="P290" i="17"/>
  <c r="O290" i="17"/>
  <c r="N290" i="17"/>
  <c r="M290" i="17"/>
  <c r="H290" i="17"/>
  <c r="G290" i="17"/>
  <c r="R289" i="17"/>
  <c r="Q289" i="17"/>
  <c r="P289" i="17"/>
  <c r="K289" i="17"/>
  <c r="J289" i="17"/>
  <c r="I289" i="17"/>
  <c r="H289" i="17"/>
  <c r="G289" i="17"/>
  <c r="N288" i="17"/>
  <c r="M288" i="17"/>
  <c r="L288" i="17"/>
  <c r="K288" i="17"/>
  <c r="I288" i="17"/>
  <c r="Q287" i="17"/>
  <c r="P287" i="17"/>
  <c r="O287" i="17"/>
  <c r="M287" i="17"/>
  <c r="L287" i="17"/>
  <c r="H287" i="17"/>
  <c r="G287" i="17"/>
  <c r="Q286" i="17"/>
  <c r="P286" i="17"/>
  <c r="O286" i="17"/>
  <c r="K286" i="17"/>
  <c r="I286" i="17"/>
  <c r="H286" i="17"/>
  <c r="G286" i="17"/>
  <c r="R285" i="17"/>
  <c r="M285" i="17"/>
  <c r="L285" i="17"/>
  <c r="K285" i="17"/>
  <c r="J285" i="17"/>
  <c r="I285" i="17"/>
  <c r="P284" i="17"/>
  <c r="O284" i="17"/>
  <c r="N284" i="17"/>
  <c r="M284" i="17"/>
  <c r="L284" i="17"/>
  <c r="G284" i="17"/>
  <c r="R283" i="17"/>
  <c r="Q283" i="17"/>
  <c r="P283" i="17"/>
  <c r="O283" i="17"/>
  <c r="J283" i="17"/>
  <c r="I283" i="17"/>
  <c r="H283" i="17"/>
  <c r="G283" i="17"/>
  <c r="Q282" i="17"/>
  <c r="M282" i="17"/>
  <c r="L282" i="17"/>
  <c r="K282" i="17"/>
  <c r="I282" i="17"/>
  <c r="H282" i="17"/>
  <c r="G282" i="17" a="1"/>
  <c r="J293" i="17" s="1"/>
  <c r="AE279" i="17"/>
  <c r="AD279" i="17"/>
  <c r="AB279" i="17"/>
  <c r="AA279" i="17"/>
  <c r="Z279" i="17"/>
  <c r="X279" i="17"/>
  <c r="V279" i="17"/>
  <c r="AF278" i="17"/>
  <c r="AE278" i="17"/>
  <c r="AD278" i="17"/>
  <c r="AC278" i="17"/>
  <c r="AA278" i="17"/>
  <c r="X278" i="17"/>
  <c r="W278" i="17"/>
  <c r="V278" i="17"/>
  <c r="U278" i="17"/>
  <c r="AF277" i="17"/>
  <c r="AD277" i="17"/>
  <c r="AA277" i="17"/>
  <c r="Z277" i="17"/>
  <c r="Y277" i="17"/>
  <c r="X277" i="17"/>
  <c r="W277" i="17"/>
  <c r="AF276" i="17"/>
  <c r="AD276" i="17"/>
  <c r="AC276" i="17"/>
  <c r="AB276" i="17"/>
  <c r="AA276" i="17"/>
  <c r="Z276" i="17"/>
  <c r="W276" i="17"/>
  <c r="U276" i="17"/>
  <c r="AF275" i="17"/>
  <c r="AE275" i="17"/>
  <c r="AD275" i="17"/>
  <c r="AB275" i="17"/>
  <c r="Z275" i="17"/>
  <c r="X275" i="17"/>
  <c r="W275" i="17"/>
  <c r="V275" i="17"/>
  <c r="AF274" i="17"/>
  <c r="AE274" i="17"/>
  <c r="AC274" i="17"/>
  <c r="AA274" i="17"/>
  <c r="Z274" i="17"/>
  <c r="X274" i="17"/>
  <c r="W274" i="17"/>
  <c r="V274" i="17"/>
  <c r="AF273" i="17"/>
  <c r="AD273" i="17"/>
  <c r="AB273" i="17"/>
  <c r="AA273" i="17"/>
  <c r="Z273" i="17"/>
  <c r="Y273" i="17"/>
  <c r="W273" i="17"/>
  <c r="AF272" i="17"/>
  <c r="AE272" i="17"/>
  <c r="AD272" i="17"/>
  <c r="AC272" i="17"/>
  <c r="AB272" i="17"/>
  <c r="Z272" i="17"/>
  <c r="W272" i="17"/>
  <c r="V272" i="17"/>
  <c r="U272" i="17"/>
  <c r="AF271" i="17"/>
  <c r="AE271" i="17"/>
  <c r="AB271" i="17"/>
  <c r="Z271" i="17"/>
  <c r="Y271" i="17"/>
  <c r="X271" i="17"/>
  <c r="W271" i="17"/>
  <c r="V271" i="17"/>
  <c r="AE270" i="17"/>
  <c r="AC270" i="17"/>
  <c r="AB270" i="17"/>
  <c r="AA270" i="17"/>
  <c r="Z270" i="17"/>
  <c r="X270" i="17"/>
  <c r="V270" i="17"/>
  <c r="AF269" i="17"/>
  <c r="AE269" i="17"/>
  <c r="AD269" i="17"/>
  <c r="AB269" i="17"/>
  <c r="AA269" i="17"/>
  <c r="Y269" i="17"/>
  <c r="W269" i="17"/>
  <c r="V269" i="17"/>
  <c r="AF268" i="17"/>
  <c r="AE268" i="17"/>
  <c r="AD268" i="17"/>
  <c r="AB268" i="17"/>
  <c r="Z268" i="17"/>
  <c r="X268" i="17"/>
  <c r="W268" i="17"/>
  <c r="V268" i="17"/>
  <c r="U268" i="17"/>
  <c r="U268" i="17" a="1"/>
  <c r="AF279" i="17" s="1"/>
  <c r="I278" i="17"/>
  <c r="J277" i="17"/>
  <c r="I277" i="17"/>
  <c r="N276" i="17"/>
  <c r="P274" i="17"/>
  <c r="Q273" i="17"/>
  <c r="N273" i="17"/>
  <c r="I273" i="17"/>
  <c r="J271" i="17"/>
  <c r="J270" i="17"/>
  <c r="I270" i="17"/>
  <c r="N269" i="17"/>
  <c r="G268" i="17" a="1"/>
  <c r="M276" i="17" s="1"/>
  <c r="AF265" i="17"/>
  <c r="AE264" i="17"/>
  <c r="AD264" i="17"/>
  <c r="X264" i="17"/>
  <c r="Z262" i="17"/>
  <c r="Y262" i="17"/>
  <c r="Z261" i="17"/>
  <c r="Y261" i="17"/>
  <c r="AD260" i="17"/>
  <c r="AA259" i="17"/>
  <c r="V259" i="17"/>
  <c r="X258" i="17"/>
  <c r="W258" i="17"/>
  <c r="U258" i="17"/>
  <c r="Z256" i="17"/>
  <c r="Y256" i="17"/>
  <c r="AA255" i="17"/>
  <c r="Z255" i="17"/>
  <c r="Y255" i="17"/>
  <c r="U254" i="17" a="1"/>
  <c r="V264" i="17" s="1"/>
  <c r="Q265" i="17"/>
  <c r="P265" i="17"/>
  <c r="O265" i="17"/>
  <c r="M265" i="17"/>
  <c r="I265" i="17"/>
  <c r="H265" i="17"/>
  <c r="G265" i="17"/>
  <c r="Q264" i="17"/>
  <c r="P264" i="17"/>
  <c r="L264" i="17"/>
  <c r="K264" i="17"/>
  <c r="I264" i="17"/>
  <c r="H264" i="17"/>
  <c r="G264" i="17"/>
  <c r="O263" i="17"/>
  <c r="M263" i="17"/>
  <c r="L263" i="17"/>
  <c r="K263" i="17"/>
  <c r="J263" i="17"/>
  <c r="Q262" i="17"/>
  <c r="P262" i="17"/>
  <c r="O262" i="17"/>
  <c r="N262" i="17"/>
  <c r="M262" i="17"/>
  <c r="H262" i="17"/>
  <c r="G262" i="17"/>
  <c r="R261" i="17"/>
  <c r="Q261" i="17"/>
  <c r="P261" i="17"/>
  <c r="K261" i="17"/>
  <c r="J261" i="17"/>
  <c r="I261" i="17"/>
  <c r="H261" i="17"/>
  <c r="G261" i="17"/>
  <c r="N260" i="17"/>
  <c r="M260" i="17"/>
  <c r="L260" i="17"/>
  <c r="K260" i="17"/>
  <c r="I260" i="17"/>
  <c r="Q259" i="17"/>
  <c r="P259" i="17"/>
  <c r="O259" i="17"/>
  <c r="M259" i="17"/>
  <c r="L259" i="17"/>
  <c r="H259" i="17"/>
  <c r="G259" i="17"/>
  <c r="Q258" i="17"/>
  <c r="P258" i="17"/>
  <c r="O258" i="17"/>
  <c r="K258" i="17"/>
  <c r="I258" i="17"/>
  <c r="H258" i="17"/>
  <c r="G258" i="17"/>
  <c r="R257" i="17"/>
  <c r="M257" i="17"/>
  <c r="L257" i="17"/>
  <c r="K257" i="17"/>
  <c r="J257" i="17"/>
  <c r="I257" i="17"/>
  <c r="P256" i="17"/>
  <c r="O256" i="17"/>
  <c r="N256" i="17"/>
  <c r="M256" i="17"/>
  <c r="L256" i="17"/>
  <c r="G256" i="17"/>
  <c r="R255" i="17"/>
  <c r="Q255" i="17"/>
  <c r="P255" i="17"/>
  <c r="O255" i="17"/>
  <c r="J255" i="17"/>
  <c r="I255" i="17"/>
  <c r="H255" i="17"/>
  <c r="G255" i="17"/>
  <c r="Q254" i="17"/>
  <c r="M254" i="17"/>
  <c r="L254" i="17"/>
  <c r="K254" i="17"/>
  <c r="I254" i="17"/>
  <c r="H254" i="17"/>
  <c r="G254" i="17" a="1"/>
  <c r="J265" i="17" s="1"/>
  <c r="AE251" i="17"/>
  <c r="AD251" i="17"/>
  <c r="AB251" i="17"/>
  <c r="AA251" i="17"/>
  <c r="Z251" i="17"/>
  <c r="X251" i="17"/>
  <c r="V251" i="17"/>
  <c r="AF250" i="17"/>
  <c r="AE250" i="17"/>
  <c r="AD250" i="17"/>
  <c r="AC250" i="17"/>
  <c r="AA250" i="17"/>
  <c r="X250" i="17"/>
  <c r="W250" i="17"/>
  <c r="V250" i="17"/>
  <c r="U250" i="17"/>
  <c r="AF249" i="17"/>
  <c r="AD249" i="17"/>
  <c r="AA249" i="17"/>
  <c r="Z249" i="17"/>
  <c r="Y249" i="17"/>
  <c r="X249" i="17"/>
  <c r="W249" i="17"/>
  <c r="AF248" i="17"/>
  <c r="AD248" i="17"/>
  <c r="AC248" i="17"/>
  <c r="AB248" i="17"/>
  <c r="AA248" i="17"/>
  <c r="Z248" i="17"/>
  <c r="W248" i="17"/>
  <c r="U248" i="17"/>
  <c r="AF247" i="17"/>
  <c r="AE247" i="17"/>
  <c r="AD247" i="17"/>
  <c r="AB247" i="17"/>
  <c r="Z247" i="17"/>
  <c r="X247" i="17"/>
  <c r="W247" i="17"/>
  <c r="V247" i="17"/>
  <c r="AF246" i="17"/>
  <c r="AE246" i="17"/>
  <c r="AC246" i="17"/>
  <c r="AA246" i="17"/>
  <c r="Z246" i="17"/>
  <c r="X246" i="17"/>
  <c r="W246" i="17"/>
  <c r="V246" i="17"/>
  <c r="AF245" i="17"/>
  <c r="AD245" i="17"/>
  <c r="AB245" i="17"/>
  <c r="AA245" i="17"/>
  <c r="Z245" i="17"/>
  <c r="Y245" i="17"/>
  <c r="W245" i="17"/>
  <c r="AF244" i="17"/>
  <c r="AE244" i="17"/>
  <c r="AD244" i="17"/>
  <c r="AC244" i="17"/>
  <c r="AB244" i="17"/>
  <c r="Z244" i="17"/>
  <c r="W244" i="17"/>
  <c r="V244" i="17"/>
  <c r="U244" i="17"/>
  <c r="AF243" i="17"/>
  <c r="AE243" i="17"/>
  <c r="AB243" i="17"/>
  <c r="Z243" i="17"/>
  <c r="Y243" i="17"/>
  <c r="X243" i="17"/>
  <c r="W243" i="17"/>
  <c r="V243" i="17"/>
  <c r="AE242" i="17"/>
  <c r="AC242" i="17"/>
  <c r="AB242" i="17"/>
  <c r="AA242" i="17"/>
  <c r="Z242" i="17"/>
  <c r="X242" i="17"/>
  <c r="V242" i="17"/>
  <c r="AF241" i="17"/>
  <c r="AE241" i="17"/>
  <c r="AD241" i="17"/>
  <c r="AB241" i="17"/>
  <c r="AA241" i="17"/>
  <c r="Y241" i="17"/>
  <c r="W241" i="17"/>
  <c r="V241" i="17"/>
  <c r="AF240" i="17"/>
  <c r="AE240" i="17"/>
  <c r="AD240" i="17"/>
  <c r="AB240" i="17"/>
  <c r="Z240" i="17"/>
  <c r="X240" i="17"/>
  <c r="W240" i="17"/>
  <c r="V240" i="17"/>
  <c r="U240" i="17"/>
  <c r="U240" i="17" a="1"/>
  <c r="AF251" i="17" s="1"/>
  <c r="R250" i="17"/>
  <c r="Q250" i="17"/>
  <c r="G249" i="17"/>
  <c r="Q248" i="17"/>
  <c r="R246" i="17"/>
  <c r="Q246" i="17"/>
  <c r="H245" i="17"/>
  <c r="G245" i="17"/>
  <c r="L243" i="17"/>
  <c r="J243" i="17"/>
  <c r="N241" i="17"/>
  <c r="M241" i="17"/>
  <c r="G240" i="17" a="1"/>
  <c r="P250" i="17" s="1"/>
  <c r="AE237" i="17"/>
  <c r="AD237" i="17"/>
  <c r="AC237" i="17"/>
  <c r="AB237" i="17"/>
  <c r="AA237" i="17"/>
  <c r="Y237" i="17"/>
  <c r="W237" i="17"/>
  <c r="V237" i="17"/>
  <c r="U237" i="17"/>
  <c r="AF236" i="17"/>
  <c r="AE236" i="17"/>
  <c r="AC236" i="17"/>
  <c r="AA236" i="17"/>
  <c r="Z236" i="17"/>
  <c r="Y236" i="17"/>
  <c r="X236" i="17"/>
  <c r="W236" i="17"/>
  <c r="U236" i="17"/>
  <c r="AE235" i="17"/>
  <c r="AD235" i="17"/>
  <c r="AC235" i="17"/>
  <c r="AB235" i="17"/>
  <c r="AA235" i="17"/>
  <c r="Y235" i="17"/>
  <c r="W235" i="17"/>
  <c r="V235" i="17"/>
  <c r="U235" i="17"/>
  <c r="AF234" i="17"/>
  <c r="AE234" i="17"/>
  <c r="AC234" i="17"/>
  <c r="AA234" i="17"/>
  <c r="Z234" i="17"/>
  <c r="Y234" i="17"/>
  <c r="X234" i="17"/>
  <c r="W234" i="17"/>
  <c r="U234" i="17"/>
  <c r="AE233" i="17"/>
  <c r="AD233" i="17"/>
  <c r="AC233" i="17"/>
  <c r="AB233" i="17"/>
  <c r="AA233" i="17"/>
  <c r="Y233" i="17"/>
  <c r="W233" i="17"/>
  <c r="V233" i="17"/>
  <c r="U233" i="17"/>
  <c r="AF232" i="17"/>
  <c r="AE232" i="17"/>
  <c r="AC232" i="17"/>
  <c r="AA232" i="17"/>
  <c r="Z232" i="17"/>
  <c r="Y232" i="17"/>
  <c r="X232" i="17"/>
  <c r="W232" i="17"/>
  <c r="U232" i="17"/>
  <c r="AE231" i="17"/>
  <c r="AD231" i="17"/>
  <c r="AC231" i="17"/>
  <c r="AB231" i="17"/>
  <c r="AA231" i="17"/>
  <c r="Y231" i="17"/>
  <c r="W231" i="17"/>
  <c r="V231" i="17"/>
  <c r="U231" i="17"/>
  <c r="AF230" i="17"/>
  <c r="AE230" i="17"/>
  <c r="AC230" i="17"/>
  <c r="AA230" i="17"/>
  <c r="Z230" i="17"/>
  <c r="Y230" i="17"/>
  <c r="X230" i="17"/>
  <c r="W230" i="17"/>
  <c r="U230" i="17"/>
  <c r="AE229" i="17"/>
  <c r="AD229" i="17"/>
  <c r="AC229" i="17"/>
  <c r="AB229" i="17"/>
  <c r="AA229" i="17"/>
  <c r="Y229" i="17"/>
  <c r="W229" i="17"/>
  <c r="V229" i="17"/>
  <c r="U229" i="17"/>
  <c r="AF228" i="17"/>
  <c r="AE228" i="17"/>
  <c r="AC228" i="17"/>
  <c r="AA228" i="17"/>
  <c r="Z228" i="17"/>
  <c r="Y228" i="17"/>
  <c r="X228" i="17"/>
  <c r="W228" i="17"/>
  <c r="U228" i="17"/>
  <c r="AE227" i="17"/>
  <c r="AD227" i="17"/>
  <c r="AC227" i="17"/>
  <c r="AB227" i="17"/>
  <c r="AA227" i="17"/>
  <c r="Y227" i="17"/>
  <c r="W227" i="17"/>
  <c r="V227" i="17"/>
  <c r="U227" i="17"/>
  <c r="AF226" i="17"/>
  <c r="AE226" i="17"/>
  <c r="AC226" i="17"/>
  <c r="AA226" i="17"/>
  <c r="Z226" i="17"/>
  <c r="Y226" i="17"/>
  <c r="X226" i="17"/>
  <c r="W226" i="17"/>
  <c r="U226" i="17"/>
  <c r="U226" i="17" a="1"/>
  <c r="Z237" i="17" s="1"/>
  <c r="P237" i="17"/>
  <c r="O237" i="17"/>
  <c r="N237" i="17"/>
  <c r="L237" i="17"/>
  <c r="R236" i="17"/>
  <c r="P236" i="17"/>
  <c r="M236" i="17"/>
  <c r="R235" i="17"/>
  <c r="Q235" i="17"/>
  <c r="P235" i="17"/>
  <c r="O235" i="17"/>
  <c r="H235" i="17"/>
  <c r="G235" i="17"/>
  <c r="P234" i="17"/>
  <c r="J234" i="17"/>
  <c r="H234" i="17"/>
  <c r="R233" i="17"/>
  <c r="Q233" i="17"/>
  <c r="J233" i="17"/>
  <c r="I233" i="17"/>
  <c r="G233" i="17"/>
  <c r="L232" i="17"/>
  <c r="K232" i="17"/>
  <c r="J232" i="17"/>
  <c r="H232" i="17"/>
  <c r="N231" i="17"/>
  <c r="L231" i="17"/>
  <c r="I231" i="17"/>
  <c r="N230" i="17"/>
  <c r="M230" i="17"/>
  <c r="L230" i="17"/>
  <c r="K230" i="17"/>
  <c r="P229" i="17"/>
  <c r="O229" i="17"/>
  <c r="L229" i="17"/>
  <c r="R228" i="17"/>
  <c r="P228" i="17"/>
  <c r="N228" i="17"/>
  <c r="M228" i="17"/>
  <c r="R227" i="17"/>
  <c r="Q227" i="17"/>
  <c r="O227" i="17"/>
  <c r="H227" i="17"/>
  <c r="G227" i="17"/>
  <c r="R226" i="17"/>
  <c r="P226" i="17"/>
  <c r="J226" i="17"/>
  <c r="H226" i="17"/>
  <c r="G226" i="17" a="1"/>
  <c r="U212" i="17" a="1"/>
  <c r="AF223" i="17" s="1"/>
  <c r="R223" i="17"/>
  <c r="Q223" i="17"/>
  <c r="P223" i="17"/>
  <c r="J223" i="17"/>
  <c r="I223" i="17"/>
  <c r="H223" i="17"/>
  <c r="R222" i="17"/>
  <c r="M222" i="17"/>
  <c r="L222" i="17"/>
  <c r="J222" i="17"/>
  <c r="I222" i="17"/>
  <c r="P221" i="17"/>
  <c r="N221" i="17"/>
  <c r="M221" i="17"/>
  <c r="L221" i="17"/>
  <c r="R220" i="17"/>
  <c r="Q220" i="17"/>
  <c r="P220" i="17"/>
  <c r="O220" i="17"/>
  <c r="I220" i="17"/>
  <c r="H220" i="17"/>
  <c r="G220" i="17"/>
  <c r="R219" i="17"/>
  <c r="L219" i="17"/>
  <c r="K219" i="17"/>
  <c r="J219" i="17"/>
  <c r="I219" i="17"/>
  <c r="O218" i="17"/>
  <c r="N218" i="17"/>
  <c r="M218" i="17"/>
  <c r="L218" i="17"/>
  <c r="R217" i="17"/>
  <c r="Q217" i="17"/>
  <c r="P217" i="17"/>
  <c r="N217" i="17"/>
  <c r="I217" i="17"/>
  <c r="H217" i="17"/>
  <c r="R216" i="17"/>
  <c r="Q216" i="17"/>
  <c r="L216" i="17"/>
  <c r="J216" i="17"/>
  <c r="I216" i="17"/>
  <c r="H216" i="17"/>
  <c r="N215" i="17"/>
  <c r="M215" i="17"/>
  <c r="L215" i="17"/>
  <c r="K215" i="17"/>
  <c r="Q214" i="17"/>
  <c r="P214" i="17"/>
  <c r="O214" i="17"/>
  <c r="N214" i="17"/>
  <c r="H214" i="17"/>
  <c r="G214" i="17"/>
  <c r="R213" i="17"/>
  <c r="Q213" i="17"/>
  <c r="K213" i="17"/>
  <c r="J213" i="17"/>
  <c r="I213" i="17"/>
  <c r="H213" i="17"/>
  <c r="N212" i="17"/>
  <c r="M212" i="17"/>
  <c r="L212" i="17"/>
  <c r="J212" i="17"/>
  <c r="G212" i="17" a="1"/>
  <c r="W209" i="17"/>
  <c r="U209" i="17"/>
  <c r="AF208" i="17"/>
  <c r="AE208" i="17"/>
  <c r="AB207" i="17"/>
  <c r="AA207" i="17"/>
  <c r="Z207" i="17"/>
  <c r="Y207" i="17"/>
  <c r="V206" i="17"/>
  <c r="U206" i="17"/>
  <c r="AF205" i="17"/>
  <c r="AE205" i="17"/>
  <c r="AB204" i="17"/>
  <c r="AA204" i="17"/>
  <c r="Y204" i="17"/>
  <c r="X204" i="17"/>
  <c r="U203" i="17"/>
  <c r="AF202" i="17"/>
  <c r="AE202" i="17"/>
  <c r="AD202" i="17"/>
  <c r="AA201" i="17"/>
  <c r="Z201" i="17"/>
  <c r="Y201" i="17"/>
  <c r="X201" i="17"/>
  <c r="V200" i="17"/>
  <c r="U200" i="17"/>
  <c r="AF199" i="17"/>
  <c r="AE199" i="17"/>
  <c r="AD198" i="17"/>
  <c r="AC198" i="17"/>
  <c r="AB198" i="17"/>
  <c r="AA198" i="17"/>
  <c r="U198" i="17" a="1"/>
  <c r="AB209" i="17" s="1"/>
  <c r="M209" i="17"/>
  <c r="L209" i="17"/>
  <c r="K209" i="17"/>
  <c r="J209" i="17"/>
  <c r="I208" i="17"/>
  <c r="H208" i="17"/>
  <c r="G208" i="17"/>
  <c r="R207" i="17"/>
  <c r="Q206" i="17"/>
  <c r="P206" i="17"/>
  <c r="O206" i="17"/>
  <c r="N206" i="17"/>
  <c r="M205" i="17"/>
  <c r="L205" i="17"/>
  <c r="K205" i="17"/>
  <c r="J205" i="17"/>
  <c r="I204" i="17"/>
  <c r="H204" i="17"/>
  <c r="G204" i="17"/>
  <c r="R203" i="17"/>
  <c r="Q202" i="17"/>
  <c r="P202" i="17"/>
  <c r="O202" i="17"/>
  <c r="N202" i="17"/>
  <c r="M201" i="17"/>
  <c r="L201" i="17"/>
  <c r="K201" i="17"/>
  <c r="J201" i="17"/>
  <c r="I200" i="17"/>
  <c r="H200" i="17"/>
  <c r="G200" i="17"/>
  <c r="R199" i="17"/>
  <c r="Q198" i="17"/>
  <c r="P198" i="17"/>
  <c r="O198" i="17"/>
  <c r="N198" i="17"/>
  <c r="G198" i="17" a="1"/>
  <c r="Q208" i="17" s="1"/>
  <c r="AW194" i="17"/>
  <c r="AV194" i="17"/>
  <c r="AU194" i="17"/>
  <c r="AW193" i="17"/>
  <c r="AV193" i="17"/>
  <c r="AU193" i="17" a="1"/>
  <c r="AW195" i="17" s="1"/>
  <c r="AR192" i="17"/>
  <c r="AT191" i="17"/>
  <c r="AS191" i="17"/>
  <c r="AR191" i="17"/>
  <c r="AR190" i="17" a="1"/>
  <c r="AT190" i="17" s="1"/>
  <c r="AQ189" i="17"/>
  <c r="AO187" i="17" a="1"/>
  <c r="AP189" i="17" s="1"/>
  <c r="AN186" i="17"/>
  <c r="AM186" i="17"/>
  <c r="AN184" i="17"/>
  <c r="AL184" i="17" a="1"/>
  <c r="AM184" i="17" s="1"/>
  <c r="AW180" i="17"/>
  <c r="AV180" i="17"/>
  <c r="AU180" i="17"/>
  <c r="AW179" i="17"/>
  <c r="AV179" i="17"/>
  <c r="AU179" i="17" a="1"/>
  <c r="AW181" i="17" s="1"/>
  <c r="AR178" i="17"/>
  <c r="AT177" i="17"/>
  <c r="AS177" i="17"/>
  <c r="AR177" i="17"/>
  <c r="AR176" i="17" a="1"/>
  <c r="AT176" i="17" s="1"/>
  <c r="AQ175" i="17"/>
  <c r="AP175" i="17"/>
  <c r="AO173" i="17" a="1"/>
  <c r="AO175" i="17" s="1"/>
  <c r="AN172" i="17"/>
  <c r="AM172" i="17"/>
  <c r="AN170" i="17"/>
  <c r="AM170" i="17"/>
  <c r="AL170" i="17"/>
  <c r="AL170" i="17" a="1"/>
  <c r="AW166" i="17"/>
  <c r="AV166" i="17"/>
  <c r="AU166" i="17"/>
  <c r="AW165" i="17"/>
  <c r="AV165" i="17"/>
  <c r="AU165" i="17" a="1"/>
  <c r="AW167" i="17" s="1"/>
  <c r="AR162" i="17" a="1"/>
  <c r="AR164" i="17" s="1"/>
  <c r="AQ161" i="17"/>
  <c r="AP161" i="17"/>
  <c r="AO161" i="17"/>
  <c r="AO159" i="17" a="1"/>
  <c r="AQ160" i="17" s="1"/>
  <c r="AN158" i="17"/>
  <c r="AM158" i="17"/>
  <c r="AL157" i="17"/>
  <c r="AN156" i="17"/>
  <c r="AL156" i="17" a="1"/>
  <c r="AM156" i="17" s="1"/>
  <c r="AW152" i="17"/>
  <c r="AV152" i="17"/>
  <c r="AU152" i="17"/>
  <c r="AW151" i="17"/>
  <c r="AV151" i="17"/>
  <c r="AU151" i="17" a="1"/>
  <c r="AW153" i="17" s="1"/>
  <c r="AR148" i="17" a="1"/>
  <c r="AQ147" i="17"/>
  <c r="AO145" i="17" a="1"/>
  <c r="AN144" i="17"/>
  <c r="AM144" i="17"/>
  <c r="AL142" i="17" a="1"/>
  <c r="AL142" i="17" s="1"/>
  <c r="AW138" i="17"/>
  <c r="AV138" i="17"/>
  <c r="AU138" i="17"/>
  <c r="AW137" i="17"/>
  <c r="AV137" i="17"/>
  <c r="AU137" i="17" a="1"/>
  <c r="AW139" i="17" s="1"/>
  <c r="AS136" i="17"/>
  <c r="AR136" i="17"/>
  <c r="AT135" i="17"/>
  <c r="AS135" i="17"/>
  <c r="AR135" i="17"/>
  <c r="AR134" i="17" a="1"/>
  <c r="AO131" i="17" a="1"/>
  <c r="AL128" i="17" a="1"/>
  <c r="AL129" i="17" s="1"/>
  <c r="AW124" i="17"/>
  <c r="AV124" i="17"/>
  <c r="AU124" i="17"/>
  <c r="AW123" i="17"/>
  <c r="AV123" i="17"/>
  <c r="AU123" i="17" a="1"/>
  <c r="AW125" i="17" s="1"/>
  <c r="AS122" i="17"/>
  <c r="AR122" i="17"/>
  <c r="AT121" i="17"/>
  <c r="AR120" i="17" a="1"/>
  <c r="AS121" i="17" s="1"/>
  <c r="AQ119" i="17"/>
  <c r="AP119" i="17"/>
  <c r="AO119" i="17"/>
  <c r="AQ118" i="17"/>
  <c r="AP117" i="17"/>
  <c r="AO117" i="17"/>
  <c r="AO117" i="17" a="1"/>
  <c r="AN116" i="17"/>
  <c r="AM116" i="17"/>
  <c r="AL115" i="17"/>
  <c r="AN114" i="17"/>
  <c r="AM114" i="17"/>
  <c r="AL114" i="17"/>
  <c r="AL114" i="17" a="1"/>
  <c r="AW110" i="17"/>
  <c r="AV110" i="17"/>
  <c r="AU110" i="17"/>
  <c r="AW109" i="17"/>
  <c r="AV109" i="17"/>
  <c r="AU109" i="17" a="1"/>
  <c r="AW111" i="17" s="1"/>
  <c r="AS108" i="17"/>
  <c r="AR106" i="17" a="1"/>
  <c r="AQ105" i="17"/>
  <c r="AP105" i="17"/>
  <c r="AO105" i="17"/>
  <c r="AO103" i="17" a="1"/>
  <c r="AQ104" i="17" s="1"/>
  <c r="AN102" i="17"/>
  <c r="AM102" i="17"/>
  <c r="AL101" i="17"/>
  <c r="AN100" i="17"/>
  <c r="AL100" i="17" a="1"/>
  <c r="AM100" i="17" s="1"/>
  <c r="AW96" i="17"/>
  <c r="AV96" i="17"/>
  <c r="AU96" i="17"/>
  <c r="AW95" i="17"/>
  <c r="AV95" i="17"/>
  <c r="AU95" i="17" a="1"/>
  <c r="AW97" i="17" s="1"/>
  <c r="AR92" i="17" a="1"/>
  <c r="AQ91" i="17"/>
  <c r="AO89" i="17" a="1"/>
  <c r="AO89" i="17" s="1"/>
  <c r="AN88" i="17"/>
  <c r="AM88" i="17"/>
  <c r="AL86" i="17" a="1"/>
  <c r="AL86" i="17" s="1"/>
  <c r="AW82" i="17"/>
  <c r="AV82" i="17"/>
  <c r="AU82" i="17"/>
  <c r="AW81" i="17"/>
  <c r="AV81" i="17"/>
  <c r="AU81" i="17" a="1"/>
  <c r="AW83" i="17" s="1"/>
  <c r="AS80" i="17"/>
  <c r="AR80" i="17"/>
  <c r="AT79" i="17"/>
  <c r="AS79" i="17"/>
  <c r="AR79" i="17"/>
  <c r="AR78" i="17" a="1"/>
  <c r="AO75" i="17" a="1"/>
  <c r="AL72" i="17" a="1"/>
  <c r="AN72" i="17" s="1"/>
  <c r="AW68" i="17"/>
  <c r="AV68" i="17"/>
  <c r="AU68" i="17"/>
  <c r="AW67" i="17"/>
  <c r="AV67" i="17"/>
  <c r="AU67" i="17" a="1"/>
  <c r="AW69" i="17" s="1"/>
  <c r="AS66" i="17"/>
  <c r="AR66" i="17"/>
  <c r="AT65" i="17"/>
  <c r="AR64" i="17" a="1"/>
  <c r="AS65" i="17" s="1"/>
  <c r="AQ63" i="17"/>
  <c r="AP63" i="17"/>
  <c r="AO63" i="17"/>
  <c r="AQ62" i="17"/>
  <c r="AP61" i="17"/>
  <c r="AO61" i="17"/>
  <c r="AO61" i="17" a="1"/>
  <c r="AN60" i="17"/>
  <c r="AM60" i="17"/>
  <c r="AL59" i="17"/>
  <c r="AN58" i="17"/>
  <c r="AM58" i="17"/>
  <c r="AL58" i="17"/>
  <c r="AL58" i="17" a="1"/>
  <c r="AW54" i="17"/>
  <c r="AV54" i="17"/>
  <c r="AU54" i="17"/>
  <c r="AW53" i="17"/>
  <c r="AV53" i="17"/>
  <c r="AU53" i="17" a="1"/>
  <c r="AW55" i="17" s="1"/>
  <c r="AS52" i="17"/>
  <c r="AR50" i="17" a="1"/>
  <c r="AR52" i="17" s="1"/>
  <c r="AQ49" i="17"/>
  <c r="AP49" i="17"/>
  <c r="AO49" i="17"/>
  <c r="AO47" i="17" a="1"/>
  <c r="AQ48" i="17" s="1"/>
  <c r="AN46" i="17"/>
  <c r="AM46" i="17"/>
  <c r="AL45" i="17"/>
  <c r="AN44" i="17"/>
  <c r="AL44" i="17" a="1"/>
  <c r="AM44" i="17" s="1"/>
  <c r="AW40" i="17"/>
  <c r="AV40" i="17"/>
  <c r="AU40" i="17"/>
  <c r="AW39" i="17"/>
  <c r="AV39" i="17"/>
  <c r="AU39" i="17" a="1"/>
  <c r="AW41" i="17" s="1"/>
  <c r="AR36" i="17" a="1"/>
  <c r="AQ35" i="17"/>
  <c r="AO33" i="17" a="1"/>
  <c r="AP35" i="17" s="1"/>
  <c r="AN32" i="17"/>
  <c r="AM32" i="17"/>
  <c r="AL30" i="17" a="1"/>
  <c r="AW26" i="17"/>
  <c r="AV26" i="17"/>
  <c r="AU26" i="17"/>
  <c r="AW25" i="17"/>
  <c r="AV25" i="17"/>
  <c r="AU25" i="17" a="1"/>
  <c r="AW27" i="17" s="1"/>
  <c r="AS24" i="17"/>
  <c r="AR24" i="17"/>
  <c r="AT23" i="17"/>
  <c r="AS23" i="17"/>
  <c r="AR23" i="17"/>
  <c r="AR22" i="17" a="1"/>
  <c r="AO19" i="17" a="1"/>
  <c r="AL16" i="17" a="1"/>
  <c r="AM16" i="17" s="1"/>
  <c r="AW12" i="17"/>
  <c r="AV12" i="17"/>
  <c r="AU12" i="17"/>
  <c r="AW11" i="17"/>
  <c r="AV11" i="17"/>
  <c r="AU11" i="17" a="1"/>
  <c r="AW13" i="17" s="1"/>
  <c r="AS10" i="17"/>
  <c r="AR10" i="17"/>
  <c r="AT9" i="17"/>
  <c r="AR8" i="17" a="1"/>
  <c r="AS9" i="17" s="1"/>
  <c r="AQ7" i="17"/>
  <c r="AP7" i="17"/>
  <c r="AO7" i="17"/>
  <c r="AQ6" i="17"/>
  <c r="AP5" i="17"/>
  <c r="AO5" i="17"/>
  <c r="AO5" i="17" a="1"/>
  <c r="AN4" i="17"/>
  <c r="AM4" i="17"/>
  <c r="AL3" i="17"/>
  <c r="AN2" i="17"/>
  <c r="AM2" i="17"/>
  <c r="AL2" i="17"/>
  <c r="AL2" i="17" a="1"/>
  <c r="AP76" i="17" l="1"/>
  <c r="AO76" i="17"/>
  <c r="AQ75" i="17"/>
  <c r="AT36" i="17"/>
  <c r="AS36" i="17"/>
  <c r="AT38" i="17"/>
  <c r="AR36" i="17"/>
  <c r="W214" i="17"/>
  <c r="V223" i="17"/>
  <c r="AL72" i="17"/>
  <c r="AP146" i="17"/>
  <c r="AO146" i="17"/>
  <c r="AQ145" i="17"/>
  <c r="AA212" i="17"/>
  <c r="U216" i="17"/>
  <c r="AC219" i="17"/>
  <c r="W223" i="17"/>
  <c r="M243" i="17"/>
  <c r="I251" i="17"/>
  <c r="AL32" i="17"/>
  <c r="AN31" i="17"/>
  <c r="AM31" i="17"/>
  <c r="AS37" i="17"/>
  <c r="AT106" i="17"/>
  <c r="AS106" i="17"/>
  <c r="AT108" i="17"/>
  <c r="AR106" i="17"/>
  <c r="AM128" i="17"/>
  <c r="AN16" i="17"/>
  <c r="AL30" i="17"/>
  <c r="AP33" i="17"/>
  <c r="AP89" i="17"/>
  <c r="AL4" i="17"/>
  <c r="AN3" i="17"/>
  <c r="AM3" i="17"/>
  <c r="AN18" i="17"/>
  <c r="AT22" i="17"/>
  <c r="AS22" i="17"/>
  <c r="AT24" i="17"/>
  <c r="AR22" i="17"/>
  <c r="AL31" i="17"/>
  <c r="AL60" i="17"/>
  <c r="AN59" i="17"/>
  <c r="AM59" i="17"/>
  <c r="AN74" i="17"/>
  <c r="AT78" i="17"/>
  <c r="AS78" i="17"/>
  <c r="AT80" i="17"/>
  <c r="AR78" i="17"/>
  <c r="AL87" i="17"/>
  <c r="AP91" i="17"/>
  <c r="AR108" i="17"/>
  <c r="AL116" i="17"/>
  <c r="AN115" i="17"/>
  <c r="AM115" i="17"/>
  <c r="AN130" i="17"/>
  <c r="AT134" i="17"/>
  <c r="AS134" i="17"/>
  <c r="AT136" i="17"/>
  <c r="AR134" i="17"/>
  <c r="AL143" i="17"/>
  <c r="AP147" i="17"/>
  <c r="I198" i="17"/>
  <c r="M199" i="17"/>
  <c r="Q200" i="17"/>
  <c r="I202" i="17"/>
  <c r="M203" i="17"/>
  <c r="Q204" i="17"/>
  <c r="I206" i="17"/>
  <c r="M207" i="17"/>
  <c r="V198" i="17"/>
  <c r="Z199" i="17"/>
  <c r="AD200" i="17"/>
  <c r="X202" i="17"/>
  <c r="AE203" i="17"/>
  <c r="Y205" i="17"/>
  <c r="AE206" i="17"/>
  <c r="Y208" i="17"/>
  <c r="AF209" i="17"/>
  <c r="AA213" i="17"/>
  <c r="X215" i="17"/>
  <c r="V217" i="17"/>
  <c r="AE218" i="17"/>
  <c r="AB220" i="17"/>
  <c r="Z222" i="17"/>
  <c r="L241" i="17"/>
  <c r="H243" i="17"/>
  <c r="R244" i="17"/>
  <c r="P246" i="17"/>
  <c r="O248" i="17"/>
  <c r="X255" i="17"/>
  <c r="AF257" i="17"/>
  <c r="AC260" i="17"/>
  <c r="M269" i="17"/>
  <c r="G273" i="17"/>
  <c r="AP20" i="17"/>
  <c r="AO20" i="17"/>
  <c r="AQ19" i="17"/>
  <c r="AP132" i="17"/>
  <c r="AO132" i="17"/>
  <c r="AQ131" i="17"/>
  <c r="AT92" i="17"/>
  <c r="AS92" i="17"/>
  <c r="AT94" i="17"/>
  <c r="AR92" i="17"/>
  <c r="AT148" i="17"/>
  <c r="AS148" i="17"/>
  <c r="AT150" i="17"/>
  <c r="AR148" i="17"/>
  <c r="Z212" i="17"/>
  <c r="AD217" i="17"/>
  <c r="P251" i="17"/>
  <c r="H251" i="17"/>
  <c r="L250" i="17"/>
  <c r="P249" i="17"/>
  <c r="H249" i="17"/>
  <c r="L248" i="17"/>
  <c r="P247" i="17"/>
  <c r="H247" i="17"/>
  <c r="J251" i="17"/>
  <c r="M250" i="17"/>
  <c r="O249" i="17"/>
  <c r="R248" i="17"/>
  <c r="I248" i="17"/>
  <c r="L247" i="17"/>
  <c r="O246" i="17"/>
  <c r="G246" i="17"/>
  <c r="K245" i="17"/>
  <c r="O244" i="17"/>
  <c r="G244" i="17"/>
  <c r="K243" i="17"/>
  <c r="O242" i="17"/>
  <c r="G242" i="17"/>
  <c r="K241" i="17"/>
  <c r="O240" i="17"/>
  <c r="G240" i="17"/>
  <c r="Q251" i="17"/>
  <c r="G251" i="17"/>
  <c r="J250" i="17"/>
  <c r="M249" i="17"/>
  <c r="P248" i="17"/>
  <c r="G248" i="17"/>
  <c r="J247" i="17"/>
  <c r="M246" i="17"/>
  <c r="Q245" i="17"/>
  <c r="I245" i="17"/>
  <c r="M244" i="17"/>
  <c r="Q243" i="17"/>
  <c r="I243" i="17"/>
  <c r="M242" i="17"/>
  <c r="Q241" i="17"/>
  <c r="I241" i="17"/>
  <c r="M240" i="17"/>
  <c r="N251" i="17"/>
  <c r="O250" i="17"/>
  <c r="N249" i="17"/>
  <c r="N248" i="17"/>
  <c r="N247" i="17"/>
  <c r="N246" i="17"/>
  <c r="O245" i="17"/>
  <c r="Q244" i="17"/>
  <c r="R243" i="17"/>
  <c r="G243" i="17"/>
  <c r="I242" i="17"/>
  <c r="J241" i="17"/>
  <c r="K240" i="17"/>
  <c r="M251" i="17"/>
  <c r="N250" i="17"/>
  <c r="L249" i="17"/>
  <c r="M248" i="17"/>
  <c r="M247" i="17"/>
  <c r="L246" i="17"/>
  <c r="N245" i="17"/>
  <c r="P244" i="17"/>
  <c r="P243" i="17"/>
  <c r="R242" i="17"/>
  <c r="H242" i="17"/>
  <c r="H241" i="17"/>
  <c r="J240" i="17"/>
  <c r="L251" i="17"/>
  <c r="K250" i="17"/>
  <c r="K249" i="17"/>
  <c r="K248" i="17"/>
  <c r="K247" i="17"/>
  <c r="K246" i="17"/>
  <c r="M245" i="17"/>
  <c r="N244" i="17"/>
  <c r="O243" i="17"/>
  <c r="Q242" i="17"/>
  <c r="R241" i="17"/>
  <c r="G241" i="17"/>
  <c r="I240" i="17"/>
  <c r="K251" i="17"/>
  <c r="I250" i="17"/>
  <c r="J249" i="17"/>
  <c r="J248" i="17"/>
  <c r="I247" i="17"/>
  <c r="J246" i="17"/>
  <c r="L245" i="17"/>
  <c r="L244" i="17"/>
  <c r="N243" i="17"/>
  <c r="P242" i="17"/>
  <c r="P241" i="17"/>
  <c r="R240" i="17"/>
  <c r="H240" i="17"/>
  <c r="G247" i="17"/>
  <c r="AT50" i="17"/>
  <c r="AS50" i="17"/>
  <c r="AT52" i="17"/>
  <c r="AR50" i="17"/>
  <c r="AM72" i="17"/>
  <c r="AQ76" i="17"/>
  <c r="AT162" i="17"/>
  <c r="AS162" i="17"/>
  <c r="AT164" i="17"/>
  <c r="AR162" i="17"/>
  <c r="AS164" i="17"/>
  <c r="AP188" i="17"/>
  <c r="AO188" i="17"/>
  <c r="AQ187" i="17"/>
  <c r="AP187" i="17"/>
  <c r="AB212" i="17"/>
  <c r="Z214" i="17"/>
  <c r="W216" i="17"/>
  <c r="AF217" i="17"/>
  <c r="AD219" i="17"/>
  <c r="AA221" i="17"/>
  <c r="X223" i="17"/>
  <c r="L240" i="17"/>
  <c r="J242" i="17"/>
  <c r="H244" i="17"/>
  <c r="P245" i="17"/>
  <c r="O247" i="17"/>
  <c r="Q249" i="17"/>
  <c r="O251" i="17"/>
  <c r="AO21" i="17"/>
  <c r="AP48" i="17"/>
  <c r="AO48" i="17"/>
  <c r="AQ47" i="17"/>
  <c r="AR51" i="17"/>
  <c r="AT93" i="17"/>
  <c r="AP104" i="17"/>
  <c r="AO104" i="17"/>
  <c r="AQ103" i="17"/>
  <c r="AR107" i="17"/>
  <c r="AN128" i="17"/>
  <c r="AO133" i="17"/>
  <c r="AP145" i="17"/>
  <c r="AT149" i="17"/>
  <c r="AP160" i="17"/>
  <c r="AO160" i="17"/>
  <c r="AQ159" i="17"/>
  <c r="AR163" i="17"/>
  <c r="AP174" i="17"/>
  <c r="AO174" i="17"/>
  <c r="AQ173" i="17"/>
  <c r="AP173" i="17"/>
  <c r="AO187" i="17"/>
  <c r="Q209" i="17"/>
  <c r="I209" i="17"/>
  <c r="M208" i="17"/>
  <c r="Q207" i="17"/>
  <c r="I207" i="17"/>
  <c r="M206" i="17"/>
  <c r="Q205" i="17"/>
  <c r="I205" i="17"/>
  <c r="M204" i="17"/>
  <c r="Q203" i="17"/>
  <c r="I203" i="17"/>
  <c r="M202" i="17"/>
  <c r="Q201" i="17"/>
  <c r="I201" i="17"/>
  <c r="M200" i="17"/>
  <c r="Q199" i="17"/>
  <c r="I199" i="17"/>
  <c r="M198" i="17"/>
  <c r="P209" i="17"/>
  <c r="H209" i="17"/>
  <c r="L208" i="17"/>
  <c r="P207" i="17"/>
  <c r="H207" i="17"/>
  <c r="L206" i="17"/>
  <c r="P205" i="17"/>
  <c r="H205" i="17"/>
  <c r="L204" i="17"/>
  <c r="P203" i="17"/>
  <c r="H203" i="17"/>
  <c r="L202" i="17"/>
  <c r="P201" i="17"/>
  <c r="H201" i="17"/>
  <c r="L200" i="17"/>
  <c r="P199" i="17"/>
  <c r="H199" i="17"/>
  <c r="L198" i="17"/>
  <c r="O209" i="17"/>
  <c r="G209" i="17"/>
  <c r="K208" i="17"/>
  <c r="O207" i="17"/>
  <c r="G207" i="17"/>
  <c r="K206" i="17"/>
  <c r="O205" i="17"/>
  <c r="G205" i="17"/>
  <c r="K204" i="17"/>
  <c r="O203" i="17"/>
  <c r="G203" i="17"/>
  <c r="K202" i="17"/>
  <c r="O201" i="17"/>
  <c r="G201" i="17"/>
  <c r="K200" i="17"/>
  <c r="O199" i="17"/>
  <c r="G199" i="17"/>
  <c r="K198" i="17"/>
  <c r="N209" i="17"/>
  <c r="R208" i="17"/>
  <c r="N207" i="17"/>
  <c r="J206" i="17"/>
  <c r="R204" i="17"/>
  <c r="N203" i="17"/>
  <c r="J202" i="17"/>
  <c r="R200" i="17"/>
  <c r="N199" i="17"/>
  <c r="R198" i="17"/>
  <c r="J198" i="17"/>
  <c r="J208" i="17"/>
  <c r="R206" i="17"/>
  <c r="N205" i="17"/>
  <c r="J204" i="17"/>
  <c r="R202" i="17"/>
  <c r="N201" i="17"/>
  <c r="J200" i="17"/>
  <c r="J199" i="17"/>
  <c r="N200" i="17"/>
  <c r="R201" i="17"/>
  <c r="J203" i="17"/>
  <c r="N204" i="17"/>
  <c r="R205" i="17"/>
  <c r="J207" i="17"/>
  <c r="N208" i="17"/>
  <c r="R209" i="17"/>
  <c r="W199" i="17"/>
  <c r="AA200" i="17"/>
  <c r="U202" i="17"/>
  <c r="AA203" i="17"/>
  <c r="U205" i="17"/>
  <c r="AB206" i="17"/>
  <c r="V208" i="17"/>
  <c r="AC212" i="17"/>
  <c r="AA214" i="17"/>
  <c r="Y216" i="17"/>
  <c r="U218" i="17"/>
  <c r="AE219" i="17"/>
  <c r="AC221" i="17"/>
  <c r="Y223" i="17"/>
  <c r="N240" i="17"/>
  <c r="K242" i="17"/>
  <c r="I244" i="17"/>
  <c r="R245" i="17"/>
  <c r="Q247" i="17"/>
  <c r="R249" i="17"/>
  <c r="R251" i="17"/>
  <c r="P279" i="17"/>
  <c r="H279" i="17"/>
  <c r="L278" i="17"/>
  <c r="P277" i="17"/>
  <c r="H277" i="17"/>
  <c r="L276" i="17"/>
  <c r="P275" i="17"/>
  <c r="H275" i="17"/>
  <c r="L274" i="17"/>
  <c r="P273" i="17"/>
  <c r="H273" i="17"/>
  <c r="L272" i="17"/>
  <c r="P271" i="17"/>
  <c r="H271" i="17"/>
  <c r="L270" i="17"/>
  <c r="P269" i="17"/>
  <c r="H269" i="17"/>
  <c r="L268" i="17"/>
  <c r="Q279" i="17"/>
  <c r="G279" i="17"/>
  <c r="J278" i="17"/>
  <c r="M277" i="17"/>
  <c r="P276" i="17"/>
  <c r="G276" i="17"/>
  <c r="J275" i="17"/>
  <c r="M274" i="17"/>
  <c r="O273" i="17"/>
  <c r="R272" i="17"/>
  <c r="I272" i="17"/>
  <c r="L271" i="17"/>
  <c r="O270" i="17"/>
  <c r="R269" i="17"/>
  <c r="I269" i="17"/>
  <c r="K268" i="17"/>
  <c r="N279" i="17"/>
  <c r="P278" i="17"/>
  <c r="R277" i="17"/>
  <c r="G277" i="17"/>
  <c r="I276" i="17"/>
  <c r="K275" i="17"/>
  <c r="K274" i="17"/>
  <c r="M273" i="17"/>
  <c r="O272" i="17"/>
  <c r="Q271" i="17"/>
  <c r="R270" i="17"/>
  <c r="H270" i="17"/>
  <c r="J269" i="17"/>
  <c r="J268" i="17"/>
  <c r="M279" i="17"/>
  <c r="O278" i="17"/>
  <c r="Q277" i="17"/>
  <c r="R276" i="17"/>
  <c r="H276" i="17"/>
  <c r="I275" i="17"/>
  <c r="J274" i="17"/>
  <c r="L273" i="17"/>
  <c r="N272" i="17"/>
  <c r="O271" i="17"/>
  <c r="Q270" i="17"/>
  <c r="G270" i="17"/>
  <c r="G269" i="17"/>
  <c r="I268" i="17"/>
  <c r="L279" i="17"/>
  <c r="N278" i="17"/>
  <c r="O277" i="17"/>
  <c r="Q276" i="17"/>
  <c r="R275" i="17"/>
  <c r="G275" i="17"/>
  <c r="I274" i="17"/>
  <c r="K273" i="17"/>
  <c r="M272" i="17"/>
  <c r="N271" i="17"/>
  <c r="P270" i="17"/>
  <c r="Q269" i="17"/>
  <c r="R268" i="17"/>
  <c r="H268" i="17"/>
  <c r="K279" i="17"/>
  <c r="M278" i="17"/>
  <c r="N277" i="17"/>
  <c r="O276" i="17"/>
  <c r="Q275" i="17"/>
  <c r="R274" i="17"/>
  <c r="H274" i="17"/>
  <c r="J273" i="17"/>
  <c r="K272" i="17"/>
  <c r="M271" i="17"/>
  <c r="N270" i="17"/>
  <c r="O269" i="17"/>
  <c r="Q268" i="17"/>
  <c r="G268" i="17"/>
  <c r="R279" i="17"/>
  <c r="H278" i="17"/>
  <c r="K276" i="17"/>
  <c r="O274" i="17"/>
  <c r="Q272" i="17"/>
  <c r="I271" i="17"/>
  <c r="L269" i="17"/>
  <c r="O279" i="17"/>
  <c r="G278" i="17"/>
  <c r="J276" i="17"/>
  <c r="N274" i="17"/>
  <c r="P272" i="17"/>
  <c r="G271" i="17"/>
  <c r="K269" i="17"/>
  <c r="J279" i="17"/>
  <c r="L277" i="17"/>
  <c r="O275" i="17"/>
  <c r="G274" i="17"/>
  <c r="J272" i="17"/>
  <c r="M270" i="17"/>
  <c r="P268" i="17"/>
  <c r="I279" i="17"/>
  <c r="K277" i="17"/>
  <c r="N275" i="17"/>
  <c r="R273" i="17"/>
  <c r="H272" i="17"/>
  <c r="K270" i="17"/>
  <c r="O268" i="17"/>
  <c r="K271" i="17"/>
  <c r="Q274" i="17"/>
  <c r="K278" i="17"/>
  <c r="U219" i="17"/>
  <c r="AO19" i="17"/>
  <c r="AL74" i="17"/>
  <c r="AN73" i="17"/>
  <c r="AM73" i="17"/>
  <c r="AO75" i="17"/>
  <c r="AO131" i="17"/>
  <c r="AA219" i="17"/>
  <c r="AP34" i="17"/>
  <c r="AO34" i="17"/>
  <c r="AQ33" i="17"/>
  <c r="AR37" i="17"/>
  <c r="AP75" i="17"/>
  <c r="AL128" i="17"/>
  <c r="AP131" i="17"/>
  <c r="AR149" i="17"/>
  <c r="AE217" i="17"/>
  <c r="O241" i="17"/>
  <c r="J245" i="17"/>
  <c r="AO33" i="17"/>
  <c r="AL144" i="17"/>
  <c r="AN143" i="17"/>
  <c r="AM143" i="17"/>
  <c r="AS149" i="17"/>
  <c r="AL46" i="17"/>
  <c r="AN45" i="17"/>
  <c r="AM45" i="17"/>
  <c r="AO47" i="17"/>
  <c r="AS51" i="17"/>
  <c r="AL73" i="17"/>
  <c r="AL102" i="17"/>
  <c r="AN101" i="17"/>
  <c r="AM101" i="17"/>
  <c r="AO103" i="17"/>
  <c r="AS107" i="17"/>
  <c r="AO159" i="17"/>
  <c r="AD209" i="17"/>
  <c r="V209" i="17"/>
  <c r="Z208" i="17"/>
  <c r="AD207" i="17"/>
  <c r="V207" i="17"/>
  <c r="Z206" i="17"/>
  <c r="AD205" i="17"/>
  <c r="V205" i="17"/>
  <c r="Z204" i="17"/>
  <c r="AD203" i="17"/>
  <c r="V203" i="17"/>
  <c r="Z202" i="17"/>
  <c r="AD201" i="17"/>
  <c r="V201" i="17"/>
  <c r="AA209" i="17"/>
  <c r="AD208" i="17"/>
  <c r="U208" i="17"/>
  <c r="X207" i="17"/>
  <c r="AA206" i="17"/>
  <c r="AC205" i="17"/>
  <c r="AF204" i="17"/>
  <c r="W204" i="17"/>
  <c r="Z203" i="17"/>
  <c r="AC202" i="17"/>
  <c r="AF201" i="17"/>
  <c r="W201" i="17"/>
  <c r="Z200" i="17"/>
  <c r="AD199" i="17"/>
  <c r="V199" i="17"/>
  <c r="Z198" i="17"/>
  <c r="Z209" i="17"/>
  <c r="AC208" i="17"/>
  <c r="AF207" i="17"/>
  <c r="W207" i="17"/>
  <c r="Y206" i="17"/>
  <c r="AB205" i="17"/>
  <c r="AE204" i="17"/>
  <c r="V204" i="17"/>
  <c r="Y203" i="17"/>
  <c r="AB202" i="17"/>
  <c r="AE201" i="17"/>
  <c r="U201" i="17"/>
  <c r="Y200" i="17"/>
  <c r="AC199" i="17"/>
  <c r="U199" i="17"/>
  <c r="Y198" i="17"/>
  <c r="Y209" i="17"/>
  <c r="AB208" i="17"/>
  <c r="AE207" i="17"/>
  <c r="U207" i="17"/>
  <c r="X206" i="17"/>
  <c r="AA205" i="17"/>
  <c r="AD204" i="17"/>
  <c r="U204" i="17"/>
  <c r="X203" i="17"/>
  <c r="AA202" i="17"/>
  <c r="AC201" i="17"/>
  <c r="AF200" i="17"/>
  <c r="X200" i="17"/>
  <c r="AB199" i="17"/>
  <c r="AF198" i="17"/>
  <c r="X198" i="17"/>
  <c r="X209" i="17"/>
  <c r="AA208" i="17"/>
  <c r="AC207" i="17"/>
  <c r="AF206" i="17"/>
  <c r="W206" i="17"/>
  <c r="Z205" i="17"/>
  <c r="AC204" i="17"/>
  <c r="AF203" i="17"/>
  <c r="Y202" i="17"/>
  <c r="AB201" i="17"/>
  <c r="AE200" i="17"/>
  <c r="W200" i="17"/>
  <c r="AA199" i="17"/>
  <c r="AE198" i="17"/>
  <c r="W203" i="17"/>
  <c r="W198" i="17"/>
  <c r="X199" i="17"/>
  <c r="AB200" i="17"/>
  <c r="V202" i="17"/>
  <c r="AB203" i="17"/>
  <c r="W205" i="17"/>
  <c r="AC206" i="17"/>
  <c r="W208" i="17"/>
  <c r="AC209" i="17"/>
  <c r="X213" i="17"/>
  <c r="V215" i="17"/>
  <c r="AE216" i="17"/>
  <c r="AB218" i="17"/>
  <c r="Z220" i="17"/>
  <c r="W222" i="17"/>
  <c r="P240" i="17"/>
  <c r="L242" i="17"/>
  <c r="J244" i="17"/>
  <c r="H246" i="17"/>
  <c r="R247" i="17"/>
  <c r="G250" i="17"/>
  <c r="AE265" i="17"/>
  <c r="W265" i="17"/>
  <c r="AA264" i="17"/>
  <c r="AE263" i="17"/>
  <c r="W263" i="17"/>
  <c r="AA262" i="17"/>
  <c r="AE261" i="17"/>
  <c r="W261" i="17"/>
  <c r="AA260" i="17"/>
  <c r="AE259" i="17"/>
  <c r="W259" i="17"/>
  <c r="AA258" i="17"/>
  <c r="AE257" i="17"/>
  <c r="W257" i="17"/>
  <c r="AA256" i="17"/>
  <c r="AE255" i="17"/>
  <c r="W255" i="17"/>
  <c r="AA254" i="17"/>
  <c r="AC265" i="17"/>
  <c r="AF264" i="17"/>
  <c r="W264" i="17"/>
  <c r="Z263" i="17"/>
  <c r="AC262" i="17"/>
  <c r="AF261" i="17"/>
  <c r="V261" i="17"/>
  <c r="Y260" i="17"/>
  <c r="AB259" i="17"/>
  <c r="AE258" i="17"/>
  <c r="V258" i="17"/>
  <c r="Y257" i="17"/>
  <c r="AB256" i="17"/>
  <c r="AD255" i="17"/>
  <c r="U255" i="17"/>
  <c r="X254" i="17"/>
  <c r="AA265" i="17"/>
  <c r="AC264" i="17"/>
  <c r="AD263" i="17"/>
  <c r="AF262" i="17"/>
  <c r="V262" i="17"/>
  <c r="X261" i="17"/>
  <c r="X260" i="17"/>
  <c r="Z259" i="17"/>
  <c r="AB258" i="17"/>
  <c r="AC257" i="17"/>
  <c r="AE256" i="17"/>
  <c r="U256" i="17"/>
  <c r="V255" i="17"/>
  <c r="W254" i="17"/>
  <c r="Z265" i="17"/>
  <c r="AB264" i="17"/>
  <c r="AC263" i="17"/>
  <c r="AE262" i="17"/>
  <c r="U262" i="17"/>
  <c r="U261" i="17"/>
  <c r="W260" i="17"/>
  <c r="Y259" i="17"/>
  <c r="Z258" i="17"/>
  <c r="AB257" i="17"/>
  <c r="AD256" i="17"/>
  <c r="AF255" i="17"/>
  <c r="AF254" i="17"/>
  <c r="V254" i="17"/>
  <c r="Y265" i="17"/>
  <c r="Z264" i="17"/>
  <c r="AB263" i="17"/>
  <c r="AD262" i="17"/>
  <c r="AD261" i="17"/>
  <c r="AF260" i="17"/>
  <c r="V260" i="17"/>
  <c r="X259" i="17"/>
  <c r="Y258" i="17"/>
  <c r="AA257" i="17"/>
  <c r="AC256" i="17"/>
  <c r="AC255" i="17"/>
  <c r="AE254" i="17"/>
  <c r="U254" i="17"/>
  <c r="X265" i="17"/>
  <c r="Y264" i="17"/>
  <c r="AA263" i="17"/>
  <c r="AB262" i="17"/>
  <c r="AC261" i="17"/>
  <c r="AE260" i="17"/>
  <c r="AD265" i="17"/>
  <c r="U264" i="17"/>
  <c r="X262" i="17"/>
  <c r="AB260" i="17"/>
  <c r="U259" i="17"/>
  <c r="AD257" i="17"/>
  <c r="X256" i="17"/>
  <c r="AD254" i="17"/>
  <c r="AB265" i="17"/>
  <c r="AF263" i="17"/>
  <c r="W262" i="17"/>
  <c r="Z260" i="17"/>
  <c r="AF258" i="17"/>
  <c r="Z257" i="17"/>
  <c r="W256" i="17"/>
  <c r="AC254" i="17"/>
  <c r="V265" i="17"/>
  <c r="Y263" i="17"/>
  <c r="AB261" i="17"/>
  <c r="U260" i="17"/>
  <c r="AD258" i="17"/>
  <c r="X257" i="17"/>
  <c r="V256" i="17"/>
  <c r="AB254" i="17"/>
  <c r="U265" i="17"/>
  <c r="X263" i="17"/>
  <c r="AA261" i="17"/>
  <c r="AF259" i="17"/>
  <c r="AC258" i="17"/>
  <c r="V257" i="17"/>
  <c r="AB255" i="17"/>
  <c r="Z254" i="17"/>
  <c r="AF256" i="17"/>
  <c r="AC259" i="17"/>
  <c r="U263" i="17"/>
  <c r="M268" i="17"/>
  <c r="R271" i="17"/>
  <c r="L275" i="17"/>
  <c r="Q278" i="17"/>
  <c r="AB223" i="17"/>
  <c r="AF222" i="17"/>
  <c r="X222" i="17"/>
  <c r="AB221" i="17"/>
  <c r="AF220" i="17"/>
  <c r="X220" i="17"/>
  <c r="AB219" i="17"/>
  <c r="AF218" i="17"/>
  <c r="X218" i="17"/>
  <c r="AB217" i="17"/>
  <c r="AF216" i="17"/>
  <c r="X216" i="17"/>
  <c r="AB215" i="17"/>
  <c r="AF214" i="17"/>
  <c r="X214" i="17"/>
  <c r="AB213" i="17"/>
  <c r="AF212" i="17"/>
  <c r="X212" i="17"/>
  <c r="Z223" i="17"/>
  <c r="AD222" i="17"/>
  <c r="V222" i="17"/>
  <c r="Z221" i="17"/>
  <c r="AD220" i="17"/>
  <c r="V220" i="17"/>
  <c r="Z219" i="17"/>
  <c r="AD218" i="17"/>
  <c r="V218" i="17"/>
  <c r="Z217" i="17"/>
  <c r="AD216" i="17"/>
  <c r="V216" i="17"/>
  <c r="Z215" i="17"/>
  <c r="AD214" i="17"/>
  <c r="V214" i="17"/>
  <c r="Z213" i="17"/>
  <c r="AD212" i="17"/>
  <c r="AE223" i="17"/>
  <c r="U223" i="17"/>
  <c r="U222" i="17"/>
  <c r="W221" i="17"/>
  <c r="Y220" i="17"/>
  <c r="Y219" i="17"/>
  <c r="AA218" i="17"/>
  <c r="AC217" i="17"/>
  <c r="AC216" i="17"/>
  <c r="AE215" i="17"/>
  <c r="U215" i="17"/>
  <c r="U214" i="17"/>
  <c r="W213" i="17"/>
  <c r="Y212" i="17"/>
  <c r="AD223" i="17"/>
  <c r="AE222" i="17"/>
  <c r="AF221" i="17"/>
  <c r="V221" i="17"/>
  <c r="W220" i="17"/>
  <c r="X219" i="17"/>
  <c r="Z218" i="17"/>
  <c r="AA217" i="17"/>
  <c r="AB216" i="17"/>
  <c r="AD215" i="17"/>
  <c r="AE214" i="17"/>
  <c r="AF213" i="17"/>
  <c r="V213" i="17"/>
  <c r="W212" i="17"/>
  <c r="AC223" i="17"/>
  <c r="AC222" i="17"/>
  <c r="AE221" i="17"/>
  <c r="U221" i="17"/>
  <c r="U220" i="17"/>
  <c r="W219" i="17"/>
  <c r="Y218" i="17"/>
  <c r="Y217" i="17"/>
  <c r="AA216" i="17"/>
  <c r="AC215" i="17"/>
  <c r="AC214" i="17"/>
  <c r="AE213" i="17"/>
  <c r="U213" i="17"/>
  <c r="V212" i="17"/>
  <c r="AA223" i="17"/>
  <c r="AB222" i="17"/>
  <c r="AD221" i="17"/>
  <c r="AE220" i="17"/>
  <c r="AF219" i="17"/>
  <c r="V219" i="17"/>
  <c r="W218" i="17"/>
  <c r="X217" i="17"/>
  <c r="Z216" i="17"/>
  <c r="AA215" i="17"/>
  <c r="AB214" i="17"/>
  <c r="AD213" i="17"/>
  <c r="AE212" i="17"/>
  <c r="U212" i="17"/>
  <c r="AC213" i="17"/>
  <c r="Y215" i="17"/>
  <c r="W217" i="17"/>
  <c r="AC220" i="17"/>
  <c r="AA222" i="17"/>
  <c r="AL18" i="17"/>
  <c r="AN17" i="17"/>
  <c r="AM17" i="17"/>
  <c r="AL130" i="17"/>
  <c r="AN129" i="17"/>
  <c r="AM129" i="17"/>
  <c r="AF215" i="17"/>
  <c r="X221" i="17"/>
  <c r="AL16" i="17"/>
  <c r="AP19" i="17"/>
  <c r="AP90" i="17"/>
  <c r="AO90" i="17"/>
  <c r="AQ89" i="17"/>
  <c r="AR93" i="17"/>
  <c r="Y214" i="17"/>
  <c r="Y221" i="17"/>
  <c r="I249" i="17"/>
  <c r="AQ20" i="17"/>
  <c r="AL88" i="17"/>
  <c r="AN87" i="17"/>
  <c r="AM87" i="17"/>
  <c r="AS93" i="17"/>
  <c r="AQ132" i="17"/>
  <c r="AO145" i="17"/>
  <c r="AT37" i="17"/>
  <c r="AO77" i="17"/>
  <c r="AT8" i="17"/>
  <c r="AS8" i="17"/>
  <c r="AT10" i="17"/>
  <c r="AR8" i="17"/>
  <c r="AL17" i="17"/>
  <c r="AP21" i="17"/>
  <c r="AM30" i="17"/>
  <c r="AQ34" i="17"/>
  <c r="AR38" i="17"/>
  <c r="AT64" i="17"/>
  <c r="AS64" i="17"/>
  <c r="AT66" i="17"/>
  <c r="AR64" i="17"/>
  <c r="AP77" i="17"/>
  <c r="AM86" i="17"/>
  <c r="AQ90" i="17"/>
  <c r="AR94" i="17"/>
  <c r="AT120" i="17"/>
  <c r="AS120" i="17"/>
  <c r="AT122" i="17"/>
  <c r="AR120" i="17"/>
  <c r="AP133" i="17"/>
  <c r="AM142" i="17"/>
  <c r="AQ146" i="17"/>
  <c r="AR150" i="17"/>
  <c r="AL158" i="17"/>
  <c r="AN157" i="17"/>
  <c r="AM157" i="17"/>
  <c r="AS163" i="17"/>
  <c r="AO173" i="17"/>
  <c r="AL186" i="17"/>
  <c r="AN185" i="17"/>
  <c r="AM185" i="17"/>
  <c r="AL185" i="17"/>
  <c r="AQ188" i="17"/>
  <c r="G198" i="17"/>
  <c r="K199" i="17"/>
  <c r="O200" i="17"/>
  <c r="G202" i="17"/>
  <c r="K203" i="17"/>
  <c r="O204" i="17"/>
  <c r="G206" i="17"/>
  <c r="K207" i="17"/>
  <c r="O208" i="17"/>
  <c r="AP6" i="17"/>
  <c r="AO6" i="17"/>
  <c r="AQ5" i="17"/>
  <c r="AR9" i="17"/>
  <c r="AM18" i="17"/>
  <c r="AQ21" i="17"/>
  <c r="AN30" i="17"/>
  <c r="AO35" i="17"/>
  <c r="AS38" i="17"/>
  <c r="AL44" i="17"/>
  <c r="AP47" i="17"/>
  <c r="AT51" i="17"/>
  <c r="AP62" i="17"/>
  <c r="AO62" i="17"/>
  <c r="AQ61" i="17"/>
  <c r="AR65" i="17"/>
  <c r="AM74" i="17"/>
  <c r="AQ77" i="17"/>
  <c r="AN86" i="17"/>
  <c r="AO91" i="17"/>
  <c r="AS94" i="17"/>
  <c r="AL100" i="17"/>
  <c r="AP103" i="17"/>
  <c r="AT107" i="17"/>
  <c r="AP118" i="17"/>
  <c r="AO118" i="17"/>
  <c r="AQ117" i="17"/>
  <c r="AR121" i="17"/>
  <c r="AM130" i="17"/>
  <c r="AQ133" i="17"/>
  <c r="AN142" i="17"/>
  <c r="AO147" i="17"/>
  <c r="AS150" i="17"/>
  <c r="AL156" i="17"/>
  <c r="AP159" i="17"/>
  <c r="AT163" i="17"/>
  <c r="AL172" i="17"/>
  <c r="AN171" i="17"/>
  <c r="AM171" i="17"/>
  <c r="AL171" i="17"/>
  <c r="AQ174" i="17"/>
  <c r="AL184" i="17"/>
  <c r="AO189" i="17"/>
  <c r="H198" i="17"/>
  <c r="L199" i="17"/>
  <c r="P200" i="17"/>
  <c r="H202" i="17"/>
  <c r="L203" i="17"/>
  <c r="P204" i="17"/>
  <c r="H206" i="17"/>
  <c r="L207" i="17"/>
  <c r="P208" i="17"/>
  <c r="U198" i="17"/>
  <c r="Y199" i="17"/>
  <c r="AC200" i="17"/>
  <c r="W202" i="17"/>
  <c r="AC203" i="17"/>
  <c r="X205" i="17"/>
  <c r="AD206" i="17"/>
  <c r="X208" i="17"/>
  <c r="AE209" i="17"/>
  <c r="Y213" i="17"/>
  <c r="W215" i="17"/>
  <c r="U217" i="17"/>
  <c r="AC218" i="17"/>
  <c r="AA220" i="17"/>
  <c r="Y222" i="17"/>
  <c r="M237" i="17"/>
  <c r="Q236" i="17"/>
  <c r="I236" i="17"/>
  <c r="M235" i="17"/>
  <c r="Q234" i="17"/>
  <c r="I234" i="17"/>
  <c r="M233" i="17"/>
  <c r="Q232" i="17"/>
  <c r="I232" i="17"/>
  <c r="M231" i="17"/>
  <c r="Q230" i="17"/>
  <c r="I230" i="17"/>
  <c r="M229" i="17"/>
  <c r="Q228" i="17"/>
  <c r="I228" i="17"/>
  <c r="M227" i="17"/>
  <c r="Q226" i="17"/>
  <c r="I226" i="17"/>
  <c r="K237" i="17"/>
  <c r="O236" i="17"/>
  <c r="G236" i="17"/>
  <c r="K235" i="17"/>
  <c r="O234" i="17"/>
  <c r="G234" i="17"/>
  <c r="K233" i="17"/>
  <c r="O232" i="17"/>
  <c r="G232" i="17"/>
  <c r="K231" i="17"/>
  <c r="O230" i="17"/>
  <c r="G230" i="17"/>
  <c r="K229" i="17"/>
  <c r="O228" i="17"/>
  <c r="G228" i="17"/>
  <c r="K227" i="17"/>
  <c r="O226" i="17"/>
  <c r="G226" i="17"/>
  <c r="J237" i="17"/>
  <c r="L236" i="17"/>
  <c r="N235" i="17"/>
  <c r="N234" i="17"/>
  <c r="P233" i="17"/>
  <c r="R232" i="17"/>
  <c r="R231" i="17"/>
  <c r="H231" i="17"/>
  <c r="J230" i="17"/>
  <c r="J229" i="17"/>
  <c r="L228" i="17"/>
  <c r="N227" i="17"/>
  <c r="N226" i="17"/>
  <c r="I237" i="17"/>
  <c r="K236" i="17"/>
  <c r="L235" i="17"/>
  <c r="M234" i="17"/>
  <c r="O233" i="17"/>
  <c r="P232" i="17"/>
  <c r="Q231" i="17"/>
  <c r="G231" i="17"/>
  <c r="H230" i="17"/>
  <c r="I229" i="17"/>
  <c r="K228" i="17"/>
  <c r="L227" i="17"/>
  <c r="M226" i="17"/>
  <c r="R237" i="17"/>
  <c r="H237" i="17"/>
  <c r="J236" i="17"/>
  <c r="J235" i="17"/>
  <c r="L234" i="17"/>
  <c r="N233" i="17"/>
  <c r="N232" i="17"/>
  <c r="P231" i="17"/>
  <c r="R230" i="17"/>
  <c r="R229" i="17"/>
  <c r="H229" i="17"/>
  <c r="J228" i="17"/>
  <c r="J227" i="17"/>
  <c r="L226" i="17"/>
  <c r="Q237" i="17"/>
  <c r="G237" i="17"/>
  <c r="H236" i="17"/>
  <c r="I235" i="17"/>
  <c r="K234" i="17"/>
  <c r="L233" i="17"/>
  <c r="M232" i="17"/>
  <c r="O231" i="17"/>
  <c r="P230" i="17"/>
  <c r="Q229" i="17"/>
  <c r="G229" i="17"/>
  <c r="H228" i="17"/>
  <c r="I227" i="17"/>
  <c r="K226" i="17"/>
  <c r="P227" i="17"/>
  <c r="N229" i="17"/>
  <c r="J231" i="17"/>
  <c r="H233" i="17"/>
  <c r="R234" i="17"/>
  <c r="N236" i="17"/>
  <c r="Q240" i="17"/>
  <c r="N242" i="17"/>
  <c r="K244" i="17"/>
  <c r="I246" i="17"/>
  <c r="H248" i="17"/>
  <c r="H250" i="17"/>
  <c r="Y254" i="17"/>
  <c r="U257" i="17"/>
  <c r="AD259" i="17"/>
  <c r="V263" i="17"/>
  <c r="N268" i="17"/>
  <c r="G272" i="17"/>
  <c r="M275" i="17"/>
  <c r="R278" i="17"/>
  <c r="AS178" i="17"/>
  <c r="O223" i="17"/>
  <c r="G223" i="17"/>
  <c r="K222" i="17"/>
  <c r="O221" i="17"/>
  <c r="G221" i="17"/>
  <c r="K220" i="17"/>
  <c r="O219" i="17"/>
  <c r="G219" i="17"/>
  <c r="K218" i="17"/>
  <c r="O217" i="17"/>
  <c r="G217" i="17"/>
  <c r="K216" i="17"/>
  <c r="O215" i="17"/>
  <c r="G215" i="17"/>
  <c r="K214" i="17"/>
  <c r="O213" i="17"/>
  <c r="G213" i="17"/>
  <c r="K212" i="17"/>
  <c r="O212" i="17"/>
  <c r="L213" i="17"/>
  <c r="I214" i="17"/>
  <c r="R214" i="17"/>
  <c r="P215" i="17"/>
  <c r="M216" i="17"/>
  <c r="J217" i="17"/>
  <c r="G218" i="17"/>
  <c r="P218" i="17"/>
  <c r="M219" i="17"/>
  <c r="J220" i="17"/>
  <c r="H221" i="17"/>
  <c r="Q221" i="17"/>
  <c r="N222" i="17"/>
  <c r="K223" i="17"/>
  <c r="AS192" i="17"/>
  <c r="AU13" i="17"/>
  <c r="AU27" i="17"/>
  <c r="AU41" i="17"/>
  <c r="AU55" i="17"/>
  <c r="AU69" i="17"/>
  <c r="AU83" i="17"/>
  <c r="AU97" i="17"/>
  <c r="AU111" i="17"/>
  <c r="AU125" i="17"/>
  <c r="AU139" i="17"/>
  <c r="AU153" i="17"/>
  <c r="AU167" i="17"/>
  <c r="AR176" i="17"/>
  <c r="AT178" i="17"/>
  <c r="AU181" i="17"/>
  <c r="AR190" i="17"/>
  <c r="AT192" i="17"/>
  <c r="AU195" i="17"/>
  <c r="G212" i="17"/>
  <c r="P212" i="17"/>
  <c r="M213" i="17"/>
  <c r="J214" i="17"/>
  <c r="H215" i="17"/>
  <c r="Q215" i="17"/>
  <c r="N216" i="17"/>
  <c r="K217" i="17"/>
  <c r="H218" i="17"/>
  <c r="Q218" i="17"/>
  <c r="N219" i="17"/>
  <c r="L220" i="17"/>
  <c r="I221" i="17"/>
  <c r="R221" i="17"/>
  <c r="O222" i="17"/>
  <c r="L223" i="17"/>
  <c r="AV13" i="17"/>
  <c r="AV41" i="17"/>
  <c r="AV69" i="17"/>
  <c r="AV97" i="17"/>
  <c r="AV125" i="17"/>
  <c r="AV153" i="17"/>
  <c r="AV167" i="17"/>
  <c r="AS176" i="17"/>
  <c r="AV181" i="17"/>
  <c r="AS190" i="17"/>
  <c r="AV195" i="17"/>
  <c r="H212" i="17"/>
  <c r="Q212" i="17"/>
  <c r="N213" i="17"/>
  <c r="L214" i="17"/>
  <c r="I215" i="17"/>
  <c r="R215" i="17"/>
  <c r="O216" i="17"/>
  <c r="L217" i="17"/>
  <c r="I218" i="17"/>
  <c r="R218" i="17"/>
  <c r="P219" i="17"/>
  <c r="M220" i="17"/>
  <c r="J221" i="17"/>
  <c r="G222" i="17"/>
  <c r="P222" i="17"/>
  <c r="M223" i="17"/>
  <c r="AV27" i="17"/>
  <c r="AV55" i="17"/>
  <c r="AV83" i="17"/>
  <c r="AV111" i="17"/>
  <c r="AV139" i="17"/>
  <c r="AU11" i="17"/>
  <c r="AU25" i="17"/>
  <c r="AU39" i="17"/>
  <c r="AU53" i="17"/>
  <c r="AU67" i="17"/>
  <c r="AU81" i="17"/>
  <c r="AU95" i="17"/>
  <c r="AU109" i="17"/>
  <c r="AU123" i="17"/>
  <c r="AU137" i="17"/>
  <c r="AU151" i="17"/>
  <c r="AU165" i="17"/>
  <c r="AU179" i="17"/>
  <c r="AU193" i="17"/>
  <c r="I212" i="17"/>
  <c r="R212" i="17"/>
  <c r="P213" i="17"/>
  <c r="M214" i="17"/>
  <c r="J215" i="17"/>
  <c r="G216" i="17"/>
  <c r="P216" i="17"/>
  <c r="M217" i="17"/>
  <c r="J218" i="17"/>
  <c r="H219" i="17"/>
  <c r="Q219" i="17"/>
  <c r="N220" i="17"/>
  <c r="K221" i="17"/>
  <c r="H222" i="17"/>
  <c r="Q222" i="17"/>
  <c r="N223" i="17"/>
  <c r="AB307" i="17"/>
  <c r="AF306" i="17"/>
  <c r="X306" i="17"/>
  <c r="AB305" i="17"/>
  <c r="AF304" i="17"/>
  <c r="X304" i="17"/>
  <c r="AB303" i="17"/>
  <c r="AF302" i="17"/>
  <c r="X302" i="17"/>
  <c r="AB301" i="17"/>
  <c r="AF300" i="17"/>
  <c r="X300" i="17"/>
  <c r="AB299" i="17"/>
  <c r="AF298" i="17"/>
  <c r="X298" i="17"/>
  <c r="AB297" i="17"/>
  <c r="AF296" i="17"/>
  <c r="X296" i="17"/>
  <c r="AC307" i="17"/>
  <c r="AE306" i="17"/>
  <c r="V306" i="17"/>
  <c r="Y305" i="17"/>
  <c r="AB304" i="17"/>
  <c r="AE303" i="17"/>
  <c r="V303" i="17"/>
  <c r="Y302" i="17"/>
  <c r="AA301" i="17"/>
  <c r="AD300" i="17"/>
  <c r="AA307" i="17"/>
  <c r="AD306" i="17"/>
  <c r="U306" i="17"/>
  <c r="X305" i="17"/>
  <c r="AA304" i="17"/>
  <c r="AD303" i="17"/>
  <c r="U303" i="17"/>
  <c r="W302" i="17"/>
  <c r="Z301" i="17"/>
  <c r="AC300" i="17"/>
  <c r="AF299" i="17"/>
  <c r="W299" i="17"/>
  <c r="Z298" i="17"/>
  <c r="AC297" i="17"/>
  <c r="AE296" i="17"/>
  <c r="V296" i="17"/>
  <c r="V307" i="17"/>
  <c r="AF305" i="17"/>
  <c r="U305" i="17"/>
  <c r="U304" i="17"/>
  <c r="AE302" i="17"/>
  <c r="AF301" i="17"/>
  <c r="U301" i="17"/>
  <c r="U300" i="17"/>
  <c r="V299" i="17"/>
  <c r="W298" i="17"/>
  <c r="Y297" i="17"/>
  <c r="AA296" i="17"/>
  <c r="AF307" i="17"/>
  <c r="U307" i="17"/>
  <c r="AE305" i="17"/>
  <c r="AE304" i="17"/>
  <c r="AF303" i="17"/>
  <c r="AD302" i="17"/>
  <c r="AE301" i="17"/>
  <c r="AE300" i="17"/>
  <c r="AE299" i="17"/>
  <c r="U299" i="17"/>
  <c r="V298" i="17"/>
  <c r="X297" i="17"/>
  <c r="Z296" i="17"/>
  <c r="AE307" i="17"/>
  <c r="AC306" i="17"/>
  <c r="AD305" i="17"/>
  <c r="AD304" i="17"/>
  <c r="AC303" i="17"/>
  <c r="AC302" i="17"/>
  <c r="AD301" i="17"/>
  <c r="AB300" i="17"/>
  <c r="AD299" i="17"/>
  <c r="AE298" i="17"/>
  <c r="U298" i="17"/>
  <c r="W297" i="17"/>
  <c r="Y296" i="17"/>
  <c r="AD307" i="17"/>
  <c r="AB306" i="17"/>
  <c r="AC305" i="17"/>
  <c r="AC304" i="17"/>
  <c r="AA303" i="17"/>
  <c r="AB302" i="17"/>
  <c r="AC301" i="17"/>
  <c r="AA300" i="17"/>
  <c r="AC299" i="17"/>
  <c r="AD298" i="17"/>
  <c r="AF297" i="17"/>
  <c r="V297" i="17"/>
  <c r="W296" i="17"/>
  <c r="AD297" i="17"/>
  <c r="Z299" i="17"/>
  <c r="X301" i="17"/>
  <c r="Y303" i="17"/>
  <c r="Z305" i="17"/>
  <c r="Y307" i="17"/>
  <c r="AB226" i="17"/>
  <c r="X227" i="17"/>
  <c r="AF227" i="17"/>
  <c r="AB228" i="17"/>
  <c r="X229" i="17"/>
  <c r="AF229" i="17"/>
  <c r="AB230" i="17"/>
  <c r="X231" i="17"/>
  <c r="AF231" i="17"/>
  <c r="AB232" i="17"/>
  <c r="X233" i="17"/>
  <c r="AF233" i="17"/>
  <c r="AB234" i="17"/>
  <c r="X235" i="17"/>
  <c r="AF235" i="17"/>
  <c r="AB236" i="17"/>
  <c r="X237" i="17"/>
  <c r="AF237" i="17"/>
  <c r="AA240" i="17"/>
  <c r="X241" i="17"/>
  <c r="U242" i="17"/>
  <c r="AD242" i="17"/>
  <c r="AA243" i="17"/>
  <c r="X244" i="17"/>
  <c r="V245" i="17"/>
  <c r="AE245" i="17"/>
  <c r="AB246" i="17"/>
  <c r="Y247" i="17"/>
  <c r="V248" i="17"/>
  <c r="AE248" i="17"/>
  <c r="AB249" i="17"/>
  <c r="Z250" i="17"/>
  <c r="W251" i="17"/>
  <c r="N254" i="17"/>
  <c r="K255" i="17"/>
  <c r="H256" i="17"/>
  <c r="Q256" i="17"/>
  <c r="O257" i="17"/>
  <c r="L258" i="17"/>
  <c r="I259" i="17"/>
  <c r="R259" i="17"/>
  <c r="O260" i="17"/>
  <c r="L261" i="17"/>
  <c r="I262" i="17"/>
  <c r="G263" i="17"/>
  <c r="P263" i="17"/>
  <c r="M264" i="17"/>
  <c r="U296" i="17"/>
  <c r="AE297" i="17"/>
  <c r="AA299" i="17"/>
  <c r="Y301" i="17"/>
  <c r="Z303" i="17"/>
  <c r="AA305" i="17"/>
  <c r="Z307" i="17"/>
  <c r="AF327" i="17"/>
  <c r="R265" i="17"/>
  <c r="N265" i="17"/>
  <c r="R264" i="17"/>
  <c r="J264" i="17"/>
  <c r="N263" i="17"/>
  <c r="R262" i="17"/>
  <c r="J262" i="17"/>
  <c r="N261" i="17"/>
  <c r="R260" i="17"/>
  <c r="J260" i="17"/>
  <c r="N259" i="17"/>
  <c r="R258" i="17"/>
  <c r="J258" i="17"/>
  <c r="N257" i="17"/>
  <c r="R256" i="17"/>
  <c r="J256" i="17"/>
  <c r="N255" i="17"/>
  <c r="R254" i="17"/>
  <c r="J254" i="17"/>
  <c r="O254" i="17"/>
  <c r="L255" i="17"/>
  <c r="I256" i="17"/>
  <c r="G257" i="17"/>
  <c r="P257" i="17"/>
  <c r="M258" i="17"/>
  <c r="J259" i="17"/>
  <c r="G260" i="17"/>
  <c r="P260" i="17"/>
  <c r="M261" i="17"/>
  <c r="K262" i="17"/>
  <c r="H263" i="17"/>
  <c r="Q263" i="17"/>
  <c r="N264" i="17"/>
  <c r="K265" i="17"/>
  <c r="AB296" i="17"/>
  <c r="Y298" i="17"/>
  <c r="V300" i="17"/>
  <c r="U302" i="17"/>
  <c r="V304" i="17"/>
  <c r="W306" i="17"/>
  <c r="AC335" i="17"/>
  <c r="U335" i="17"/>
  <c r="Y334" i="17"/>
  <c r="AC333" i="17"/>
  <c r="U333" i="17"/>
  <c r="Y332" i="17"/>
  <c r="AC331" i="17"/>
  <c r="U331" i="17"/>
  <c r="Y330" i="17"/>
  <c r="AC329" i="17"/>
  <c r="U329" i="17"/>
  <c r="Y328" i="17"/>
  <c r="AC327" i="17"/>
  <c r="U327" i="17"/>
  <c r="Y326" i="17"/>
  <c r="AC325" i="17"/>
  <c r="U325" i="17"/>
  <c r="Y324" i="17"/>
  <c r="AB335" i="17"/>
  <c r="AF334" i="17"/>
  <c r="X334" i="17"/>
  <c r="AB333" i="17"/>
  <c r="AF332" i="17"/>
  <c r="X332" i="17"/>
  <c r="AB331" i="17"/>
  <c r="AF330" i="17"/>
  <c r="X330" i="17"/>
  <c r="AB329" i="17"/>
  <c r="AF328" i="17"/>
  <c r="X328" i="17"/>
  <c r="AB327" i="17"/>
  <c r="AF326" i="17"/>
  <c r="X326" i="17"/>
  <c r="AB325" i="17"/>
  <c r="AF324" i="17"/>
  <c r="X324" i="17"/>
  <c r="AA335" i="17"/>
  <c r="AE334" i="17"/>
  <c r="W334" i="17"/>
  <c r="AA333" i="17"/>
  <c r="AE332" i="17"/>
  <c r="W332" i="17"/>
  <c r="AA331" i="17"/>
  <c r="AE330" i="17"/>
  <c r="W330" i="17"/>
  <c r="AA329" i="17"/>
  <c r="AE328" i="17"/>
  <c r="W328" i="17"/>
  <c r="AA327" i="17"/>
  <c r="AE326" i="17"/>
  <c r="W326" i="17"/>
  <c r="AA325" i="17"/>
  <c r="AE324" i="17"/>
  <c r="W324" i="17"/>
  <c r="X335" i="17"/>
  <c r="V334" i="17"/>
  <c r="W333" i="17"/>
  <c r="U332" i="17"/>
  <c r="V331" i="17"/>
  <c r="AF329" i="17"/>
  <c r="AD328" i="17"/>
  <c r="AE327" i="17"/>
  <c r="AC326" i="17"/>
  <c r="AD325" i="17"/>
  <c r="AB324" i="17"/>
  <c r="AF335" i="17"/>
  <c r="AC334" i="17"/>
  <c r="Z333" i="17"/>
  <c r="Z332" i="17"/>
  <c r="W331" i="17"/>
  <c r="AE329" i="17"/>
  <c r="AB328" i="17"/>
  <c r="Y327" i="17"/>
  <c r="V326" i="17"/>
  <c r="V325" i="17"/>
  <c r="AE335" i="17"/>
  <c r="AB334" i="17"/>
  <c r="Y333" i="17"/>
  <c r="V332" i="17"/>
  <c r="AD330" i="17"/>
  <c r="AD329" i="17"/>
  <c r="AA328" i="17"/>
  <c r="X327" i="17"/>
  <c r="U326" i="17"/>
  <c r="AD324" i="17"/>
  <c r="AD335" i="17"/>
  <c r="AA334" i="17"/>
  <c r="X333" i="17"/>
  <c r="AF331" i="17"/>
  <c r="AC330" i="17"/>
  <c r="Z329" i="17"/>
  <c r="Z328" i="17"/>
  <c r="W327" i="17"/>
  <c r="AF325" i="17"/>
  <c r="AC324" i="17"/>
  <c r="Z334" i="17"/>
  <c r="AB332" i="17"/>
  <c r="AA330" i="17"/>
  <c r="AC328" i="17"/>
  <c r="AB326" i="17"/>
  <c r="AA324" i="17"/>
  <c r="U334" i="17"/>
  <c r="AA332" i="17"/>
  <c r="Z330" i="17"/>
  <c r="V328" i="17"/>
  <c r="AA326" i="17"/>
  <c r="Z324" i="17"/>
  <c r="AF333" i="17"/>
  <c r="AE331" i="17"/>
  <c r="AD334" i="17"/>
  <c r="AC332" i="17"/>
  <c r="AB330" i="17"/>
  <c r="V329" i="17"/>
  <c r="AD326" i="17"/>
  <c r="W325" i="17"/>
  <c r="V333" i="17"/>
  <c r="Y329" i="17"/>
  <c r="Z326" i="17"/>
  <c r="AD332" i="17"/>
  <c r="X329" i="17"/>
  <c r="AE325" i="17"/>
  <c r="Z335" i="17"/>
  <c r="AD331" i="17"/>
  <c r="W329" i="17"/>
  <c r="Z325" i="17"/>
  <c r="Y335" i="17"/>
  <c r="Z331" i="17"/>
  <c r="U328" i="17"/>
  <c r="Y325" i="17"/>
  <c r="U330" i="17"/>
  <c r="V226" i="17"/>
  <c r="AD226" i="17"/>
  <c r="Z227" i="17"/>
  <c r="V228" i="17"/>
  <c r="AD228" i="17"/>
  <c r="Z229" i="17"/>
  <c r="V230" i="17"/>
  <c r="AD230" i="17"/>
  <c r="Z231" i="17"/>
  <c r="V232" i="17"/>
  <c r="AD232" i="17"/>
  <c r="Z233" i="17"/>
  <c r="V234" i="17"/>
  <c r="AD234" i="17"/>
  <c r="Z235" i="17"/>
  <c r="V236" i="17"/>
  <c r="AD236" i="17"/>
  <c r="AC251" i="17"/>
  <c r="U251" i="17"/>
  <c r="Y250" i="17"/>
  <c r="AC249" i="17"/>
  <c r="U249" i="17"/>
  <c r="Y248" i="17"/>
  <c r="AC247" i="17"/>
  <c r="U247" i="17"/>
  <c r="Y246" i="17"/>
  <c r="AC245" i="17"/>
  <c r="U245" i="17"/>
  <c r="Y244" i="17"/>
  <c r="AC243" i="17"/>
  <c r="U243" i="17"/>
  <c r="Y242" i="17"/>
  <c r="AC241" i="17"/>
  <c r="U241" i="17"/>
  <c r="Y240" i="17"/>
  <c r="AC240" i="17"/>
  <c r="Z241" i="17"/>
  <c r="W242" i="17"/>
  <c r="AF242" i="17"/>
  <c r="AD243" i="17"/>
  <c r="AA244" i="17"/>
  <c r="X245" i="17"/>
  <c r="U246" i="17"/>
  <c r="AD246" i="17"/>
  <c r="AA247" i="17"/>
  <c r="X248" i="17"/>
  <c r="V249" i="17"/>
  <c r="AE249" i="17"/>
  <c r="AB250" i="17"/>
  <c r="Y251" i="17"/>
  <c r="G254" i="17"/>
  <c r="P254" i="17"/>
  <c r="M255" i="17"/>
  <c r="K256" i="17"/>
  <c r="H257" i="17"/>
  <c r="Q257" i="17"/>
  <c r="N258" i="17"/>
  <c r="K259" i="17"/>
  <c r="H260" i="17"/>
  <c r="Q260" i="17"/>
  <c r="O261" i="17"/>
  <c r="L262" i="17"/>
  <c r="I263" i="17"/>
  <c r="R263" i="17"/>
  <c r="O264" i="17"/>
  <c r="L265" i="17"/>
  <c r="AC296" i="17"/>
  <c r="AA298" i="17"/>
  <c r="W300" i="17"/>
  <c r="V302" i="17"/>
  <c r="W304" i="17"/>
  <c r="Y306" i="17"/>
  <c r="U324" i="17"/>
  <c r="V330" i="17"/>
  <c r="O307" i="17"/>
  <c r="L307" i="17"/>
  <c r="P306" i="17"/>
  <c r="H306" i="17"/>
  <c r="L305" i="17"/>
  <c r="P304" i="17"/>
  <c r="H304" i="17"/>
  <c r="L303" i="17"/>
  <c r="P302" i="17"/>
  <c r="H302" i="17"/>
  <c r="L301" i="17"/>
  <c r="P300" i="17"/>
  <c r="H300" i="17"/>
  <c r="L299" i="17"/>
  <c r="P298" i="17"/>
  <c r="H298" i="17"/>
  <c r="L297" i="17"/>
  <c r="P296" i="17"/>
  <c r="H296" i="17"/>
  <c r="O296" i="17"/>
  <c r="M297" i="17"/>
  <c r="J298" i="17"/>
  <c r="G299" i="17"/>
  <c r="P299" i="17"/>
  <c r="M300" i="17"/>
  <c r="J301" i="17"/>
  <c r="G302" i="17"/>
  <c r="Q302" i="17"/>
  <c r="N303" i="17"/>
  <c r="K304" i="17"/>
  <c r="H305" i="17"/>
  <c r="Q305" i="17"/>
  <c r="N306" i="17"/>
  <c r="K307" i="17"/>
  <c r="L325" i="17"/>
  <c r="J327" i="17"/>
  <c r="P329" i="17"/>
  <c r="J332" i="17"/>
  <c r="H334" i="17"/>
  <c r="AA268" i="17"/>
  <c r="X269" i="17"/>
  <c r="U270" i="17"/>
  <c r="AD270" i="17"/>
  <c r="AA271" i="17"/>
  <c r="X272" i="17"/>
  <c r="V273" i="17"/>
  <c r="AE273" i="17"/>
  <c r="AB274" i="17"/>
  <c r="Y275" i="17"/>
  <c r="V276" i="17"/>
  <c r="AE276" i="17"/>
  <c r="AB277" i="17"/>
  <c r="Z278" i="17"/>
  <c r="W279" i="17"/>
  <c r="N282" i="17"/>
  <c r="K283" i="17"/>
  <c r="H284" i="17"/>
  <c r="Q284" i="17"/>
  <c r="O285" i="17"/>
  <c r="L286" i="17"/>
  <c r="I287" i="17"/>
  <c r="R287" i="17"/>
  <c r="O288" i="17"/>
  <c r="L289" i="17"/>
  <c r="I290" i="17"/>
  <c r="G291" i="17"/>
  <c r="P291" i="17"/>
  <c r="M292" i="17"/>
  <c r="AA293" i="17"/>
  <c r="AE292" i="17"/>
  <c r="W292" i="17"/>
  <c r="AA291" i="17"/>
  <c r="AE290" i="17"/>
  <c r="W290" i="17"/>
  <c r="AA289" i="17"/>
  <c r="AE288" i="17"/>
  <c r="W288" i="17"/>
  <c r="AA287" i="17"/>
  <c r="AE286" i="17"/>
  <c r="W286" i="17"/>
  <c r="AA285" i="17"/>
  <c r="AE284" i="17"/>
  <c r="W284" i="17"/>
  <c r="AA283" i="17"/>
  <c r="AE282" i="17"/>
  <c r="W282" i="17"/>
  <c r="AC282" i="17"/>
  <c r="Z283" i="17"/>
  <c r="X284" i="17"/>
  <c r="U285" i="17"/>
  <c r="AD285" i="17"/>
  <c r="AA286" i="17"/>
  <c r="X287" i="17"/>
  <c r="U288" i="17"/>
  <c r="AD288" i="17"/>
  <c r="AB289" i="17"/>
  <c r="Y290" i="17"/>
  <c r="V291" i="17"/>
  <c r="AE291" i="17"/>
  <c r="AB292" i="17"/>
  <c r="Y293" i="17"/>
  <c r="G296" i="17"/>
  <c r="Q296" i="17"/>
  <c r="N297" i="17"/>
  <c r="K298" i="17"/>
  <c r="H299" i="17"/>
  <c r="Q299" i="17"/>
  <c r="N300" i="17"/>
  <c r="K301" i="17"/>
  <c r="I302" i="17"/>
  <c r="R302" i="17"/>
  <c r="O303" i="17"/>
  <c r="L304" i="17"/>
  <c r="I305" i="17"/>
  <c r="R305" i="17"/>
  <c r="O306" i="17"/>
  <c r="M307" i="17"/>
  <c r="O310" i="17"/>
  <c r="O311" i="17"/>
  <c r="P312" i="17"/>
  <c r="Q313" i="17"/>
  <c r="G315" i="17"/>
  <c r="K316" i="17"/>
  <c r="L317" i="17"/>
  <c r="P318" i="17"/>
  <c r="K320" i="17"/>
  <c r="M325" i="17"/>
  <c r="G328" i="17"/>
  <c r="Q329" i="17"/>
  <c r="L332" i="17"/>
  <c r="N293" i="17"/>
  <c r="R292" i="17"/>
  <c r="J292" i="17"/>
  <c r="N291" i="17"/>
  <c r="R290" i="17"/>
  <c r="J290" i="17"/>
  <c r="N289" i="17"/>
  <c r="R288" i="17"/>
  <c r="J288" i="17"/>
  <c r="N287" i="17"/>
  <c r="R286" i="17"/>
  <c r="J286" i="17"/>
  <c r="N285" i="17"/>
  <c r="R284" i="17"/>
  <c r="J284" i="17"/>
  <c r="N283" i="17"/>
  <c r="R282" i="17"/>
  <c r="J282" i="17"/>
  <c r="O282" i="17"/>
  <c r="L283" i="17"/>
  <c r="I284" i="17"/>
  <c r="G285" i="17"/>
  <c r="P285" i="17"/>
  <c r="M286" i="17"/>
  <c r="J287" i="17"/>
  <c r="G288" i="17"/>
  <c r="P288" i="17"/>
  <c r="M289" i="17"/>
  <c r="K290" i="17"/>
  <c r="H291" i="17"/>
  <c r="Q291" i="17"/>
  <c r="N292" i="17"/>
  <c r="K293" i="17"/>
  <c r="AC289" i="17"/>
  <c r="Z290" i="17"/>
  <c r="W291" i="17"/>
  <c r="AF291" i="17"/>
  <c r="AC292" i="17"/>
  <c r="Z293" i="17"/>
  <c r="I296" i="17"/>
  <c r="R296" i="17"/>
  <c r="O297" i="17"/>
  <c r="L298" i="17"/>
  <c r="I299" i="17"/>
  <c r="R299" i="17"/>
  <c r="O300" i="17"/>
  <c r="M301" i="17"/>
  <c r="J302" i="17"/>
  <c r="G303" i="17"/>
  <c r="P303" i="17"/>
  <c r="M304" i="17"/>
  <c r="J305" i="17"/>
  <c r="G306" i="17"/>
  <c r="Q306" i="17"/>
  <c r="N307" i="17"/>
  <c r="P335" i="17"/>
  <c r="H335" i="17"/>
  <c r="O335" i="17"/>
  <c r="G335" i="17"/>
  <c r="K334" i="17"/>
  <c r="O333" i="17"/>
  <c r="G333" i="17"/>
  <c r="K332" i="17"/>
  <c r="O331" i="17"/>
  <c r="G331" i="17"/>
  <c r="K330" i="17"/>
  <c r="O329" i="17"/>
  <c r="G329" i="17"/>
  <c r="K328" i="17"/>
  <c r="O327" i="17"/>
  <c r="G327" i="17"/>
  <c r="K326" i="17"/>
  <c r="O325" i="17"/>
  <c r="N335" i="17"/>
  <c r="R334" i="17"/>
  <c r="J334" i="17"/>
  <c r="M335" i="17"/>
  <c r="N334" i="17"/>
  <c r="P333" i="17"/>
  <c r="R332" i="17"/>
  <c r="I332" i="17"/>
  <c r="L331" i="17"/>
  <c r="O330" i="17"/>
  <c r="R329" i="17"/>
  <c r="I329" i="17"/>
  <c r="L328" i="17"/>
  <c r="N327" i="17"/>
  <c r="Q326" i="17"/>
  <c r="H326" i="17"/>
  <c r="K325" i="17"/>
  <c r="O324" i="17"/>
  <c r="G324" i="17"/>
  <c r="R335" i="17"/>
  <c r="O334" i="17"/>
  <c r="N333" i="17"/>
  <c r="P332" i="17"/>
  <c r="R331" i="17"/>
  <c r="H331" i="17"/>
  <c r="I330" i="17"/>
  <c r="K329" i="17"/>
  <c r="M328" i="17"/>
  <c r="M327" i="17"/>
  <c r="O326" i="17"/>
  <c r="Q325" i="17"/>
  <c r="G325" i="17"/>
  <c r="J324" i="17"/>
  <c r="Q335" i="17"/>
  <c r="M334" i="17"/>
  <c r="M333" i="17"/>
  <c r="O332" i="17"/>
  <c r="Q331" i="17"/>
  <c r="R330" i="17"/>
  <c r="H330" i="17"/>
  <c r="J329" i="17"/>
  <c r="J328" i="17"/>
  <c r="L327" i="17"/>
  <c r="N326" i="17"/>
  <c r="P325" i="17"/>
  <c r="R324" i="17"/>
  <c r="I324" i="17"/>
  <c r="L335" i="17"/>
  <c r="L334" i="17"/>
  <c r="L333" i="17"/>
  <c r="N332" i="17"/>
  <c r="P331" i="17"/>
  <c r="Q330" i="17"/>
  <c r="G330" i="17"/>
  <c r="H329" i="17"/>
  <c r="I328" i="17"/>
  <c r="K327" i="17"/>
  <c r="M326" i="17"/>
  <c r="N325" i="17"/>
  <c r="Q324" i="17"/>
  <c r="H324" i="17"/>
  <c r="Q334" i="17"/>
  <c r="J333" i="17"/>
  <c r="G332" i="17"/>
  <c r="M330" i="17"/>
  <c r="R328" i="17"/>
  <c r="Q327" i="17"/>
  <c r="J326" i="17"/>
  <c r="H325" i="17"/>
  <c r="P334" i="17"/>
  <c r="I333" i="17"/>
  <c r="N331" i="17"/>
  <c r="L330" i="17"/>
  <c r="Q328" i="17"/>
  <c r="P327" i="17"/>
  <c r="I326" i="17"/>
  <c r="P324" i="17"/>
  <c r="I335" i="17"/>
  <c r="K333" i="17"/>
  <c r="H332" i="17"/>
  <c r="N330" i="17"/>
  <c r="L329" i="17"/>
  <c r="R327" i="17"/>
  <c r="L326" i="17"/>
  <c r="I325" i="17"/>
  <c r="R325" i="17"/>
  <c r="H328" i="17"/>
  <c r="J330" i="17"/>
  <c r="M332" i="17"/>
  <c r="J335" i="17"/>
  <c r="AC279" i="17"/>
  <c r="U279" i="17"/>
  <c r="Y278" i="17"/>
  <c r="AC277" i="17"/>
  <c r="U277" i="17"/>
  <c r="Y276" i="17"/>
  <c r="AC275" i="17"/>
  <c r="U275" i="17"/>
  <c r="Y274" i="17"/>
  <c r="AC273" i="17"/>
  <c r="U273" i="17"/>
  <c r="Y272" i="17"/>
  <c r="AC271" i="17"/>
  <c r="U271" i="17"/>
  <c r="Y270" i="17"/>
  <c r="AC269" i="17"/>
  <c r="U269" i="17"/>
  <c r="Y268" i="17"/>
  <c r="AC268" i="17"/>
  <c r="Z269" i="17"/>
  <c r="W270" i="17"/>
  <c r="AF270" i="17"/>
  <c r="AD271" i="17"/>
  <c r="AA272" i="17"/>
  <c r="X273" i="17"/>
  <c r="U274" i="17"/>
  <c r="AD274" i="17"/>
  <c r="AA275" i="17"/>
  <c r="X276" i="17"/>
  <c r="V277" i="17"/>
  <c r="AE277" i="17"/>
  <c r="AB278" i="17"/>
  <c r="Y279" i="17"/>
  <c r="G282" i="17"/>
  <c r="P282" i="17"/>
  <c r="M283" i="17"/>
  <c r="K284" i="17"/>
  <c r="H285" i="17"/>
  <c r="Q285" i="17"/>
  <c r="N286" i="17"/>
  <c r="K287" i="17"/>
  <c r="H288" i="17"/>
  <c r="Q288" i="17"/>
  <c r="O289" i="17"/>
  <c r="L290" i="17"/>
  <c r="I291" i="17"/>
  <c r="R291" i="17"/>
  <c r="O292" i="17"/>
  <c r="L293" i="17"/>
  <c r="V282" i="17"/>
  <c r="AF282" i="17"/>
  <c r="AC283" i="17"/>
  <c r="Z284" i="17"/>
  <c r="W285" i="17"/>
  <c r="AF285" i="17"/>
  <c r="AC286" i="17"/>
  <c r="Z287" i="17"/>
  <c r="X288" i="17"/>
  <c r="U289" i="17"/>
  <c r="AD289" i="17"/>
  <c r="AA290" i="17"/>
  <c r="X291" i="17"/>
  <c r="U292" i="17"/>
  <c r="AD292" i="17"/>
  <c r="AB293" i="17"/>
  <c r="J296" i="17"/>
  <c r="G297" i="17"/>
  <c r="P297" i="17"/>
  <c r="M298" i="17"/>
  <c r="J299" i="17"/>
  <c r="G300" i="17"/>
  <c r="Q300" i="17"/>
  <c r="N301" i="17"/>
  <c r="K302" i="17"/>
  <c r="H303" i="17"/>
  <c r="Q303" i="17"/>
  <c r="N304" i="17"/>
  <c r="K305" i="17"/>
  <c r="I306" i="17"/>
  <c r="R306" i="17"/>
  <c r="P307" i="17"/>
  <c r="M321" i="17"/>
  <c r="Q320" i="17"/>
  <c r="I320" i="17"/>
  <c r="M319" i="17"/>
  <c r="Q318" i="17"/>
  <c r="I318" i="17"/>
  <c r="M317" i="17"/>
  <c r="Q316" i="17"/>
  <c r="L321" i="17"/>
  <c r="O320" i="17"/>
  <c r="R319" i="17"/>
  <c r="I319" i="17"/>
  <c r="L318" i="17"/>
  <c r="O317" i="17"/>
  <c r="R316" i="17"/>
  <c r="I316" i="17"/>
  <c r="M315" i="17"/>
  <c r="Q314" i="17"/>
  <c r="I314" i="17"/>
  <c r="M313" i="17"/>
  <c r="Q312" i="17"/>
  <c r="I312" i="17"/>
  <c r="M311" i="17"/>
  <c r="Q310" i="17"/>
  <c r="I310" i="17"/>
  <c r="K321" i="17"/>
  <c r="N320" i="17"/>
  <c r="Q319" i="17"/>
  <c r="H319" i="17"/>
  <c r="K318" i="17"/>
  <c r="N317" i="17"/>
  <c r="P316" i="17"/>
  <c r="H316" i="17"/>
  <c r="L315" i="17"/>
  <c r="P314" i="17"/>
  <c r="H314" i="17"/>
  <c r="L313" i="17"/>
  <c r="H321" i="17"/>
  <c r="H320" i="17"/>
  <c r="G319" i="17"/>
  <c r="G318" i="17"/>
  <c r="H317" i="17"/>
  <c r="G316" i="17"/>
  <c r="I315" i="17"/>
  <c r="K314" i="17"/>
  <c r="K313" i="17"/>
  <c r="N312" i="17"/>
  <c r="Q311" i="17"/>
  <c r="H311" i="17"/>
  <c r="K310" i="17"/>
  <c r="R321" i="17"/>
  <c r="G321" i="17"/>
  <c r="G320" i="17"/>
  <c r="R318" i="17"/>
  <c r="R317" i="17"/>
  <c r="G317" i="17"/>
  <c r="R315" i="17"/>
  <c r="H315" i="17"/>
  <c r="J314" i="17"/>
  <c r="J313" i="17"/>
  <c r="M312" i="17"/>
  <c r="P311" i="17"/>
  <c r="G311" i="17"/>
  <c r="J310" i="17"/>
  <c r="R310" i="17"/>
  <c r="G312" i="17"/>
  <c r="G313" i="17"/>
  <c r="G314" i="17"/>
  <c r="K315" i="17"/>
  <c r="M316" i="17"/>
  <c r="Q317" i="17"/>
  <c r="K319" i="17"/>
  <c r="M320" i="17"/>
  <c r="Q321" i="17"/>
  <c r="K324" i="17"/>
  <c r="G326" i="17"/>
  <c r="N328" i="17"/>
  <c r="P330" i="17"/>
  <c r="Q332" i="17"/>
  <c r="K335" i="17"/>
  <c r="M338" i="17"/>
  <c r="N340" i="17"/>
  <c r="K342" i="17"/>
  <c r="L344" i="17"/>
  <c r="M346" i="17"/>
  <c r="N349" i="17"/>
  <c r="R348" i="17"/>
  <c r="J348" i="17"/>
  <c r="N347" i="17"/>
  <c r="R346" i="17"/>
  <c r="J346" i="17"/>
  <c r="N345" i="17"/>
  <c r="R344" i="17"/>
  <c r="J344" i="17"/>
  <c r="N343" i="17"/>
  <c r="R342" i="17"/>
  <c r="J342" i="17"/>
  <c r="N341" i="17"/>
  <c r="R340" i="17"/>
  <c r="J340" i="17"/>
  <c r="N339" i="17"/>
  <c r="R338" i="17"/>
  <c r="J338" i="17"/>
  <c r="M349" i="17"/>
  <c r="Q348" i="17"/>
  <c r="I348" i="17"/>
  <c r="M347" i="17"/>
  <c r="Q346" i="17"/>
  <c r="I346" i="17"/>
  <c r="M345" i="17"/>
  <c r="Q344" i="17"/>
  <c r="I344" i="17"/>
  <c r="M343" i="17"/>
  <c r="Q342" i="17"/>
  <c r="I342" i="17"/>
  <c r="M341" i="17"/>
  <c r="Q340" i="17"/>
  <c r="I340" i="17"/>
  <c r="M339" i="17"/>
  <c r="Q338" i="17"/>
  <c r="I338" i="17"/>
  <c r="L349" i="17"/>
  <c r="P348" i="17"/>
  <c r="H348" i="17"/>
  <c r="L347" i="17"/>
  <c r="P346" i="17"/>
  <c r="H346" i="17"/>
  <c r="L345" i="17"/>
  <c r="P344" i="17"/>
  <c r="H344" i="17"/>
  <c r="L343" i="17"/>
  <c r="P342" i="17"/>
  <c r="H342" i="17"/>
  <c r="L341" i="17"/>
  <c r="P340" i="17"/>
  <c r="H340" i="17"/>
  <c r="L339" i="17"/>
  <c r="P338" i="17"/>
  <c r="H338" i="17"/>
  <c r="R349" i="17"/>
  <c r="G349" i="17"/>
  <c r="Q347" i="17"/>
  <c r="O346" i="17"/>
  <c r="P345" i="17"/>
  <c r="N344" i="17"/>
  <c r="O343" i="17"/>
  <c r="M342" i="17"/>
  <c r="K341" i="17"/>
  <c r="L340" i="17"/>
  <c r="J339" i="17"/>
  <c r="K338" i="17"/>
  <c r="O348" i="17"/>
  <c r="O347" i="17"/>
  <c r="L346" i="17"/>
  <c r="I345" i="17"/>
  <c r="R343" i="17"/>
  <c r="O342" i="17"/>
  <c r="O341" i="17"/>
  <c r="K340" i="17"/>
  <c r="H339" i="17"/>
  <c r="Q349" i="17"/>
  <c r="N348" i="17"/>
  <c r="K347" i="17"/>
  <c r="K346" i="17"/>
  <c r="H345" i="17"/>
  <c r="Q343" i="17"/>
  <c r="N342" i="17"/>
  <c r="J341" i="17"/>
  <c r="G340" i="17"/>
  <c r="G339" i="17"/>
  <c r="P349" i="17"/>
  <c r="M348" i="17"/>
  <c r="J347" i="17"/>
  <c r="G346" i="17"/>
  <c r="G345" i="17"/>
  <c r="P343" i="17"/>
  <c r="L342" i="17"/>
  <c r="I341" i="17"/>
  <c r="R339" i="17"/>
  <c r="O338" i="17"/>
  <c r="P339" i="17"/>
  <c r="Q341" i="17"/>
  <c r="K343" i="17"/>
  <c r="O345" i="17"/>
  <c r="P347" i="17"/>
  <c r="K349" i="17"/>
  <c r="U311" i="17"/>
  <c r="AF311" i="17"/>
  <c r="X313" i="17"/>
  <c r="Y314" i="17"/>
  <c r="AC315" i="17"/>
  <c r="AC316" i="17"/>
  <c r="U318" i="17"/>
  <c r="Y319" i="17"/>
  <c r="Z320" i="17"/>
  <c r="G338" i="17"/>
  <c r="Q339" i="17"/>
  <c r="R341" i="17"/>
  <c r="G344" i="17"/>
  <c r="Q345" i="17"/>
  <c r="R347" i="17"/>
  <c r="O349" i="17"/>
  <c r="Z321" i="17"/>
  <c r="AD320" i="17"/>
  <c r="V320" i="17"/>
  <c r="Z319" i="17"/>
  <c r="AD318" i="17"/>
  <c r="V318" i="17"/>
  <c r="Z317" i="17"/>
  <c r="AD316" i="17"/>
  <c r="V316" i="17"/>
  <c r="Z315" i="17"/>
  <c r="AD314" i="17"/>
  <c r="V314" i="17"/>
  <c r="Z313" i="17"/>
  <c r="AD312" i="17"/>
  <c r="V312" i="17"/>
  <c r="Z311" i="17"/>
  <c r="AD310" i="17"/>
  <c r="V310" i="17"/>
  <c r="AB321" i="17"/>
  <c r="AE320" i="17"/>
  <c r="U320" i="17"/>
  <c r="X319" i="17"/>
  <c r="AA318" i="17"/>
  <c r="AD317" i="17"/>
  <c r="U317" i="17"/>
  <c r="X316" i="17"/>
  <c r="AA315" i="17"/>
  <c r="AC314" i="17"/>
  <c r="AF313" i="17"/>
  <c r="W313" i="17"/>
  <c r="Z312" i="17"/>
  <c r="AC311" i="17"/>
  <c r="AF310" i="17"/>
  <c r="W310" i="17"/>
  <c r="AA321" i="17"/>
  <c r="AC320" i="17"/>
  <c r="AF319" i="17"/>
  <c r="W319" i="17"/>
  <c r="Z318" i="17"/>
  <c r="AC317" i="17"/>
  <c r="AF316" i="17"/>
  <c r="W316" i="17"/>
  <c r="Y315" i="17"/>
  <c r="AB314" i="17"/>
  <c r="AE313" i="17"/>
  <c r="V313" i="17"/>
  <c r="Y312" i="17"/>
  <c r="AB311" i="17"/>
  <c r="AE310" i="17"/>
  <c r="U310" i="17"/>
  <c r="Y321" i="17"/>
  <c r="AB320" i="17"/>
  <c r="AE319" i="17"/>
  <c r="V319" i="17"/>
  <c r="Y318" i="17"/>
  <c r="AB317" i="17"/>
  <c r="AE316" i="17"/>
  <c r="U316" i="17"/>
  <c r="X315" i="17"/>
  <c r="AA314" i="17"/>
  <c r="AD313" i="17"/>
  <c r="U313" i="17"/>
  <c r="X312" i="17"/>
  <c r="V311" i="17"/>
  <c r="U312" i="17"/>
  <c r="Y313" i="17"/>
  <c r="Z314" i="17"/>
  <c r="AD315" i="17"/>
  <c r="V317" i="17"/>
  <c r="W318" i="17"/>
  <c r="AA319" i="17"/>
  <c r="AA320" i="17"/>
  <c r="AE321" i="17"/>
  <c r="L338" i="17"/>
  <c r="M340" i="17"/>
  <c r="G342" i="17"/>
  <c r="K344" i="17"/>
  <c r="R345" i="17"/>
  <c r="G348" i="17"/>
  <c r="U339" i="17"/>
  <c r="AF339" i="17"/>
  <c r="V341" i="17"/>
  <c r="Y342" i="17"/>
  <c r="Z343" i="17"/>
  <c r="AD344" i="17"/>
  <c r="AD345" i="17"/>
  <c r="V347" i="17"/>
  <c r="Z348" i="17"/>
  <c r="P352" i="17"/>
  <c r="Q353" i="17"/>
  <c r="I355" i="17"/>
  <c r="M356" i="17"/>
  <c r="M357" i="17"/>
  <c r="Q358" i="17"/>
  <c r="R359" i="17"/>
  <c r="J361" i="17"/>
  <c r="N362" i="17"/>
  <c r="N363" i="17"/>
  <c r="AE349" i="17"/>
  <c r="W349" i="17"/>
  <c r="AA348" i="17"/>
  <c r="AE347" i="17"/>
  <c r="W347" i="17"/>
  <c r="AA346" i="17"/>
  <c r="AE345" i="17"/>
  <c r="W345" i="17"/>
  <c r="AA344" i="17"/>
  <c r="AE343" i="17"/>
  <c r="W343" i="17"/>
  <c r="AA342" i="17"/>
  <c r="AE341" i="17"/>
  <c r="AF349" i="17"/>
  <c r="V349" i="17"/>
  <c r="Y348" i="17"/>
  <c r="AB347" i="17"/>
  <c r="AE346" i="17"/>
  <c r="V346" i="17"/>
  <c r="Y345" i="17"/>
  <c r="AB344" i="17"/>
  <c r="AD343" i="17"/>
  <c r="U343" i="17"/>
  <c r="X342" i="17"/>
  <c r="AA341" i="17"/>
  <c r="AE340" i="17"/>
  <c r="W340" i="17"/>
  <c r="AA339" i="17"/>
  <c r="AE338" i="17"/>
  <c r="W338" i="17"/>
  <c r="AD349" i="17"/>
  <c r="U349" i="17"/>
  <c r="X348" i="17"/>
  <c r="AA347" i="17"/>
  <c r="AD346" i="17"/>
  <c r="U346" i="17"/>
  <c r="X345" i="17"/>
  <c r="Z344" i="17"/>
  <c r="AC343" i="17"/>
  <c r="AF342" i="17"/>
  <c r="W342" i="17"/>
  <c r="Z341" i="17"/>
  <c r="AD340" i="17"/>
  <c r="V340" i="17"/>
  <c r="Z339" i="17"/>
  <c r="AD338" i="17"/>
  <c r="V338" i="17"/>
  <c r="AC349" i="17"/>
  <c r="AF348" i="17"/>
  <c r="W348" i="17"/>
  <c r="Z347" i="17"/>
  <c r="AC346" i="17"/>
  <c r="AF345" i="17"/>
  <c r="V345" i="17"/>
  <c r="Y344" i="17"/>
  <c r="AB343" i="17"/>
  <c r="AE342" i="17"/>
  <c r="V342" i="17"/>
  <c r="Y341" i="17"/>
  <c r="AC340" i="17"/>
  <c r="U340" i="17"/>
  <c r="Y339" i="17"/>
  <c r="AC338" i="17"/>
  <c r="U338" i="17"/>
  <c r="V339" i="17"/>
  <c r="X340" i="17"/>
  <c r="W341" i="17"/>
  <c r="Z342" i="17"/>
  <c r="AA343" i="17"/>
  <c r="AE344" i="17"/>
  <c r="W346" i="17"/>
  <c r="X347" i="17"/>
  <c r="AB348" i="17"/>
  <c r="AB349" i="17"/>
  <c r="Q352" i="17"/>
  <c r="I354" i="17"/>
  <c r="J355" i="17"/>
  <c r="N356" i="17"/>
  <c r="N357" i="17"/>
  <c r="R358" i="17"/>
  <c r="J360" i="17"/>
  <c r="K361" i="17"/>
  <c r="O362" i="17"/>
  <c r="P363" i="17"/>
  <c r="H363" i="17"/>
  <c r="L362" i="17"/>
  <c r="P361" i="17"/>
  <c r="H361" i="17"/>
  <c r="L360" i="17"/>
  <c r="P359" i="17"/>
  <c r="H359" i="17"/>
  <c r="L358" i="17"/>
  <c r="P357" i="17"/>
  <c r="H357" i="17"/>
  <c r="L356" i="17"/>
  <c r="P355" i="17"/>
  <c r="H355" i="17"/>
  <c r="L354" i="17"/>
  <c r="P353" i="17"/>
  <c r="H353" i="17"/>
  <c r="L352" i="17"/>
  <c r="J363" i="17"/>
  <c r="M362" i="17"/>
  <c r="O361" i="17"/>
  <c r="R360" i="17"/>
  <c r="I360" i="17"/>
  <c r="L359" i="17"/>
  <c r="O358" i="17"/>
  <c r="R357" i="17"/>
  <c r="I357" i="17"/>
  <c r="K356" i="17"/>
  <c r="N355" i="17"/>
  <c r="Q354" i="17"/>
  <c r="H354" i="17"/>
  <c r="K353" i="17"/>
  <c r="N352" i="17"/>
  <c r="R363" i="17"/>
  <c r="I363" i="17"/>
  <c r="K362" i="17"/>
  <c r="N361" i="17"/>
  <c r="Q360" i="17"/>
  <c r="H360" i="17"/>
  <c r="K359" i="17"/>
  <c r="N358" i="17"/>
  <c r="Q357" i="17"/>
  <c r="G357" i="17"/>
  <c r="J356" i="17"/>
  <c r="M355" i="17"/>
  <c r="P354" i="17"/>
  <c r="G354" i="17"/>
  <c r="J353" i="17"/>
  <c r="M352" i="17"/>
  <c r="Q363" i="17"/>
  <c r="G363" i="17"/>
  <c r="J362" i="17"/>
  <c r="M361" i="17"/>
  <c r="P360" i="17"/>
  <c r="G360" i="17"/>
  <c r="J359" i="17"/>
  <c r="M358" i="17"/>
  <c r="O357" i="17"/>
  <c r="R356" i="17"/>
  <c r="I356" i="17"/>
  <c r="L355" i="17"/>
  <c r="O354" i="17"/>
  <c r="R353" i="17"/>
  <c r="I353" i="17"/>
  <c r="K352" i="17"/>
  <c r="R352" i="17"/>
  <c r="J354" i="17"/>
  <c r="K355" i="17"/>
  <c r="O356" i="17"/>
  <c r="G358" i="17"/>
  <c r="G359" i="17"/>
  <c r="K360" i="17"/>
  <c r="L361" i="17"/>
  <c r="P362" i="17"/>
  <c r="Y352" i="17"/>
  <c r="U353" i="17"/>
  <c r="AC353" i="17"/>
  <c r="Y354" i="17"/>
  <c r="U355" i="17"/>
  <c r="AC355" i="17"/>
  <c r="Y356" i="17"/>
  <c r="U357" i="17"/>
  <c r="AC357" i="17"/>
  <c r="Y358" i="17"/>
  <c r="U359" i="17"/>
  <c r="AC359" i="17"/>
  <c r="Y360" i="17"/>
  <c r="U361" i="17"/>
  <c r="AC361" i="17"/>
  <c r="Y362" i="17"/>
  <c r="U363" i="17"/>
  <c r="AC363" i="17"/>
  <c r="J366" i="17"/>
  <c r="R366" i="17"/>
  <c r="N367" i="17"/>
  <c r="J368" i="17"/>
  <c r="R368" i="17"/>
  <c r="N369" i="17"/>
  <c r="J370" i="17"/>
  <c r="R370" i="17"/>
  <c r="N371" i="17"/>
  <c r="J372" i="17"/>
  <c r="R372" i="17"/>
  <c r="N373" i="17"/>
  <c r="J374" i="17"/>
  <c r="R374" i="17"/>
  <c r="N375" i="17"/>
  <c r="J376" i="17"/>
  <c r="R376" i="17"/>
  <c r="N377" i="17"/>
  <c r="W366" i="17"/>
  <c r="AE366" i="17"/>
  <c r="AA367" i="17"/>
  <c r="W368" i="17"/>
  <c r="AE368" i="17"/>
  <c r="AA369" i="17"/>
  <c r="W370" i="17"/>
  <c r="AE370" i="17"/>
  <c r="AA371" i="17"/>
  <c r="W372" i="17"/>
  <c r="AE372" i="17"/>
  <c r="AA373" i="17"/>
  <c r="W374" i="17"/>
  <c r="AE374" i="17"/>
  <c r="AA375" i="17"/>
  <c r="W376" i="17"/>
  <c r="AE376" i="17"/>
  <c r="AA377" i="17"/>
  <c r="AB352" i="17"/>
  <c r="X353" i="17"/>
  <c r="AF353" i="17"/>
  <c r="AB354" i="17"/>
  <c r="X355" i="17"/>
  <c r="AF355" i="17"/>
  <c r="AB356" i="17"/>
  <c r="X357" i="17"/>
  <c r="AF357" i="17"/>
  <c r="AB358" i="17"/>
  <c r="X359" i="17"/>
  <c r="AF359" i="17"/>
  <c r="AB360" i="17"/>
  <c r="X361" i="17"/>
  <c r="AF361" i="17"/>
  <c r="AB362" i="17"/>
  <c r="X363" i="17"/>
  <c r="M366" i="17"/>
  <c r="I367" i="17"/>
  <c r="Q367" i="17"/>
  <c r="M368" i="17"/>
  <c r="I369" i="17"/>
  <c r="Q369" i="17"/>
  <c r="M370" i="17"/>
  <c r="I371" i="17"/>
  <c r="Q371" i="17"/>
  <c r="M372" i="17"/>
  <c r="I373" i="17"/>
  <c r="Q373" i="17"/>
  <c r="M374" i="17"/>
  <c r="I375" i="17"/>
  <c r="Q375" i="17"/>
  <c r="M376" i="17"/>
  <c r="I377" i="17"/>
  <c r="Q377" i="17"/>
  <c r="Z366" i="17"/>
  <c r="V367" i="17"/>
  <c r="AD367" i="17"/>
  <c r="Z368" i="17"/>
  <c r="V369" i="17"/>
  <c r="AD369" i="17"/>
  <c r="Z370" i="17"/>
  <c r="V371" i="17"/>
  <c r="AD371" i="17"/>
  <c r="Z372" i="17"/>
  <c r="V373" i="17"/>
  <c r="AD373" i="17"/>
  <c r="Z374" i="17"/>
  <c r="V375" i="17"/>
  <c r="AD375" i="17"/>
  <c r="Z376" i="17"/>
  <c r="V377" i="17"/>
  <c r="AD377" i="17"/>
  <c r="N366" i="17"/>
  <c r="J367" i="17"/>
  <c r="R367" i="17"/>
  <c r="N368" i="17"/>
  <c r="J369" i="17"/>
  <c r="R369" i="17"/>
  <c r="N370" i="17"/>
  <c r="J371" i="17"/>
  <c r="R371" i="17"/>
  <c r="N372" i="17"/>
  <c r="J373" i="17"/>
  <c r="R373" i="17"/>
  <c r="N374" i="17"/>
  <c r="J375" i="17"/>
  <c r="R375" i="17"/>
  <c r="N376" i="17"/>
  <c r="J377" i="17"/>
  <c r="AA366" i="17"/>
  <c r="W367" i="17"/>
  <c r="AE367" i="17"/>
  <c r="AA368" i="17"/>
  <c r="W369" i="17"/>
  <c r="AE369" i="17"/>
  <c r="AA370" i="17"/>
  <c r="W371" i="17"/>
  <c r="AE371" i="17"/>
  <c r="AA372" i="17"/>
  <c r="W373" i="17"/>
  <c r="AE373" i="17"/>
  <c r="AA374" i="17"/>
  <c r="W375" i="17"/>
  <c r="AE375" i="17"/>
  <c r="AA376" i="17"/>
  <c r="W377" i="17"/>
  <c r="AE377" i="17"/>
  <c r="AB366" i="17"/>
  <c r="X367" i="17"/>
  <c r="AF367" i="17"/>
  <c r="AB368" i="17"/>
  <c r="X369" i="17"/>
  <c r="AF369" i="17"/>
  <c r="AB370" i="17"/>
  <c r="X371" i="17"/>
  <c r="AF371" i="17"/>
  <c r="AB372" i="17"/>
  <c r="X373" i="17"/>
  <c r="AF373" i="17"/>
  <c r="AB374" i="17"/>
  <c r="X375" i="17"/>
  <c r="AF375" i="17"/>
  <c r="AB376" i="17"/>
  <c r="X377" i="17"/>
  <c r="X376" i="15" l="1"/>
  <c r="V376" i="15"/>
  <c r="AA374" i="15"/>
  <c r="Y374" i="15"/>
  <c r="U373" i="15"/>
  <c r="AC372" i="15"/>
  <c r="Y371" i="15"/>
  <c r="W371" i="15"/>
  <c r="AE369" i="15"/>
  <c r="AD369" i="15"/>
  <c r="Z368" i="15"/>
  <c r="X368" i="15"/>
  <c r="AF366" i="15"/>
  <c r="AD366" i="15"/>
  <c r="U366" i="15" a="1"/>
  <c r="AF377" i="15" s="1"/>
  <c r="I371" i="15"/>
  <c r="N368" i="15"/>
  <c r="G366" i="15" a="1"/>
  <c r="Q377" i="15" s="1"/>
  <c r="U352" i="15" a="1"/>
  <c r="X361" i="15" s="1"/>
  <c r="O362" i="15"/>
  <c r="M362" i="15"/>
  <c r="K362" i="15"/>
  <c r="Q359" i="15"/>
  <c r="Q355" i="15"/>
  <c r="O355" i="15"/>
  <c r="O354" i="15"/>
  <c r="G353" i="15"/>
  <c r="G352" i="15" a="1"/>
  <c r="M358" i="15" s="1"/>
  <c r="AF348" i="15"/>
  <c r="AC348" i="15"/>
  <c r="AA347" i="15"/>
  <c r="AC346" i="15"/>
  <c r="Y346" i="15"/>
  <c r="AD345" i="15"/>
  <c r="Z344" i="15"/>
  <c r="W344" i="15"/>
  <c r="AC343" i="15"/>
  <c r="X343" i="15"/>
  <c r="AF341" i="15"/>
  <c r="AA341" i="15"/>
  <c r="AE340" i="15"/>
  <c r="AC340" i="15"/>
  <c r="X339" i="15"/>
  <c r="Y338" i="15"/>
  <c r="X338" i="15"/>
  <c r="V338" i="15"/>
  <c r="U338" i="15" a="1"/>
  <c r="AA349" i="15" s="1"/>
  <c r="L349" i="15"/>
  <c r="H349" i="15"/>
  <c r="G349" i="15"/>
  <c r="J348" i="15"/>
  <c r="H348" i="15"/>
  <c r="P347" i="15"/>
  <c r="I347" i="15"/>
  <c r="R346" i="15"/>
  <c r="P346" i="15"/>
  <c r="G346" i="15"/>
  <c r="Q345" i="15"/>
  <c r="N345" i="15"/>
  <c r="P344" i="15"/>
  <c r="O344" i="15"/>
  <c r="M344" i="15"/>
  <c r="M343" i="15"/>
  <c r="L343" i="15"/>
  <c r="K343" i="15"/>
  <c r="J342" i="15"/>
  <c r="I342" i="15"/>
  <c r="H342" i="15"/>
  <c r="G341" i="15"/>
  <c r="R340" i="15"/>
  <c r="Q340" i="15"/>
  <c r="P339" i="15"/>
  <c r="O339" i="15"/>
  <c r="N339" i="15"/>
  <c r="P338" i="15"/>
  <c r="L338" i="15"/>
  <c r="K338" i="15"/>
  <c r="G338" i="15" a="1"/>
  <c r="R349" i="15" s="1"/>
  <c r="U324" i="15" a="1"/>
  <c r="AB330" i="15" s="1"/>
  <c r="J334" i="15"/>
  <c r="R333" i="15"/>
  <c r="Q333" i="15"/>
  <c r="K332" i="15"/>
  <c r="I332" i="15"/>
  <c r="H332" i="15"/>
  <c r="O330" i="15"/>
  <c r="J330" i="15"/>
  <c r="Q329" i="15"/>
  <c r="N328" i="15"/>
  <c r="K328" i="15"/>
  <c r="I328" i="15"/>
  <c r="Q326" i="15"/>
  <c r="P326" i="15"/>
  <c r="J326" i="15"/>
  <c r="R324" i="15"/>
  <c r="M324" i="15"/>
  <c r="L324" i="15"/>
  <c r="G324" i="15" a="1"/>
  <c r="R335" i="15" s="1"/>
  <c r="AA316" i="15"/>
  <c r="Z314" i="15"/>
  <c r="AC312" i="15"/>
  <c r="U310" i="15" a="1"/>
  <c r="AF321" i="15" s="1"/>
  <c r="P316" i="15"/>
  <c r="G310" i="15" a="1"/>
  <c r="J319" i="15" s="1"/>
  <c r="Y307" i="15"/>
  <c r="AE306" i="15"/>
  <c r="AC306" i="15"/>
  <c r="U306" i="15"/>
  <c r="AD304" i="15"/>
  <c r="AC304" i="15"/>
  <c r="W304" i="15"/>
  <c r="Z303" i="15"/>
  <c r="AC302" i="15"/>
  <c r="V302" i="15"/>
  <c r="U302" i="15"/>
  <c r="V301" i="15"/>
  <c r="AA300" i="15"/>
  <c r="U300" i="15"/>
  <c r="Z299" i="15"/>
  <c r="AC298" i="15"/>
  <c r="U298" i="15"/>
  <c r="AE297" i="15"/>
  <c r="Y297" i="15"/>
  <c r="AC296" i="15"/>
  <c r="W296" i="15"/>
  <c r="U296" i="15" a="1"/>
  <c r="AA305" i="15" s="1"/>
  <c r="M307" i="15"/>
  <c r="L307" i="15"/>
  <c r="M306" i="15"/>
  <c r="I306" i="15"/>
  <c r="P300" i="15"/>
  <c r="Q299" i="15"/>
  <c r="M299" i="15"/>
  <c r="L299" i="15"/>
  <c r="G296" i="15" a="1"/>
  <c r="M302" i="15" s="1"/>
  <c r="W284" i="15"/>
  <c r="U282" i="15" a="1"/>
  <c r="X288" i="15" s="1"/>
  <c r="P286" i="15"/>
  <c r="O284" i="15"/>
  <c r="K284" i="15"/>
  <c r="G282" i="15" a="1"/>
  <c r="K293" i="15" s="1"/>
  <c r="Y276" i="15"/>
  <c r="X276" i="15"/>
  <c r="Y274" i="15"/>
  <c r="U268" i="15" a="1"/>
  <c r="J276" i="15"/>
  <c r="R270" i="15"/>
  <c r="I269" i="15"/>
  <c r="G268" i="15" a="1"/>
  <c r="Y265" i="15"/>
  <c r="AF264" i="15"/>
  <c r="AE264" i="15"/>
  <c r="AD264" i="15"/>
  <c r="W264" i="15"/>
  <c r="AB263" i="15"/>
  <c r="Z263" i="15"/>
  <c r="Y263" i="15"/>
  <c r="U263" i="15"/>
  <c r="X262" i="15"/>
  <c r="W262" i="15"/>
  <c r="U262" i="15"/>
  <c r="AC261" i="15"/>
  <c r="Z261" i="15"/>
  <c r="W261" i="15"/>
  <c r="AF260" i="15"/>
  <c r="AA260" i="15"/>
  <c r="X260" i="15"/>
  <c r="W260" i="15"/>
  <c r="V260" i="15"/>
  <c r="AA259" i="15"/>
  <c r="V259" i="15"/>
  <c r="U259" i="15"/>
  <c r="AF258" i="15"/>
  <c r="AA258" i="15"/>
  <c r="U258" i="15"/>
  <c r="AE257" i="15"/>
  <c r="AD257" i="15"/>
  <c r="AA257" i="15"/>
  <c r="AF256" i="15"/>
  <c r="AE256" i="15"/>
  <c r="AC256" i="15"/>
  <c r="Y256" i="15"/>
  <c r="V256" i="15"/>
  <c r="AE255" i="15"/>
  <c r="AB255" i="15"/>
  <c r="W255" i="15"/>
  <c r="AF254" i="15"/>
  <c r="AE254" i="15"/>
  <c r="AD254" i="15"/>
  <c r="W254" i="15"/>
  <c r="U254" i="15" a="1"/>
  <c r="AA264" i="15" s="1"/>
  <c r="R264" i="15"/>
  <c r="O264" i="15"/>
  <c r="M264" i="15"/>
  <c r="H263" i="15"/>
  <c r="R262" i="15"/>
  <c r="H262" i="15"/>
  <c r="L260" i="15"/>
  <c r="K260" i="15"/>
  <c r="J260" i="15"/>
  <c r="Q258" i="15"/>
  <c r="R257" i="15"/>
  <c r="N257" i="15"/>
  <c r="I256" i="15"/>
  <c r="O255" i="15"/>
  <c r="L255" i="15"/>
  <c r="J254" i="15"/>
  <c r="G254" i="15" a="1"/>
  <c r="N265" i="15" s="1"/>
  <c r="U240" i="15" a="1"/>
  <c r="V251" i="15" s="1"/>
  <c r="Q249" i="15"/>
  <c r="H247" i="15"/>
  <c r="J244" i="15"/>
  <c r="Q241" i="15"/>
  <c r="G240" i="15" a="1"/>
  <c r="I251" i="15" s="1"/>
  <c r="AA230" i="15"/>
  <c r="U226" i="15" a="1"/>
  <c r="G226" i="15" a="1"/>
  <c r="P235" i="15" s="1"/>
  <c r="U222" i="15"/>
  <c r="AA221" i="15"/>
  <c r="Z217" i="15"/>
  <c r="U215" i="15"/>
  <c r="Y214" i="15"/>
  <c r="AA212" i="15"/>
  <c r="U212" i="15"/>
  <c r="U212" i="15" a="1"/>
  <c r="Z223" i="15" s="1"/>
  <c r="I217" i="15"/>
  <c r="N216" i="15"/>
  <c r="M215" i="15"/>
  <c r="L212" i="15"/>
  <c r="G212" i="15" a="1"/>
  <c r="L218" i="15" s="1"/>
  <c r="U209" i="15"/>
  <c r="U198" i="15" a="1"/>
  <c r="AA208" i="15" s="1"/>
  <c r="G198" i="15" a="1"/>
  <c r="AV195" i="15"/>
  <c r="AU195" i="15"/>
  <c r="AW193" i="15"/>
  <c r="AU193" i="15" a="1"/>
  <c r="AR190" i="15" a="1"/>
  <c r="AO187" i="15" a="1"/>
  <c r="AQ189" i="15" s="1"/>
  <c r="AM186" i="15"/>
  <c r="AM184" i="15"/>
  <c r="AL184" i="15" a="1"/>
  <c r="AN186" i="15" s="1"/>
  <c r="AU179" i="15" a="1"/>
  <c r="AW181" i="15" s="1"/>
  <c r="AR176" i="15" a="1"/>
  <c r="AQ173" i="15"/>
  <c r="AO173" i="15" a="1"/>
  <c r="AO173" i="15" s="1"/>
  <c r="AM172" i="15"/>
  <c r="AN171" i="15"/>
  <c r="AN170" i="15"/>
  <c r="AL170" i="15" a="1"/>
  <c r="AU165" i="15" a="1"/>
  <c r="AT164" i="15"/>
  <c r="AR164" i="15"/>
  <c r="AS163" i="15"/>
  <c r="AR162" i="15" a="1"/>
  <c r="AP161" i="15"/>
  <c r="AQ160" i="15"/>
  <c r="AQ159" i="15"/>
  <c r="AP159" i="15"/>
  <c r="AO159" i="15" a="1"/>
  <c r="AL156" i="15" a="1"/>
  <c r="AV151" i="15"/>
  <c r="AU151" i="15"/>
  <c r="AU151" i="15" a="1"/>
  <c r="AR149" i="15"/>
  <c r="AR148" i="15" a="1"/>
  <c r="AR150" i="15" s="1"/>
  <c r="AO145" i="15" a="1"/>
  <c r="AN144" i="15"/>
  <c r="AM144" i="15"/>
  <c r="AL144" i="15"/>
  <c r="AL142" i="15" a="1"/>
  <c r="AU137" i="15" a="1"/>
  <c r="AV138" i="15" s="1"/>
  <c r="AS136" i="15"/>
  <c r="AT135" i="15"/>
  <c r="AS135" i="15"/>
  <c r="AR135" i="15"/>
  <c r="AR134" i="15"/>
  <c r="AR134" i="15" a="1"/>
  <c r="AT136" i="15" s="1"/>
  <c r="AP133" i="15"/>
  <c r="AO133" i="15"/>
  <c r="AQ132" i="15"/>
  <c r="AP132" i="15"/>
  <c r="AO132" i="15"/>
  <c r="AQ131" i="15"/>
  <c r="AO131" i="15"/>
  <c r="AO131" i="15" a="1"/>
  <c r="AQ133" i="15" s="1"/>
  <c r="AN130" i="15"/>
  <c r="AM130" i="15"/>
  <c r="AL130" i="15"/>
  <c r="AL129" i="15"/>
  <c r="AM128" i="15"/>
  <c r="AL128" i="15" a="1"/>
  <c r="AN128" i="15" s="1"/>
  <c r="AU123" i="15" a="1"/>
  <c r="AR120" i="15" a="1"/>
  <c r="AT122" i="15" s="1"/>
  <c r="AP119" i="15"/>
  <c r="AQ118" i="15"/>
  <c r="AP118" i="15"/>
  <c r="AO118" i="15"/>
  <c r="AO117" i="15" a="1"/>
  <c r="AQ119" i="15" s="1"/>
  <c r="AL114" i="15" a="1"/>
  <c r="AW111" i="15"/>
  <c r="AV111" i="15"/>
  <c r="AU109" i="15" a="1"/>
  <c r="AU111" i="15" s="1"/>
  <c r="AR106" i="15" a="1"/>
  <c r="AP103" i="15"/>
  <c r="AO103" i="15" a="1"/>
  <c r="AO103" i="15" s="1"/>
  <c r="AL100" i="15" a="1"/>
  <c r="AW96" i="15"/>
  <c r="AV95" i="15"/>
  <c r="AU95" i="15"/>
  <c r="AU95" i="15" a="1"/>
  <c r="AV96" i="15" s="1"/>
  <c r="AR92" i="15" a="1"/>
  <c r="AT94" i="15" s="1"/>
  <c r="AO89" i="15" a="1"/>
  <c r="AL87" i="15"/>
  <c r="AL86" i="15" a="1"/>
  <c r="AN86" i="15" s="1"/>
  <c r="AU81" i="15" a="1"/>
  <c r="AU83" i="15" s="1"/>
  <c r="AS80" i="15"/>
  <c r="AT79" i="15"/>
  <c r="AR79" i="15"/>
  <c r="AT78" i="15"/>
  <c r="AS78" i="15"/>
  <c r="AR78" i="15" a="1"/>
  <c r="AR80" i="15" s="1"/>
  <c r="AO75" i="15" a="1"/>
  <c r="AO75" i="15" s="1"/>
  <c r="AM74" i="15"/>
  <c r="AL74" i="15"/>
  <c r="AN73" i="15"/>
  <c r="AM72" i="15"/>
  <c r="AL72" i="15" a="1"/>
  <c r="AN74" i="15" s="1"/>
  <c r="AU67" i="15" a="1"/>
  <c r="AR64" i="15" a="1"/>
  <c r="AT66" i="15" s="1"/>
  <c r="AP63" i="15"/>
  <c r="AQ62" i="15"/>
  <c r="AP62" i="15"/>
  <c r="AO62" i="15"/>
  <c r="AO61" i="15" a="1"/>
  <c r="AQ63" i="15" s="1"/>
  <c r="AL58" i="15" a="1"/>
  <c r="AU53" i="15" a="1"/>
  <c r="AS50" i="15"/>
  <c r="AR50" i="15" a="1"/>
  <c r="AO47" i="15" a="1"/>
  <c r="AO47" i="15" s="1"/>
  <c r="AL44" i="15" a="1"/>
  <c r="AW40" i="15"/>
  <c r="AV39" i="15"/>
  <c r="AU39" i="15"/>
  <c r="AU39" i="15" a="1"/>
  <c r="AV40" i="15" s="1"/>
  <c r="AR36" i="15" a="1"/>
  <c r="AT38" i="15" s="1"/>
  <c r="AP34" i="15"/>
  <c r="AO34" i="15"/>
  <c r="AO33" i="15" a="1"/>
  <c r="AL31" i="15"/>
  <c r="AL30" i="15" a="1"/>
  <c r="AN30" i="15" s="1"/>
  <c r="AU25" i="15" a="1"/>
  <c r="AU27" i="15" s="1"/>
  <c r="AS24" i="15"/>
  <c r="AT23" i="15"/>
  <c r="AR23" i="15"/>
  <c r="AT22" i="15"/>
  <c r="AS22" i="15"/>
  <c r="AR22" i="15" a="1"/>
  <c r="AR24" i="15" s="1"/>
  <c r="AO19" i="15" a="1"/>
  <c r="AM18" i="15"/>
  <c r="AL18" i="15"/>
  <c r="AN17" i="15"/>
  <c r="AM16" i="15"/>
  <c r="AL16" i="15" a="1"/>
  <c r="AN18" i="15" s="1"/>
  <c r="AU11" i="15" a="1"/>
  <c r="AR8" i="15" a="1"/>
  <c r="AT10" i="15" s="1"/>
  <c r="AQ6" i="15"/>
  <c r="AP6" i="15"/>
  <c r="AO6" i="15"/>
  <c r="AO5" i="15" a="1"/>
  <c r="AQ7" i="15" s="1"/>
  <c r="AL2" i="15" a="1"/>
  <c r="AN2" i="15" s="1"/>
  <c r="AV105" i="14" a="1"/>
  <c r="AS102" i="14" a="1"/>
  <c r="AP99" i="14" a="1"/>
  <c r="AN98" i="14"/>
  <c r="AM98" i="14"/>
  <c r="AO97" i="14"/>
  <c r="AO96" i="14"/>
  <c r="AM96" i="14"/>
  <c r="AM96" i="14" a="1"/>
  <c r="AO98" i="14" s="1"/>
  <c r="AV91" i="14" a="1"/>
  <c r="AU90" i="14"/>
  <c r="AU88" i="14"/>
  <c r="AS88" i="14" a="1"/>
  <c r="AP85" i="14" a="1"/>
  <c r="AR85" i="14" s="1"/>
  <c r="AM82" i="14"/>
  <c r="AM82" i="14" a="1"/>
  <c r="AW78" i="14"/>
  <c r="AX77" i="14"/>
  <c r="AV77" i="14" a="1"/>
  <c r="AX78" i="14" s="1"/>
  <c r="AT74" i="14"/>
  <c r="AS74" i="14" a="1"/>
  <c r="AP71" i="14" a="1"/>
  <c r="AM69" i="14"/>
  <c r="AO68" i="14"/>
  <c r="AN68" i="14"/>
  <c r="AM68" i="14"/>
  <c r="AM68" i="14" a="1"/>
  <c r="AW64" i="14"/>
  <c r="AX63" i="14"/>
  <c r="AW63" i="14"/>
  <c r="AV63" i="14"/>
  <c r="AV63" i="14" a="1"/>
  <c r="AS60" i="14" a="1"/>
  <c r="AP57" i="14" a="1"/>
  <c r="AM54" i="14" a="1"/>
  <c r="AX51" i="14"/>
  <c r="AW51" i="14"/>
  <c r="AV51" i="14"/>
  <c r="AV49" i="14" a="1"/>
  <c r="AU47" i="14"/>
  <c r="AT47" i="14"/>
  <c r="AU46" i="14"/>
  <c r="AT46" i="14"/>
  <c r="AS46" i="14" a="1"/>
  <c r="AU48" i="14" s="1"/>
  <c r="AP43" i="14" a="1"/>
  <c r="AP43" i="14" s="1"/>
  <c r="AM40" i="14"/>
  <c r="AM40" i="14" a="1"/>
  <c r="AW36" i="14"/>
  <c r="AX35" i="14"/>
  <c r="AV35" i="14" a="1"/>
  <c r="AS32" i="14" a="1"/>
  <c r="AP29" i="14" a="1"/>
  <c r="AO28" i="14"/>
  <c r="AN28" i="14"/>
  <c r="AO27" i="14"/>
  <c r="AN27" i="14"/>
  <c r="AO26" i="14"/>
  <c r="AM26" i="14"/>
  <c r="AM26" i="14" a="1"/>
  <c r="AX23" i="14"/>
  <c r="AW23" i="14"/>
  <c r="AV23" i="14"/>
  <c r="AW22" i="14"/>
  <c r="AV22" i="14"/>
  <c r="AV21" i="14" a="1"/>
  <c r="AV21" i="14" s="1"/>
  <c r="AS18" i="14" a="1"/>
  <c r="AP15" i="14" a="1"/>
  <c r="AM12" i="14" a="1"/>
  <c r="BO9" i="14"/>
  <c r="BN9" i="14"/>
  <c r="BM9" i="14"/>
  <c r="BM7" i="14" a="1"/>
  <c r="AK7" i="14" a="1"/>
  <c r="BG8" i="14"/>
  <c r="BF8" i="14"/>
  <c r="BE8" i="14"/>
  <c r="BD8" i="14"/>
  <c r="BI7" i="14"/>
  <c r="BE7" i="14"/>
  <c r="BI6" i="14"/>
  <c r="BD6" i="14"/>
  <c r="BI5" i="14"/>
  <c r="BH5" i="14"/>
  <c r="BD5" i="14"/>
  <c r="BI4" i="14"/>
  <c r="BH4" i="14"/>
  <c r="BG4" i="14"/>
  <c r="BE4" i="14"/>
  <c r="BD4" i="14" a="1"/>
  <c r="BH9" i="14" s="1"/>
  <c r="AH4" i="14" a="1"/>
  <c r="AW107" i="13"/>
  <c r="AV105" i="13" a="1"/>
  <c r="AS102" i="13" a="1"/>
  <c r="AP99" i="13" a="1"/>
  <c r="AM96" i="13" a="1"/>
  <c r="AV91" i="13" a="1"/>
  <c r="AS88" i="13" a="1"/>
  <c r="AU90" i="13" s="1"/>
  <c r="AP85" i="13" a="1"/>
  <c r="AO84" i="13"/>
  <c r="AO83" i="13"/>
  <c r="AN83" i="13"/>
  <c r="AM83" i="13"/>
  <c r="AN82" i="13"/>
  <c r="AM82" i="13" a="1"/>
  <c r="AV77" i="13" a="1"/>
  <c r="AT75" i="13"/>
  <c r="AS74" i="13" a="1"/>
  <c r="AU76" i="13" s="1"/>
  <c r="AR71" i="13"/>
  <c r="AP71" i="13"/>
  <c r="AP71" i="13" a="1"/>
  <c r="AM68" i="13" a="1"/>
  <c r="AV63" i="13" a="1"/>
  <c r="AU61" i="13"/>
  <c r="AT61" i="13"/>
  <c r="AS60" i="13" a="1"/>
  <c r="AP57" i="13" a="1"/>
  <c r="AQ58" i="13" s="1"/>
  <c r="AO56" i="13"/>
  <c r="AM56" i="13"/>
  <c r="AN55" i="13"/>
  <c r="AO54" i="13"/>
  <c r="AN54" i="13"/>
  <c r="AM54" i="13" a="1"/>
  <c r="AM54" i="13" s="1"/>
  <c r="AV49" i="13" a="1"/>
  <c r="AX50" i="13" s="1"/>
  <c r="AS46" i="13" a="1"/>
  <c r="AP43" i="13" a="1"/>
  <c r="AR44" i="13" s="1"/>
  <c r="AO42" i="13"/>
  <c r="AM42" i="13"/>
  <c r="AM40" i="13" a="1"/>
  <c r="AN42" i="13" s="1"/>
  <c r="AV37" i="13"/>
  <c r="AX36" i="13"/>
  <c r="AX35" i="13"/>
  <c r="AW35" i="13"/>
  <c r="AV35" i="13" a="1"/>
  <c r="AW36" i="13" s="1"/>
  <c r="AS32" i="13" a="1"/>
  <c r="AR30" i="13"/>
  <c r="AQ30" i="13"/>
  <c r="AP29" i="13" a="1"/>
  <c r="AQ29" i="13" s="1"/>
  <c r="AO27" i="13"/>
  <c r="AN27" i="13"/>
  <c r="AM27" i="13"/>
  <c r="AO26" i="13"/>
  <c r="AM26" i="13" a="1"/>
  <c r="AM28" i="13" s="1"/>
  <c r="AW21" i="13"/>
  <c r="AV21" i="13"/>
  <c r="AV21" i="13" a="1"/>
  <c r="AS18" i="13" a="1"/>
  <c r="AQ16" i="13"/>
  <c r="AP16" i="13"/>
  <c r="AP15" i="13"/>
  <c r="AP15" i="13" a="1"/>
  <c r="AM12" i="13" a="1"/>
  <c r="AO13" i="13" s="1"/>
  <c r="BN9" i="13"/>
  <c r="BM9" i="13"/>
  <c r="BO8" i="13"/>
  <c r="BM7" i="13" a="1"/>
  <c r="BN8" i="13" s="1"/>
  <c r="AK7" i="13" a="1"/>
  <c r="BI7" i="13"/>
  <c r="BH7" i="13"/>
  <c r="BG7" i="13"/>
  <c r="BD4" i="13" a="1"/>
  <c r="AH5" i="13"/>
  <c r="AH4" i="13" a="1"/>
  <c r="Y375" i="12"/>
  <c r="U374" i="12"/>
  <c r="Y371" i="12"/>
  <c r="U370" i="12"/>
  <c r="AC368" i="12"/>
  <c r="Y367" i="12"/>
  <c r="U366" i="12"/>
  <c r="U366" i="12" a="1"/>
  <c r="P376" i="12"/>
  <c r="L375" i="12"/>
  <c r="K375" i="12"/>
  <c r="H374" i="12"/>
  <c r="O372" i="12"/>
  <c r="H370" i="12"/>
  <c r="G370" i="12"/>
  <c r="P368" i="12"/>
  <c r="O368" i="12"/>
  <c r="H366" i="12"/>
  <c r="G366" i="12" a="1"/>
  <c r="AE362" i="12"/>
  <c r="AA361" i="12"/>
  <c r="W360" i="12"/>
  <c r="AE358" i="12"/>
  <c r="V356" i="12"/>
  <c r="AD354" i="12"/>
  <c r="AC354" i="12"/>
  <c r="AA353" i="12"/>
  <c r="Z353" i="12"/>
  <c r="U352" i="12"/>
  <c r="U352" i="12" a="1"/>
  <c r="R362" i="12"/>
  <c r="N361" i="12"/>
  <c r="K361" i="12"/>
  <c r="J360" i="12"/>
  <c r="O354" i="12"/>
  <c r="K353" i="12"/>
  <c r="I352" i="12"/>
  <c r="H352" i="12"/>
  <c r="G352" i="12" a="1"/>
  <c r="J356" i="12" s="1"/>
  <c r="AC339" i="12"/>
  <c r="U338" i="12" a="1"/>
  <c r="G338" i="12" a="1"/>
  <c r="W335" i="12"/>
  <c r="W331" i="12"/>
  <c r="AE329" i="12"/>
  <c r="AA328" i="12"/>
  <c r="W327" i="12"/>
  <c r="AE325" i="12"/>
  <c r="AA324" i="12"/>
  <c r="U324" i="12" a="1"/>
  <c r="V335" i="12" s="1"/>
  <c r="O334" i="12"/>
  <c r="K333" i="12"/>
  <c r="N332" i="12"/>
  <c r="G332" i="12"/>
  <c r="J331" i="12"/>
  <c r="K329" i="12"/>
  <c r="G328" i="12"/>
  <c r="J327" i="12"/>
  <c r="O326" i="12"/>
  <c r="R325" i="12"/>
  <c r="G324" i="12"/>
  <c r="G324" i="12" a="1"/>
  <c r="I335" i="12" s="1"/>
  <c r="Y321" i="12"/>
  <c r="AD320" i="12"/>
  <c r="AC320" i="12"/>
  <c r="U320" i="12"/>
  <c r="AC318" i="12"/>
  <c r="AD316" i="12"/>
  <c r="AC316" i="12"/>
  <c r="Y315" i="12"/>
  <c r="AC314" i="12"/>
  <c r="V314" i="12"/>
  <c r="Z311" i="12"/>
  <c r="Y311" i="12"/>
  <c r="AC310" i="12"/>
  <c r="V310" i="12"/>
  <c r="U310" i="12"/>
  <c r="U310" i="12" a="1"/>
  <c r="U318" i="12" s="1"/>
  <c r="G310" i="12" a="1"/>
  <c r="W307" i="12"/>
  <c r="V307" i="12"/>
  <c r="AA304" i="12"/>
  <c r="U303" i="12"/>
  <c r="AF302" i="12"/>
  <c r="AC302" i="12"/>
  <c r="X300" i="12"/>
  <c r="AA298" i="12"/>
  <c r="Z298" i="12"/>
  <c r="Y298" i="12"/>
  <c r="U296" i="12" a="1"/>
  <c r="G296" i="12" a="1"/>
  <c r="L306" i="12" s="1"/>
  <c r="AF293" i="12"/>
  <c r="AD292" i="12"/>
  <c r="W292" i="12"/>
  <c r="AE290" i="12"/>
  <c r="AA290" i="12"/>
  <c r="U290" i="12"/>
  <c r="AF289" i="12"/>
  <c r="Z288" i="12"/>
  <c r="AF287" i="12"/>
  <c r="AA287" i="12"/>
  <c r="Z286" i="12"/>
  <c r="W286" i="12"/>
  <c r="U286" i="12"/>
  <c r="Z284" i="12"/>
  <c r="AD283" i="12"/>
  <c r="Z283" i="12"/>
  <c r="Y283" i="12"/>
  <c r="V282" i="12"/>
  <c r="U282" i="12" a="1"/>
  <c r="Z291" i="12" s="1"/>
  <c r="R293" i="12"/>
  <c r="K293" i="12"/>
  <c r="J293" i="12"/>
  <c r="M292" i="12"/>
  <c r="N291" i="12"/>
  <c r="M291" i="12"/>
  <c r="L291" i="12"/>
  <c r="O290" i="12"/>
  <c r="J290" i="12"/>
  <c r="N289" i="12"/>
  <c r="K289" i="12"/>
  <c r="O288" i="12"/>
  <c r="N288" i="12"/>
  <c r="M288" i="12"/>
  <c r="N287" i="12"/>
  <c r="I287" i="12"/>
  <c r="O286" i="12"/>
  <c r="N286" i="12"/>
  <c r="H286" i="12"/>
  <c r="N285" i="12"/>
  <c r="L285" i="12"/>
  <c r="I285" i="12"/>
  <c r="O284" i="12"/>
  <c r="Q283" i="12"/>
  <c r="N283" i="12"/>
  <c r="M283" i="12"/>
  <c r="R282" i="12"/>
  <c r="N282" i="12"/>
  <c r="I282" i="12"/>
  <c r="G282" i="12"/>
  <c r="G282" i="12" a="1"/>
  <c r="R290" i="12" s="1"/>
  <c r="AF279" i="12"/>
  <c r="AC279" i="12"/>
  <c r="Y279" i="12"/>
  <c r="U279" i="12"/>
  <c r="AF278" i="12"/>
  <c r="AE278" i="12"/>
  <c r="Y278" i="12"/>
  <c r="V278" i="12"/>
  <c r="U278" i="12"/>
  <c r="AF277" i="12"/>
  <c r="AC277" i="12"/>
  <c r="Z277" i="12"/>
  <c r="AE276" i="12"/>
  <c r="AD276" i="12"/>
  <c r="AB276" i="12"/>
  <c r="Y276" i="12"/>
  <c r="W276" i="12"/>
  <c r="V276" i="12"/>
  <c r="Z275" i="12"/>
  <c r="X275" i="12"/>
  <c r="U275" i="12"/>
  <c r="AF274" i="12"/>
  <c r="AE274" i="12"/>
  <c r="AC274" i="12"/>
  <c r="V274" i="12"/>
  <c r="U274" i="12"/>
  <c r="AF273" i="12"/>
  <c r="AA273" i="12"/>
  <c r="Y273" i="12"/>
  <c r="X273" i="12"/>
  <c r="AC272" i="12"/>
  <c r="AB272" i="12"/>
  <c r="X272" i="12"/>
  <c r="W272" i="12"/>
  <c r="V272" i="12"/>
  <c r="U272" i="12"/>
  <c r="X271" i="12"/>
  <c r="U271" i="12"/>
  <c r="AF270" i="12"/>
  <c r="AD270" i="12"/>
  <c r="AC270" i="12"/>
  <c r="Y270" i="12"/>
  <c r="U270" i="12"/>
  <c r="AF269" i="12"/>
  <c r="AB269" i="12"/>
  <c r="Z269" i="12"/>
  <c r="Y269" i="12"/>
  <c r="X269" i="12"/>
  <c r="AC268" i="12"/>
  <c r="AB268" i="12"/>
  <c r="Y268" i="12"/>
  <c r="X268" i="12"/>
  <c r="W268" i="12"/>
  <c r="V268" i="12"/>
  <c r="U268" i="12" a="1"/>
  <c r="X279" i="12" s="1"/>
  <c r="P279" i="12"/>
  <c r="N279" i="12"/>
  <c r="M279" i="12"/>
  <c r="L279" i="12"/>
  <c r="Q278" i="12"/>
  <c r="P278" i="12"/>
  <c r="O278" i="12"/>
  <c r="L278" i="12"/>
  <c r="J278" i="12"/>
  <c r="O277" i="12"/>
  <c r="N277" i="12"/>
  <c r="M277" i="12"/>
  <c r="L277" i="12"/>
  <c r="K277" i="12"/>
  <c r="O276" i="12"/>
  <c r="L276" i="12"/>
  <c r="K276" i="12"/>
  <c r="J276" i="12"/>
  <c r="H276" i="12"/>
  <c r="M275" i="12"/>
  <c r="L275" i="12"/>
  <c r="K275" i="12"/>
  <c r="G275" i="12"/>
  <c r="R274" i="12"/>
  <c r="L274" i="12"/>
  <c r="J274" i="12"/>
  <c r="H274" i="12"/>
  <c r="G274" i="12"/>
  <c r="P273" i="12"/>
  <c r="L273" i="12"/>
  <c r="H273" i="12"/>
  <c r="R272" i="12"/>
  <c r="Q272" i="12"/>
  <c r="P272" i="12"/>
  <c r="J272" i="12"/>
  <c r="I272" i="12"/>
  <c r="H272" i="12"/>
  <c r="G272" i="12"/>
  <c r="P271" i="12"/>
  <c r="K271" i="12"/>
  <c r="H271" i="12"/>
  <c r="G271" i="12"/>
  <c r="R270" i="12"/>
  <c r="Q270" i="12"/>
  <c r="J270" i="12"/>
  <c r="I270" i="12"/>
  <c r="H270" i="12"/>
  <c r="G270" i="12"/>
  <c r="P269" i="12"/>
  <c r="L269" i="12"/>
  <c r="K269" i="12"/>
  <c r="H269" i="12"/>
  <c r="R268" i="12"/>
  <c r="Q268" i="12"/>
  <c r="K268" i="12"/>
  <c r="J268" i="12"/>
  <c r="I268" i="12"/>
  <c r="H268" i="12"/>
  <c r="G268" i="12"/>
  <c r="G268" i="12" a="1"/>
  <c r="H279" i="12" s="1"/>
  <c r="U254" i="12" a="1"/>
  <c r="Y262" i="12" s="1"/>
  <c r="P265" i="12"/>
  <c r="O265" i="12"/>
  <c r="P264" i="12"/>
  <c r="N262" i="12"/>
  <c r="L262" i="12"/>
  <c r="K262" i="12"/>
  <c r="M261" i="12"/>
  <c r="P259" i="12"/>
  <c r="O259" i="12"/>
  <c r="H259" i="12"/>
  <c r="K258" i="12"/>
  <c r="N256" i="12"/>
  <c r="L256" i="12"/>
  <c r="I256" i="12"/>
  <c r="H255" i="12"/>
  <c r="G254" i="12" a="1"/>
  <c r="AB251" i="12"/>
  <c r="Y251" i="12"/>
  <c r="W251" i="12"/>
  <c r="AB249" i="12"/>
  <c r="Y249" i="12"/>
  <c r="V249" i="12"/>
  <c r="AF248" i="12"/>
  <c r="W247" i="12"/>
  <c r="V247" i="12"/>
  <c r="U247" i="12"/>
  <c r="Y246" i="12"/>
  <c r="W245" i="12"/>
  <c r="AB244" i="12"/>
  <c r="V244" i="12"/>
  <c r="U244" i="12"/>
  <c r="AD242" i="12"/>
  <c r="AA242" i="12"/>
  <c r="X242" i="12"/>
  <c r="W242" i="12"/>
  <c r="V241" i="12"/>
  <c r="AF240" i="12"/>
  <c r="AB240" i="12"/>
  <c r="Y240" i="12"/>
  <c r="U240" i="12" a="1"/>
  <c r="Z250" i="12" s="1"/>
  <c r="O251" i="12"/>
  <c r="H251" i="12"/>
  <c r="R250" i="12"/>
  <c r="Q250" i="12"/>
  <c r="L248" i="12"/>
  <c r="J248" i="12"/>
  <c r="G248" i="12"/>
  <c r="N247" i="12"/>
  <c r="H245" i="12"/>
  <c r="G245" i="12"/>
  <c r="Q244" i="12"/>
  <c r="M244" i="12"/>
  <c r="G242" i="12"/>
  <c r="P241" i="12"/>
  <c r="M241" i="12"/>
  <c r="I241" i="12"/>
  <c r="G240" i="12" a="1"/>
  <c r="W237" i="12"/>
  <c r="U236" i="12"/>
  <c r="AC235" i="12"/>
  <c r="Z235" i="12"/>
  <c r="U235" i="12"/>
  <c r="X234" i="12"/>
  <c r="Y233" i="12"/>
  <c r="X233" i="12"/>
  <c r="Z232" i="12"/>
  <c r="V232" i="12"/>
  <c r="Y231" i="12"/>
  <c r="AB230" i="12"/>
  <c r="AF229" i="12"/>
  <c r="Z229" i="12"/>
  <c r="W229" i="12"/>
  <c r="AD228" i="12"/>
  <c r="X227" i="12"/>
  <c r="AF226" i="12"/>
  <c r="AD226" i="12"/>
  <c r="AC226" i="12"/>
  <c r="V226" i="12"/>
  <c r="U226" i="12" a="1"/>
  <c r="AA236" i="12" s="1"/>
  <c r="Q236" i="12"/>
  <c r="L231" i="12"/>
  <c r="K231" i="12"/>
  <c r="H231" i="12"/>
  <c r="J229" i="12"/>
  <c r="G226" i="12" a="1"/>
  <c r="K234" i="12" s="1"/>
  <c r="AF223" i="12"/>
  <c r="AB222" i="12"/>
  <c r="U222" i="12"/>
  <c r="AE221" i="12"/>
  <c r="AA221" i="12"/>
  <c r="AD219" i="12"/>
  <c r="AB219" i="12"/>
  <c r="Z219" i="12"/>
  <c r="Y219" i="12"/>
  <c r="Z217" i="12"/>
  <c r="Y217" i="12"/>
  <c r="X217" i="12"/>
  <c r="W217" i="12"/>
  <c r="Z215" i="12"/>
  <c r="Y215" i="12"/>
  <c r="AF214" i="12"/>
  <c r="AE214" i="12"/>
  <c r="X213" i="12"/>
  <c r="W213" i="12"/>
  <c r="AF212" i="12"/>
  <c r="AE212" i="12"/>
  <c r="U212" i="12" a="1"/>
  <c r="AE222" i="12" s="1"/>
  <c r="G212" i="12" a="1"/>
  <c r="L223" i="12" s="1"/>
  <c r="X208" i="12"/>
  <c r="Z206" i="12"/>
  <c r="AC204" i="12"/>
  <c r="AF202" i="12"/>
  <c r="U198" i="12" a="1"/>
  <c r="Z208" i="12" s="1"/>
  <c r="N209" i="12"/>
  <c r="H208" i="12"/>
  <c r="Q207" i="12"/>
  <c r="P207" i="12"/>
  <c r="O207" i="12"/>
  <c r="H206" i="12"/>
  <c r="G206" i="12"/>
  <c r="I205" i="12"/>
  <c r="H205" i="12"/>
  <c r="N203" i="12"/>
  <c r="L203" i="12"/>
  <c r="K203" i="12"/>
  <c r="I203" i="12"/>
  <c r="O201" i="12"/>
  <c r="R200" i="12"/>
  <c r="P200" i="12"/>
  <c r="O200" i="12"/>
  <c r="H199" i="12"/>
  <c r="G199" i="12"/>
  <c r="R198" i="12"/>
  <c r="H198" i="12"/>
  <c r="G198" i="12" a="1"/>
  <c r="R208" i="12" s="1"/>
  <c r="AU195" i="12"/>
  <c r="AU194" i="12"/>
  <c r="AU193" i="12" a="1"/>
  <c r="AW195" i="12" s="1"/>
  <c r="AR190" i="12" a="1"/>
  <c r="AP189" i="12"/>
  <c r="AO187" i="12" a="1"/>
  <c r="AQ187" i="12" s="1"/>
  <c r="AL186" i="12"/>
  <c r="AL184" i="12" a="1"/>
  <c r="AU179" i="12" a="1"/>
  <c r="AU180" i="12" s="1"/>
  <c r="AR176" i="12" a="1"/>
  <c r="AS177" i="12" s="1"/>
  <c r="AQ174" i="12"/>
  <c r="AP173" i="12"/>
  <c r="AO173" i="12" a="1"/>
  <c r="AM171" i="12"/>
  <c r="AL171" i="12"/>
  <c r="AL170" i="12" a="1"/>
  <c r="AU167" i="12"/>
  <c r="AW166" i="12"/>
  <c r="AU165" i="12" a="1"/>
  <c r="AR162" i="12" a="1"/>
  <c r="AO159" i="12" a="1"/>
  <c r="AQ161" i="12" s="1"/>
  <c r="AM158" i="12"/>
  <c r="AL158" i="12"/>
  <c r="AL157" i="12"/>
  <c r="AL156" i="12" a="1"/>
  <c r="AU151" i="12" a="1"/>
  <c r="AR150" i="12"/>
  <c r="AR148" i="12" a="1"/>
  <c r="AP147" i="12"/>
  <c r="AO146" i="12"/>
  <c r="AO145" i="12"/>
  <c r="AO145" i="12" a="1"/>
  <c r="AQ147" i="12" s="1"/>
  <c r="AM144" i="12"/>
  <c r="AM143" i="12"/>
  <c r="AL142" i="12" a="1"/>
  <c r="AU137" i="12" a="1"/>
  <c r="AW137" i="12" s="1"/>
  <c r="AR134" i="12" a="1"/>
  <c r="AP133" i="12"/>
  <c r="AP132" i="12"/>
  <c r="AQ131" i="12"/>
  <c r="AP131" i="12"/>
  <c r="AO131" i="12" a="1"/>
  <c r="AO132" i="12" s="1"/>
  <c r="AM130" i="12"/>
  <c r="AL130" i="12"/>
  <c r="AN129" i="12"/>
  <c r="AM129" i="12"/>
  <c r="AN128" i="12"/>
  <c r="AM128" i="12"/>
  <c r="AL128" i="12" a="1"/>
  <c r="AL128" i="12" s="1"/>
  <c r="AW123" i="12"/>
  <c r="AU123" i="12" a="1"/>
  <c r="AV124" i="12" s="1"/>
  <c r="AS122" i="12"/>
  <c r="AR122" i="12"/>
  <c r="AS120" i="12"/>
  <c r="AR120" i="12" a="1"/>
  <c r="AT120" i="12" s="1"/>
  <c r="AO117" i="12" a="1"/>
  <c r="AQ119" i="12" s="1"/>
  <c r="AL114" i="12" a="1"/>
  <c r="AV111" i="12"/>
  <c r="AU109" i="12" a="1"/>
  <c r="AU109" i="12" s="1"/>
  <c r="AS106" i="12"/>
  <c r="AR106" i="12" a="1"/>
  <c r="AT108" i="12" s="1"/>
  <c r="AQ105" i="12"/>
  <c r="AP105" i="12"/>
  <c r="AO105" i="12"/>
  <c r="AO104" i="12"/>
  <c r="AO103" i="12" a="1"/>
  <c r="AP104" i="12" s="1"/>
  <c r="AN102" i="12"/>
  <c r="AN101" i="12"/>
  <c r="AL101" i="12"/>
  <c r="AN100" i="12"/>
  <c r="AM100" i="12"/>
  <c r="AL100" i="12"/>
  <c r="AL100" i="12" a="1"/>
  <c r="AM102" i="12" s="1"/>
  <c r="AU95" i="12" a="1"/>
  <c r="AW97" i="12" s="1"/>
  <c r="AS94" i="12"/>
  <c r="AT93" i="12"/>
  <c r="AS93" i="12"/>
  <c r="AS92" i="12"/>
  <c r="AR92" i="12" a="1"/>
  <c r="AO89" i="12" a="1"/>
  <c r="AN87" i="12"/>
  <c r="AL87" i="12"/>
  <c r="AN86" i="12"/>
  <c r="AM86" i="12"/>
  <c r="AL86" i="12" a="1"/>
  <c r="AL88" i="12" s="1"/>
  <c r="AV83" i="12"/>
  <c r="AU81" i="12" a="1"/>
  <c r="AU81" i="12" s="1"/>
  <c r="AS79" i="12"/>
  <c r="AR78" i="12" a="1"/>
  <c r="AO77" i="12"/>
  <c r="AO75" i="12"/>
  <c r="AO75" i="12" a="1"/>
  <c r="AL72" i="12" a="1"/>
  <c r="AU67" i="12" a="1"/>
  <c r="AW69" i="12" s="1"/>
  <c r="AS66" i="12"/>
  <c r="AR66" i="12"/>
  <c r="AS64" i="12"/>
  <c r="AR64" i="12" a="1"/>
  <c r="AT64" i="12" s="1"/>
  <c r="AO61" i="12" a="1"/>
  <c r="AN60" i="12"/>
  <c r="AN58" i="12"/>
  <c r="AL58" i="12"/>
  <c r="AL58" i="12" a="1"/>
  <c r="AU53" i="12" a="1"/>
  <c r="AU53" i="12" s="1"/>
  <c r="AS50" i="12"/>
  <c r="AR50" i="12" a="1"/>
  <c r="AT52" i="12" s="1"/>
  <c r="AQ49" i="12"/>
  <c r="AP49" i="12"/>
  <c r="AO49" i="12"/>
  <c r="AO48" i="12"/>
  <c r="AO47" i="12" a="1"/>
  <c r="AP48" i="12" s="1"/>
  <c r="AN46" i="12"/>
  <c r="AN45" i="12"/>
  <c r="AL45" i="12"/>
  <c r="AN44" i="12"/>
  <c r="AM44" i="12"/>
  <c r="AL44" i="12"/>
  <c r="AL44" i="12" a="1"/>
  <c r="AM46" i="12" s="1"/>
  <c r="AU39" i="12" a="1"/>
  <c r="AW41" i="12" s="1"/>
  <c r="AR36" i="12" a="1"/>
  <c r="AS36" i="12" s="1"/>
  <c r="AO33" i="12" a="1"/>
  <c r="AN31" i="12"/>
  <c r="AL31" i="12"/>
  <c r="AN30" i="12"/>
  <c r="AM30" i="12"/>
  <c r="AL30" i="12" a="1"/>
  <c r="AL32" i="12" s="1"/>
  <c r="AV27" i="12"/>
  <c r="AU25" i="12" a="1"/>
  <c r="AU25" i="12" s="1"/>
  <c r="AR24" i="12"/>
  <c r="AR22" i="12" a="1"/>
  <c r="AT24" i="12" s="1"/>
  <c r="AO19" i="12" a="1"/>
  <c r="AN18" i="12"/>
  <c r="AN17" i="12"/>
  <c r="AL17" i="12"/>
  <c r="AL16" i="12"/>
  <c r="AL16" i="12" a="1"/>
  <c r="AM18" i="12" s="1"/>
  <c r="AU11" i="12" a="1"/>
  <c r="AW13" i="12" s="1"/>
  <c r="AR10" i="12"/>
  <c r="AT9" i="12"/>
  <c r="AR8" i="12" a="1"/>
  <c r="AO7" i="12"/>
  <c r="AO6" i="12"/>
  <c r="AO5" i="12" a="1"/>
  <c r="AQ7" i="12" s="1"/>
  <c r="AM4" i="12"/>
  <c r="AM2" i="12"/>
  <c r="AL2" i="12"/>
  <c r="AL2" i="12" a="1"/>
  <c r="K375" i="4"/>
  <c r="J375" i="4"/>
  <c r="J369" i="4"/>
  <c r="P368" i="4"/>
  <c r="G366" i="4" a="1"/>
  <c r="O363" i="4"/>
  <c r="L361" i="4"/>
  <c r="L359" i="4"/>
  <c r="N357" i="4"/>
  <c r="O355" i="4"/>
  <c r="Q353" i="4"/>
  <c r="G352" i="4" a="1"/>
  <c r="M362" i="4" s="1"/>
  <c r="R349" i="4"/>
  <c r="Q349" i="4"/>
  <c r="O349" i="4"/>
  <c r="K349" i="4"/>
  <c r="P348" i="4"/>
  <c r="N348" i="4"/>
  <c r="M348" i="4"/>
  <c r="K348" i="4"/>
  <c r="J348" i="4"/>
  <c r="G348" i="4"/>
  <c r="P347" i="4"/>
  <c r="O347" i="4"/>
  <c r="L347" i="4"/>
  <c r="R346" i="4"/>
  <c r="O346" i="4"/>
  <c r="L346" i="4"/>
  <c r="K346" i="4"/>
  <c r="J346" i="4"/>
  <c r="I346" i="4"/>
  <c r="G346" i="4"/>
  <c r="R345" i="4"/>
  <c r="Q345" i="4"/>
  <c r="N345" i="4"/>
  <c r="Q344" i="4"/>
  <c r="P344" i="4"/>
  <c r="O344" i="4"/>
  <c r="M344" i="4"/>
  <c r="K344" i="4"/>
  <c r="J344" i="4"/>
  <c r="G344" i="4"/>
  <c r="P343" i="4"/>
  <c r="O343" i="4"/>
  <c r="M343" i="4"/>
  <c r="R342" i="4"/>
  <c r="O342" i="4"/>
  <c r="L342" i="4"/>
  <c r="K342" i="4"/>
  <c r="J342" i="4"/>
  <c r="I342" i="4"/>
  <c r="H342" i="4"/>
  <c r="R341" i="4"/>
  <c r="O341" i="4"/>
  <c r="R340" i="4"/>
  <c r="Q340" i="4"/>
  <c r="P340" i="4"/>
  <c r="O340" i="4"/>
  <c r="N340" i="4"/>
  <c r="K340" i="4"/>
  <c r="J340" i="4"/>
  <c r="G340" i="4"/>
  <c r="P339" i="4"/>
  <c r="N339" i="4"/>
  <c r="I339" i="4"/>
  <c r="G339" i="4"/>
  <c r="O338" i="4"/>
  <c r="L338" i="4"/>
  <c r="K338" i="4"/>
  <c r="J338" i="4"/>
  <c r="I338" i="4"/>
  <c r="H338" i="4"/>
  <c r="G338" i="4"/>
  <c r="G338" i="4" a="1"/>
  <c r="H349" i="4" s="1"/>
  <c r="Q335" i="4"/>
  <c r="P335" i="4"/>
  <c r="M335" i="4"/>
  <c r="J335" i="4"/>
  <c r="I335" i="4"/>
  <c r="P334" i="4"/>
  <c r="O334" i="4"/>
  <c r="M334" i="4"/>
  <c r="L334" i="4"/>
  <c r="I334" i="4"/>
  <c r="N333" i="4"/>
  <c r="M333" i="4"/>
  <c r="L333" i="4"/>
  <c r="K333" i="4"/>
  <c r="I333" i="4"/>
  <c r="L332" i="4"/>
  <c r="K332" i="4"/>
  <c r="J332" i="4"/>
  <c r="I332" i="4"/>
  <c r="G332" i="4"/>
  <c r="J331" i="4"/>
  <c r="I331" i="4"/>
  <c r="H331" i="4"/>
  <c r="R330" i="4"/>
  <c r="Q330" i="4"/>
  <c r="L330" i="4"/>
  <c r="I330" i="4"/>
  <c r="Q329" i="4"/>
  <c r="P329" i="4"/>
  <c r="O329" i="4"/>
  <c r="K329" i="4"/>
  <c r="H329" i="4"/>
  <c r="Q328" i="4"/>
  <c r="N328" i="4"/>
  <c r="M328" i="4"/>
  <c r="H328" i="4"/>
  <c r="G328" i="4"/>
  <c r="Q327" i="4"/>
  <c r="P327" i="4"/>
  <c r="M327" i="4"/>
  <c r="R326" i="4"/>
  <c r="Q326" i="4"/>
  <c r="P326" i="4"/>
  <c r="O326" i="4"/>
  <c r="M326" i="4"/>
  <c r="P325" i="4"/>
  <c r="O325" i="4"/>
  <c r="N325" i="4"/>
  <c r="M325" i="4"/>
  <c r="L325" i="4"/>
  <c r="N324" i="4"/>
  <c r="M324" i="4"/>
  <c r="L324" i="4"/>
  <c r="K324" i="4"/>
  <c r="I324" i="4"/>
  <c r="G324" i="4" a="1"/>
  <c r="R321" i="4"/>
  <c r="N320" i="4"/>
  <c r="L317" i="4"/>
  <c r="R314" i="4"/>
  <c r="P314" i="4"/>
  <c r="J314" i="4"/>
  <c r="L311" i="4"/>
  <c r="K311" i="4"/>
  <c r="O310" i="4"/>
  <c r="M310" i="4"/>
  <c r="G310" i="4" a="1"/>
  <c r="O321" i="4" s="1"/>
  <c r="N307" i="4"/>
  <c r="J307" i="4"/>
  <c r="I307" i="4"/>
  <c r="G307" i="4"/>
  <c r="R306" i="4"/>
  <c r="Q306" i="4"/>
  <c r="J306" i="4"/>
  <c r="G306" i="4"/>
  <c r="R305" i="4"/>
  <c r="Q305" i="4"/>
  <c r="L305" i="4"/>
  <c r="K305" i="4"/>
  <c r="H305" i="4"/>
  <c r="R304" i="4"/>
  <c r="L304" i="4"/>
  <c r="K304" i="4"/>
  <c r="J304" i="4"/>
  <c r="I304" i="4"/>
  <c r="H304" i="4"/>
  <c r="L303" i="4"/>
  <c r="K303" i="4"/>
  <c r="I303" i="4"/>
  <c r="H303" i="4"/>
  <c r="O302" i="4"/>
  <c r="L302" i="4"/>
  <c r="J302" i="4"/>
  <c r="I302" i="4"/>
  <c r="G302" i="4"/>
  <c r="N301" i="4"/>
  <c r="M301" i="4"/>
  <c r="K301" i="4"/>
  <c r="H301" i="4"/>
  <c r="O300" i="4"/>
  <c r="N300" i="4"/>
  <c r="L300" i="4"/>
  <c r="J300" i="4"/>
  <c r="P299" i="4"/>
  <c r="M299" i="4"/>
  <c r="L299" i="4"/>
  <c r="K299" i="4"/>
  <c r="J299" i="4"/>
  <c r="Q298" i="4"/>
  <c r="O298" i="4"/>
  <c r="L298" i="4"/>
  <c r="J298" i="4"/>
  <c r="Q297" i="4"/>
  <c r="P297" i="4"/>
  <c r="O297" i="4"/>
  <c r="N297" i="4"/>
  <c r="Q296" i="4"/>
  <c r="P296" i="4"/>
  <c r="O296" i="4"/>
  <c r="N296" i="4"/>
  <c r="M296" i="4"/>
  <c r="H296" i="4"/>
  <c r="G296" i="4"/>
  <c r="G296" i="4" a="1"/>
  <c r="H292" i="4"/>
  <c r="M289" i="4"/>
  <c r="M286" i="4"/>
  <c r="O284" i="4"/>
  <c r="G282" i="4" a="1"/>
  <c r="N293" i="4" s="1"/>
  <c r="R279" i="4"/>
  <c r="N279" i="4"/>
  <c r="I279" i="4"/>
  <c r="L278" i="4"/>
  <c r="J278" i="4"/>
  <c r="H278" i="4"/>
  <c r="R277" i="4"/>
  <c r="G277" i="4"/>
  <c r="P276" i="4"/>
  <c r="N276" i="4"/>
  <c r="M276" i="4"/>
  <c r="O275" i="4"/>
  <c r="N275" i="4"/>
  <c r="L275" i="4"/>
  <c r="H275" i="4"/>
  <c r="O274" i="4"/>
  <c r="K274" i="4"/>
  <c r="R273" i="4"/>
  <c r="Q273" i="4"/>
  <c r="P273" i="4"/>
  <c r="J273" i="4"/>
  <c r="G273" i="4"/>
  <c r="N272" i="4"/>
  <c r="K272" i="4"/>
  <c r="P271" i="4"/>
  <c r="O271" i="4"/>
  <c r="N271" i="4"/>
  <c r="L271" i="4"/>
  <c r="N270" i="4"/>
  <c r="L270" i="4"/>
  <c r="J270" i="4"/>
  <c r="H270" i="4"/>
  <c r="R269" i="4"/>
  <c r="O269" i="4"/>
  <c r="L269" i="4"/>
  <c r="G269" i="4"/>
  <c r="R268" i="4"/>
  <c r="P268" i="4"/>
  <c r="K268" i="4"/>
  <c r="J268" i="4"/>
  <c r="I268" i="4"/>
  <c r="H268" i="4"/>
  <c r="G268" i="4" a="1"/>
  <c r="O278" i="4" s="1"/>
  <c r="R261" i="4"/>
  <c r="J261" i="4"/>
  <c r="M257" i="4"/>
  <c r="L257" i="4"/>
  <c r="G254" i="4" a="1"/>
  <c r="P263" i="4" s="1"/>
  <c r="K251" i="4"/>
  <c r="G251" i="4"/>
  <c r="K245" i="4"/>
  <c r="M244" i="4"/>
  <c r="G240" i="4" a="1"/>
  <c r="Q249" i="4" s="1"/>
  <c r="O234" i="4"/>
  <c r="J231" i="4"/>
  <c r="G226" i="4" a="1"/>
  <c r="M228" i="4" s="1"/>
  <c r="N223" i="4"/>
  <c r="M223" i="4"/>
  <c r="R222" i="4"/>
  <c r="O221" i="4"/>
  <c r="I221" i="4"/>
  <c r="H221" i="4"/>
  <c r="L219" i="4"/>
  <c r="J219" i="4"/>
  <c r="G219" i="4"/>
  <c r="O217" i="4"/>
  <c r="M217" i="4"/>
  <c r="I217" i="4"/>
  <c r="H216" i="4"/>
  <c r="Q215" i="4"/>
  <c r="P215" i="4"/>
  <c r="M214" i="4"/>
  <c r="L214" i="4"/>
  <c r="I214" i="4"/>
  <c r="H213" i="4"/>
  <c r="Q212" i="4"/>
  <c r="P212" i="4"/>
  <c r="G212" i="4" a="1"/>
  <c r="O222" i="4" s="1"/>
  <c r="G198" i="4" a="1"/>
  <c r="AU193" i="4" a="1"/>
  <c r="AU193" i="4" s="1"/>
  <c r="AR190" i="4" a="1"/>
  <c r="AT191" i="4" s="1"/>
  <c r="AQ188" i="4"/>
  <c r="AP188" i="4"/>
  <c r="AO187" i="4" a="1"/>
  <c r="AN186" i="4"/>
  <c r="AM185" i="4"/>
  <c r="AL184" i="4" a="1"/>
  <c r="AM186" i="4" s="1"/>
  <c r="AU179" i="4" a="1"/>
  <c r="AV179" i="4" s="1"/>
  <c r="AR178" i="4"/>
  <c r="AS177" i="4"/>
  <c r="AT176" i="4"/>
  <c r="AR176" i="4" a="1"/>
  <c r="AO175" i="4"/>
  <c r="AP174" i="4"/>
  <c r="AO174" i="4"/>
  <c r="AQ173" i="4"/>
  <c r="AO173" i="4"/>
  <c r="AO173" i="4" a="1"/>
  <c r="AL170" i="4" a="1"/>
  <c r="AU165" i="4" a="1"/>
  <c r="AW165" i="4" s="1"/>
  <c r="AR162" i="4" a="1"/>
  <c r="AR163" i="4" s="1"/>
  <c r="AP161" i="4"/>
  <c r="AO161" i="4"/>
  <c r="AQ160" i="4"/>
  <c r="AO160" i="4"/>
  <c r="AO159" i="4" a="1"/>
  <c r="AL156" i="4" a="1"/>
  <c r="AL158" i="4" s="1"/>
  <c r="AW153" i="4"/>
  <c r="AU151" i="4" a="1"/>
  <c r="AU151" i="4" s="1"/>
  <c r="AT150" i="4"/>
  <c r="AR150" i="4"/>
  <c r="AT149" i="4"/>
  <c r="AR149" i="4"/>
  <c r="AR148" i="4" a="1"/>
  <c r="AP147" i="4"/>
  <c r="AQ146" i="4"/>
  <c r="AP146" i="4"/>
  <c r="AO145" i="4"/>
  <c r="AO145" i="4" a="1"/>
  <c r="AL142" i="4" a="1"/>
  <c r="AN144" i="4" s="1"/>
  <c r="AW139" i="4"/>
  <c r="AU137" i="4" a="1"/>
  <c r="AW137" i="4" s="1"/>
  <c r="AT135" i="4"/>
  <c r="AR134" i="4" a="1"/>
  <c r="AQ133" i="4"/>
  <c r="AP133" i="4"/>
  <c r="AO133" i="4"/>
  <c r="AQ132" i="4"/>
  <c r="AO132" i="4"/>
  <c r="AP131" i="4"/>
  <c r="AO131" i="4"/>
  <c r="AO131" i="4" a="1"/>
  <c r="AL128" i="4" a="1"/>
  <c r="AM129" i="4" s="1"/>
  <c r="AW125" i="4"/>
  <c r="AV125" i="4"/>
  <c r="AV124" i="4"/>
  <c r="AU123" i="4"/>
  <c r="AU123" i="4" a="1"/>
  <c r="AR122" i="4"/>
  <c r="AT121" i="4"/>
  <c r="AR121" i="4"/>
  <c r="AT120" i="4"/>
  <c r="AR120" i="4"/>
  <c r="AR120" i="4" a="1"/>
  <c r="AS122" i="4" s="1"/>
  <c r="AO117" i="4" a="1"/>
  <c r="AN116" i="4"/>
  <c r="AL114" i="4" a="1"/>
  <c r="AL116" i="4" s="1"/>
  <c r="AU111" i="4"/>
  <c r="AU109" i="4" a="1"/>
  <c r="AW109" i="4" s="1"/>
  <c r="AR106" i="4" a="1"/>
  <c r="AP104" i="4"/>
  <c r="AO103" i="4" a="1"/>
  <c r="AO104" i="4" s="1"/>
  <c r="AL100" i="4" a="1"/>
  <c r="AM102" i="4" s="1"/>
  <c r="AU95" i="4" a="1"/>
  <c r="AW95" i="4" s="1"/>
  <c r="AS94" i="4"/>
  <c r="AR94" i="4"/>
  <c r="AR92" i="4" a="1"/>
  <c r="AS93" i="4" s="1"/>
  <c r="AQ91" i="4"/>
  <c r="AO91" i="4"/>
  <c r="AO89" i="4" a="1"/>
  <c r="AL86" i="4" a="1"/>
  <c r="AN87" i="4" s="1"/>
  <c r="AW83" i="4"/>
  <c r="AV81" i="4"/>
  <c r="AU81" i="4" a="1"/>
  <c r="AS80" i="4"/>
  <c r="AT79" i="4"/>
  <c r="AS79" i="4"/>
  <c r="AT78" i="4"/>
  <c r="AR78" i="4" a="1"/>
  <c r="AO75" i="4" a="1"/>
  <c r="AP77" i="4" s="1"/>
  <c r="AL72" i="4" a="1"/>
  <c r="AW69" i="4"/>
  <c r="AU69" i="4"/>
  <c r="AU68" i="4"/>
  <c r="AW67" i="4"/>
  <c r="AU67" i="4" a="1"/>
  <c r="AU67" i="4" s="1"/>
  <c r="AS66" i="4"/>
  <c r="AT65" i="4"/>
  <c r="AS65" i="4"/>
  <c r="AR65" i="4"/>
  <c r="AR64" i="4" a="1"/>
  <c r="AT66" i="4" s="1"/>
  <c r="AO61" i="4" a="1"/>
  <c r="AO63" i="4" s="1"/>
  <c r="AL60" i="4"/>
  <c r="AM59" i="4"/>
  <c r="AN58" i="4"/>
  <c r="AM58" i="4"/>
  <c r="AL58" i="4" a="1"/>
  <c r="AN60" i="4" s="1"/>
  <c r="AU53" i="4" a="1"/>
  <c r="AW53" i="4" s="1"/>
  <c r="AT52" i="4"/>
  <c r="AT51" i="4"/>
  <c r="AR50" i="4" a="1"/>
  <c r="AT50" i="4" s="1"/>
  <c r="AQ49" i="4"/>
  <c r="AP49" i="4"/>
  <c r="AQ48" i="4"/>
  <c r="AO48" i="4"/>
  <c r="AQ47" i="4"/>
  <c r="AP47" i="4"/>
  <c r="AO47" i="4" a="1"/>
  <c r="AP48" i="4" s="1"/>
  <c r="AN46" i="4"/>
  <c r="AL46" i="4"/>
  <c r="AN45" i="4"/>
  <c r="AM45" i="4"/>
  <c r="AM44" i="4"/>
  <c r="AL44" i="4"/>
  <c r="AL44" i="4" a="1"/>
  <c r="AL45" i="4" s="1"/>
  <c r="AW39" i="4"/>
  <c r="AU39" i="4" a="1"/>
  <c r="AW41" i="4" s="1"/>
  <c r="AR36" i="4" a="1"/>
  <c r="AT37" i="4" s="1"/>
  <c r="AQ35" i="4"/>
  <c r="AP35" i="4"/>
  <c r="AO33" i="4" a="1"/>
  <c r="AO35" i="4" s="1"/>
  <c r="AM32" i="4"/>
  <c r="AL32" i="4"/>
  <c r="AN31" i="4"/>
  <c r="AM31" i="4"/>
  <c r="AL31" i="4"/>
  <c r="AN30" i="4"/>
  <c r="AL30" i="4"/>
  <c r="AL30" i="4" a="1"/>
  <c r="AU25" i="4" a="1"/>
  <c r="AW27" i="4" s="1"/>
  <c r="AR22" i="4" a="1"/>
  <c r="AS24" i="4" s="1"/>
  <c r="AQ19" i="4"/>
  <c r="AO19" i="4" a="1"/>
  <c r="AL16" i="4" a="1"/>
  <c r="AL16" i="4" s="1"/>
  <c r="AV13" i="4"/>
  <c r="AU11" i="4" a="1"/>
  <c r="AU13" i="4" s="1"/>
  <c r="AR8" i="4" a="1"/>
  <c r="AS10" i="4" s="1"/>
  <c r="AO5" i="4" a="1"/>
  <c r="AQ5" i="4" s="1"/>
  <c r="AN3" i="4"/>
  <c r="AL3" i="4"/>
  <c r="AL2" i="4" a="1"/>
  <c r="AN2" i="4" s="1"/>
  <c r="R209" i="4" l="1"/>
  <c r="P207" i="4"/>
  <c r="Q205" i="4"/>
  <c r="P203" i="4"/>
  <c r="R201" i="4"/>
  <c r="Q199" i="4"/>
  <c r="G198" i="4"/>
  <c r="R199" i="4"/>
  <c r="H202" i="4"/>
  <c r="N204" i="4"/>
  <c r="N206" i="4"/>
  <c r="R208" i="4"/>
  <c r="AU25" i="4"/>
  <c r="AT108" i="4"/>
  <c r="AS108" i="4"/>
  <c r="AP119" i="4"/>
  <c r="AP118" i="4"/>
  <c r="H198" i="4"/>
  <c r="J200" i="4"/>
  <c r="M202" i="4"/>
  <c r="P204" i="4"/>
  <c r="R206" i="4"/>
  <c r="H209" i="4"/>
  <c r="I292" i="4"/>
  <c r="G375" i="4"/>
  <c r="J376" i="4"/>
  <c r="K373" i="4"/>
  <c r="G371" i="4"/>
  <c r="K368" i="4"/>
  <c r="M377" i="4"/>
  <c r="N373" i="4"/>
  <c r="N370" i="4"/>
  <c r="G368" i="4"/>
  <c r="G377" i="4"/>
  <c r="J373" i="4"/>
  <c r="H370" i="4"/>
  <c r="O366" i="4"/>
  <c r="R375" i="4"/>
  <c r="G373" i="4"/>
  <c r="R369" i="4"/>
  <c r="K366" i="4"/>
  <c r="L375" i="4"/>
  <c r="AD260" i="12"/>
  <c r="AP5" i="4"/>
  <c r="AN114" i="4"/>
  <c r="AV137" i="4"/>
  <c r="AM142" i="4"/>
  <c r="AU179" i="4"/>
  <c r="N198" i="4"/>
  <c r="G203" i="4"/>
  <c r="G205" i="4"/>
  <c r="L207" i="4"/>
  <c r="I213" i="4"/>
  <c r="J216" i="4"/>
  <c r="Q221" i="4"/>
  <c r="R282" i="4"/>
  <c r="AW26" i="4"/>
  <c r="AU81" i="4"/>
  <c r="AV82" i="4"/>
  <c r="AL88" i="4"/>
  <c r="AS92" i="4"/>
  <c r="AT107" i="4"/>
  <c r="AM115" i="4"/>
  <c r="AQ119" i="4"/>
  <c r="AL128" i="4"/>
  <c r="AN142" i="4"/>
  <c r="AS150" i="4"/>
  <c r="AT148" i="4"/>
  <c r="AS178" i="4"/>
  <c r="AT178" i="4"/>
  <c r="G199" i="4"/>
  <c r="G201" i="4"/>
  <c r="I203" i="4"/>
  <c r="N205" i="4"/>
  <c r="Q207" i="4"/>
  <c r="H212" i="4"/>
  <c r="L213" i="4"/>
  <c r="R214" i="4"/>
  <c r="K216" i="4"/>
  <c r="J218" i="4"/>
  <c r="H220" i="4"/>
  <c r="I222" i="4"/>
  <c r="M227" i="4"/>
  <c r="Q240" i="4"/>
  <c r="Q246" i="4"/>
  <c r="M255" i="4"/>
  <c r="G259" i="4"/>
  <c r="N263" i="4"/>
  <c r="G283" i="4"/>
  <c r="I286" i="4"/>
  <c r="G288" i="4"/>
  <c r="O290" i="4"/>
  <c r="J293" i="4"/>
  <c r="Q352" i="4"/>
  <c r="M354" i="4"/>
  <c r="P356" i="4"/>
  <c r="P358" i="4"/>
  <c r="J360" i="4"/>
  <c r="H366" i="4"/>
  <c r="J372" i="4"/>
  <c r="AL4" i="12"/>
  <c r="AN3" i="12"/>
  <c r="AL3" i="12"/>
  <c r="AN4" i="12"/>
  <c r="AT8" i="12"/>
  <c r="AS9" i="12"/>
  <c r="AS8" i="12"/>
  <c r="AS37" i="12"/>
  <c r="AM170" i="12"/>
  <c r="AL170" i="12"/>
  <c r="AL172" i="12"/>
  <c r="K199" i="12"/>
  <c r="P201" i="12"/>
  <c r="P203" i="12"/>
  <c r="J206" i="12"/>
  <c r="P208" i="12"/>
  <c r="X256" i="12"/>
  <c r="AF260" i="12"/>
  <c r="AB265" i="12"/>
  <c r="L321" i="12"/>
  <c r="L314" i="12"/>
  <c r="H311" i="12"/>
  <c r="M319" i="12"/>
  <c r="I314" i="12"/>
  <c r="L310" i="12"/>
  <c r="M313" i="12"/>
  <c r="P318" i="12"/>
  <c r="G313" i="12"/>
  <c r="L317" i="12"/>
  <c r="J312" i="12"/>
  <c r="I312" i="12"/>
  <c r="R311" i="12"/>
  <c r="J310" i="12"/>
  <c r="K316" i="12"/>
  <c r="I310" i="12"/>
  <c r="N315" i="12"/>
  <c r="M315" i="12"/>
  <c r="J315" i="12"/>
  <c r="AS104" i="14"/>
  <c r="AU103" i="14"/>
  <c r="AT103" i="14"/>
  <c r="AT104" i="14"/>
  <c r="AS103" i="14"/>
  <c r="AU102" i="14"/>
  <c r="AT102" i="14"/>
  <c r="AS8" i="4"/>
  <c r="R363" i="4"/>
  <c r="Q363" i="4"/>
  <c r="P362" i="4"/>
  <c r="N361" i="4"/>
  <c r="P360" i="4"/>
  <c r="O359" i="4"/>
  <c r="M358" i="4"/>
  <c r="L357" i="4"/>
  <c r="J356" i="4"/>
  <c r="L355" i="4"/>
  <c r="K354" i="4"/>
  <c r="I353" i="4"/>
  <c r="H352" i="4"/>
  <c r="M363" i="4"/>
  <c r="K362" i="4"/>
  <c r="H361" i="4"/>
  <c r="Q359" i="4"/>
  <c r="O358" i="4"/>
  <c r="K357" i="4"/>
  <c r="H356" i="4"/>
  <c r="Q354" i="4"/>
  <c r="N353" i="4"/>
  <c r="M352" i="4"/>
  <c r="L363" i="4"/>
  <c r="I362" i="4"/>
  <c r="G361" i="4"/>
  <c r="P359" i="4"/>
  <c r="L358" i="4"/>
  <c r="I357" i="4"/>
  <c r="G356" i="4"/>
  <c r="P354" i="4"/>
  <c r="M353" i="4"/>
  <c r="J352" i="4"/>
  <c r="I363" i="4"/>
  <c r="H362" i="4"/>
  <c r="Q360" i="4"/>
  <c r="M359" i="4"/>
  <c r="K358" i="4"/>
  <c r="H357" i="4"/>
  <c r="Q355" i="4"/>
  <c r="O354" i="4"/>
  <c r="L353" i="4"/>
  <c r="I352" i="4"/>
  <c r="P355" i="4"/>
  <c r="Q357" i="4"/>
  <c r="M361" i="4"/>
  <c r="P363" i="4"/>
  <c r="AQ35" i="12"/>
  <c r="AO35" i="12"/>
  <c r="AO34" i="12"/>
  <c r="AM74" i="12"/>
  <c r="AL73" i="12"/>
  <c r="AN72" i="12"/>
  <c r="AL72" i="12"/>
  <c r="AN74" i="12"/>
  <c r="AN73" i="12"/>
  <c r="AO118" i="12"/>
  <c r="AV152" i="12"/>
  <c r="AW152" i="12"/>
  <c r="AV151" i="12"/>
  <c r="AW153" i="12"/>
  <c r="AV153" i="12"/>
  <c r="Y255" i="12"/>
  <c r="AE259" i="12"/>
  <c r="AC264" i="12"/>
  <c r="O313" i="12"/>
  <c r="AS102" i="14"/>
  <c r="AR9" i="4"/>
  <c r="AW25" i="4"/>
  <c r="AU53" i="4"/>
  <c r="AV54" i="4"/>
  <c r="AL86" i="4"/>
  <c r="AT94" i="4"/>
  <c r="AR106" i="4"/>
  <c r="AL114" i="4"/>
  <c r="AP117" i="4"/>
  <c r="AU139" i="4"/>
  <c r="AV139" i="4"/>
  <c r="AL142" i="4"/>
  <c r="AL157" i="4"/>
  <c r="J198" i="4"/>
  <c r="O200" i="4"/>
  <c r="R202" i="4"/>
  <c r="R204" i="4"/>
  <c r="G207" i="4"/>
  <c r="O209" i="4"/>
  <c r="L245" i="4"/>
  <c r="Q361" i="4"/>
  <c r="R305" i="12"/>
  <c r="P307" i="12"/>
  <c r="G301" i="12"/>
  <c r="O306" i="12"/>
  <c r="Q299" i="12"/>
  <c r="P303" i="12"/>
  <c r="O302" i="12"/>
  <c r="I301" i="12"/>
  <c r="K305" i="12"/>
  <c r="L304" i="12"/>
  <c r="N298" i="12"/>
  <c r="R297" i="12"/>
  <c r="AW65" i="13"/>
  <c r="AX63" i="13"/>
  <c r="AX64" i="13"/>
  <c r="AW64" i="13"/>
  <c r="AW63" i="13"/>
  <c r="AV63" i="13"/>
  <c r="AX65" i="13"/>
  <c r="AV65" i="13"/>
  <c r="AU104" i="14"/>
  <c r="AV124" i="15"/>
  <c r="AW124" i="15"/>
  <c r="AV123" i="15"/>
  <c r="AU123" i="15"/>
  <c r="AN156" i="15"/>
  <c r="AL157" i="15"/>
  <c r="AN158" i="15"/>
  <c r="AM158" i="15"/>
  <c r="AN157" i="15"/>
  <c r="AM157" i="15"/>
  <c r="AM156" i="15"/>
  <c r="AV53" i="4"/>
  <c r="AR92" i="4"/>
  <c r="AO119" i="4"/>
  <c r="AV153" i="4"/>
  <c r="AV151" i="4"/>
  <c r="R200" i="4"/>
  <c r="P214" i="4"/>
  <c r="G220" i="4"/>
  <c r="AW11" i="4"/>
  <c r="AQ6" i="4"/>
  <c r="AR22" i="4"/>
  <c r="AU27" i="4"/>
  <c r="AS64" i="4"/>
  <c r="AR66" i="4"/>
  <c r="AM88" i="4"/>
  <c r="AT92" i="4"/>
  <c r="AN115" i="4"/>
  <c r="AT122" i="4"/>
  <c r="AS121" i="4"/>
  <c r="AW124" i="4"/>
  <c r="AU125" i="4"/>
  <c r="AL129" i="4"/>
  <c r="AU138" i="4"/>
  <c r="AL144" i="4"/>
  <c r="AS148" i="4"/>
  <c r="AW151" i="4"/>
  <c r="AQ175" i="4"/>
  <c r="AQ174" i="4"/>
  <c r="AR176" i="4"/>
  <c r="I199" i="4"/>
  <c r="H201" i="4"/>
  <c r="N203" i="4"/>
  <c r="R205" i="4"/>
  <c r="R207" i="4"/>
  <c r="J212" i="4"/>
  <c r="N213" i="4"/>
  <c r="G215" i="4"/>
  <c r="P216" i="4"/>
  <c r="K218" i="4"/>
  <c r="K220" i="4"/>
  <c r="J222" i="4"/>
  <c r="H241" i="4"/>
  <c r="L247" i="4"/>
  <c r="N255" i="4"/>
  <c r="H260" i="4"/>
  <c r="J283" i="4"/>
  <c r="J286" i="4"/>
  <c r="H288" i="4"/>
  <c r="R290" i="4"/>
  <c r="G353" i="4"/>
  <c r="R354" i="4"/>
  <c r="Q356" i="4"/>
  <c r="Q358" i="4"/>
  <c r="M360" i="4"/>
  <c r="O362" i="4"/>
  <c r="J368" i="4"/>
  <c r="N372" i="4"/>
  <c r="AT37" i="12"/>
  <c r="AL184" i="12"/>
  <c r="AN184" i="12"/>
  <c r="AM184" i="12"/>
  <c r="AM186" i="12"/>
  <c r="AN185" i="12"/>
  <c r="AM185" i="12"/>
  <c r="AL185" i="12"/>
  <c r="O199" i="12"/>
  <c r="G202" i="12"/>
  <c r="L204" i="12"/>
  <c r="L206" i="12"/>
  <c r="L236" i="12"/>
  <c r="R237" i="12"/>
  <c r="L235" i="12"/>
  <c r="P232" i="12"/>
  <c r="O230" i="12"/>
  <c r="L228" i="12"/>
  <c r="I226" i="12"/>
  <c r="H236" i="12"/>
  <c r="J233" i="12"/>
  <c r="K230" i="12"/>
  <c r="R227" i="12"/>
  <c r="O235" i="12"/>
  <c r="L232" i="12"/>
  <c r="G230" i="12"/>
  <c r="P227" i="12"/>
  <c r="G235" i="12"/>
  <c r="K232" i="12"/>
  <c r="R229" i="12"/>
  <c r="K227" i="12"/>
  <c r="O237" i="12"/>
  <c r="O234" i="12"/>
  <c r="I232" i="12"/>
  <c r="M229" i="12"/>
  <c r="I227" i="12"/>
  <c r="R233" i="12"/>
  <c r="Q228" i="12"/>
  <c r="O233" i="12"/>
  <c r="H228" i="12"/>
  <c r="J237" i="12"/>
  <c r="O231" i="12"/>
  <c r="H227" i="12"/>
  <c r="L234" i="12"/>
  <c r="AA257" i="12"/>
  <c r="AF265" i="12"/>
  <c r="AE265" i="12"/>
  <c r="AF264" i="12"/>
  <c r="V264" i="12"/>
  <c r="W263" i="12"/>
  <c r="X262" i="12"/>
  <c r="Z261" i="12"/>
  <c r="AA260" i="12"/>
  <c r="AB259" i="12"/>
  <c r="AD258" i="12"/>
  <c r="AE257" i="12"/>
  <c r="AF256" i="12"/>
  <c r="V256" i="12"/>
  <c r="W255" i="12"/>
  <c r="X254" i="12"/>
  <c r="AC265" i="12"/>
  <c r="AE264" i="12"/>
  <c r="AE263" i="12"/>
  <c r="U263" i="12"/>
  <c r="W262" i="12"/>
  <c r="W261" i="12"/>
  <c r="Y260" i="12"/>
  <c r="AA259" i="12"/>
  <c r="AA258" i="12"/>
  <c r="AC257" i="12"/>
  <c r="AE256" i="12"/>
  <c r="AE255" i="12"/>
  <c r="U255" i="12"/>
  <c r="W254" i="12"/>
  <c r="W265" i="12"/>
  <c r="W264" i="12"/>
  <c r="AE262" i="12"/>
  <c r="AC261" i="12"/>
  <c r="AC260" i="12"/>
  <c r="Y259" i="12"/>
  <c r="W258" i="12"/>
  <c r="U257" i="12"/>
  <c r="AC255" i="12"/>
  <c r="AA254" i="12"/>
  <c r="V265" i="12"/>
  <c r="AD263" i="12"/>
  <c r="AD262" i="12"/>
  <c r="AB261" i="12"/>
  <c r="X260" i="12"/>
  <c r="W259" i="12"/>
  <c r="V258" i="12"/>
  <c r="AD256" i="12"/>
  <c r="AB255" i="12"/>
  <c r="Z254" i="12"/>
  <c r="U265" i="12"/>
  <c r="AC263" i="12"/>
  <c r="AA262" i="12"/>
  <c r="AA261" i="12"/>
  <c r="W260" i="12"/>
  <c r="U259" i="12"/>
  <c r="U258" i="12"/>
  <c r="AC256" i="12"/>
  <c r="AA255" i="12"/>
  <c r="Y254" i="12"/>
  <c r="AD264" i="12"/>
  <c r="AB263" i="12"/>
  <c r="Z262" i="12"/>
  <c r="V261" i="12"/>
  <c r="V260" i="12"/>
  <c r="AF258" i="12"/>
  <c r="AB257" i="12"/>
  <c r="AA256" i="12"/>
  <c r="Z255" i="12"/>
  <c r="V254" i="12"/>
  <c r="AA264" i="12"/>
  <c r="V262" i="12"/>
  <c r="AD259" i="12"/>
  <c r="Z257" i="12"/>
  <c r="AF254" i="12"/>
  <c r="Y264" i="12"/>
  <c r="U262" i="12"/>
  <c r="AC259" i="12"/>
  <c r="W257" i="12"/>
  <c r="AE254" i="12"/>
  <c r="X264" i="12"/>
  <c r="AE261" i="12"/>
  <c r="Z259" i="12"/>
  <c r="V257" i="12"/>
  <c r="AD254" i="12"/>
  <c r="AA263" i="12"/>
  <c r="U261" i="12"/>
  <c r="AE258" i="12"/>
  <c r="Y256" i="12"/>
  <c r="U254" i="12"/>
  <c r="Z263" i="12"/>
  <c r="P293" i="4"/>
  <c r="K292" i="4"/>
  <c r="L291" i="4"/>
  <c r="P289" i="4"/>
  <c r="I288" i="4"/>
  <c r="P286" i="4"/>
  <c r="K285" i="4"/>
  <c r="K284" i="4"/>
  <c r="Q282" i="4"/>
  <c r="M293" i="4"/>
  <c r="R291" i="4"/>
  <c r="L290" i="4"/>
  <c r="P288" i="4"/>
  <c r="J287" i="4"/>
  <c r="P285" i="4"/>
  <c r="R283" i="4"/>
  <c r="M282" i="4"/>
  <c r="L293" i="4"/>
  <c r="Q291" i="4"/>
  <c r="I290" i="4"/>
  <c r="O288" i="4"/>
  <c r="R286" i="4"/>
  <c r="I285" i="4"/>
  <c r="O283" i="4"/>
  <c r="J282" i="4"/>
  <c r="K293" i="4"/>
  <c r="P291" i="4"/>
  <c r="H290" i="4"/>
  <c r="K288" i="4"/>
  <c r="N286" i="4"/>
  <c r="H285" i="4"/>
  <c r="M283" i="4"/>
  <c r="G282" i="4"/>
  <c r="N287" i="4"/>
  <c r="N289" i="4"/>
  <c r="G360" i="4"/>
  <c r="O264" i="4"/>
  <c r="M264" i="4"/>
  <c r="R260" i="4"/>
  <c r="R257" i="4"/>
  <c r="J255" i="4"/>
  <c r="R263" i="4"/>
  <c r="P260" i="4"/>
  <c r="Q257" i="4"/>
  <c r="R254" i="4"/>
  <c r="P262" i="4"/>
  <c r="O282" i="4"/>
  <c r="Q284" i="4"/>
  <c r="Q287" i="4"/>
  <c r="G290" i="4"/>
  <c r="Q292" i="4"/>
  <c r="G352" i="4"/>
  <c r="I354" i="4"/>
  <c r="I356" i="4"/>
  <c r="H360" i="4"/>
  <c r="K371" i="4"/>
  <c r="AQ63" i="12"/>
  <c r="AO63" i="12"/>
  <c r="AM72" i="12"/>
  <c r="AO119" i="12"/>
  <c r="AU153" i="12"/>
  <c r="AV26" i="4"/>
  <c r="AN86" i="4"/>
  <c r="AR107" i="4"/>
  <c r="Q232" i="4"/>
  <c r="K237" i="4"/>
  <c r="M235" i="4"/>
  <c r="J240" i="4"/>
  <c r="K246" i="4"/>
  <c r="N254" i="4"/>
  <c r="P258" i="4"/>
  <c r="I263" i="4"/>
  <c r="R284" i="4"/>
  <c r="R287" i="4"/>
  <c r="M290" i="4"/>
  <c r="I293" i="4"/>
  <c r="P352" i="4"/>
  <c r="L354" i="4"/>
  <c r="M356" i="4"/>
  <c r="I358" i="4"/>
  <c r="I360" i="4"/>
  <c r="L362" i="4"/>
  <c r="G366" i="4"/>
  <c r="L371" i="4"/>
  <c r="O375" i="4"/>
  <c r="AO62" i="12"/>
  <c r="AV180" i="12"/>
  <c r="AV181" i="12"/>
  <c r="W256" i="12"/>
  <c r="AE260" i="12"/>
  <c r="AA265" i="12"/>
  <c r="G297" i="12"/>
  <c r="AN114" i="15"/>
  <c r="AL115" i="15"/>
  <c r="AL156" i="15"/>
  <c r="AW54" i="4"/>
  <c r="AR64" i="4"/>
  <c r="AW81" i="4"/>
  <c r="AN88" i="4"/>
  <c r="AR93" i="4"/>
  <c r="AL130" i="4"/>
  <c r="AV138" i="4"/>
  <c r="J199" i="4"/>
  <c r="O201" i="4"/>
  <c r="Q203" i="4"/>
  <c r="G206" i="4"/>
  <c r="N208" i="4"/>
  <c r="K212" i="4"/>
  <c r="O213" i="4"/>
  <c r="L215" i="4"/>
  <c r="Q216" i="4"/>
  <c r="O218" i="4"/>
  <c r="M220" i="4"/>
  <c r="I230" i="4"/>
  <c r="R241" i="4"/>
  <c r="R255" i="4"/>
  <c r="I260" i="4"/>
  <c r="P264" i="4"/>
  <c r="L283" i="4"/>
  <c r="K286" i="4"/>
  <c r="G289" i="4"/>
  <c r="M291" i="4"/>
  <c r="R293" i="4"/>
  <c r="H353" i="4"/>
  <c r="I355" i="4"/>
  <c r="G357" i="4"/>
  <c r="R358" i="4"/>
  <c r="I361" i="4"/>
  <c r="Q362" i="4"/>
  <c r="N368" i="4"/>
  <c r="O372" i="4"/>
  <c r="AP20" i="12"/>
  <c r="AP21" i="12"/>
  <c r="AO21" i="12"/>
  <c r="AO19" i="12"/>
  <c r="AT80" i="12"/>
  <c r="AR80" i="12"/>
  <c r="AS149" i="12"/>
  <c r="AT150" i="12"/>
  <c r="Q208" i="12"/>
  <c r="L209" i="12"/>
  <c r="L208" i="12"/>
  <c r="N207" i="12"/>
  <c r="P206" i="12"/>
  <c r="P205" i="12"/>
  <c r="R204" i="12"/>
  <c r="H204" i="12"/>
  <c r="H203" i="12"/>
  <c r="J202" i="12"/>
  <c r="L201" i="12"/>
  <c r="L200" i="12"/>
  <c r="N199" i="12"/>
  <c r="P198" i="12"/>
  <c r="I209" i="12"/>
  <c r="K208" i="12"/>
  <c r="L207" i="12"/>
  <c r="M206" i="12"/>
  <c r="O205" i="12"/>
  <c r="P204" i="12"/>
  <c r="Q203" i="12"/>
  <c r="G203" i="12"/>
  <c r="H202" i="12"/>
  <c r="I201" i="12"/>
  <c r="K200" i="12"/>
  <c r="L199" i="12"/>
  <c r="M198" i="12"/>
  <c r="Q209" i="12"/>
  <c r="G209" i="12"/>
  <c r="I208" i="12"/>
  <c r="I207" i="12"/>
  <c r="K206" i="12"/>
  <c r="M205" i="12"/>
  <c r="M204" i="12"/>
  <c r="O203" i="12"/>
  <c r="Q202" i="12"/>
  <c r="Q201" i="12"/>
  <c r="G201" i="12"/>
  <c r="I200" i="12"/>
  <c r="I199" i="12"/>
  <c r="K198" i="12"/>
  <c r="O208" i="12"/>
  <c r="H207" i="12"/>
  <c r="Q205" i="12"/>
  <c r="K204" i="12"/>
  <c r="R202" i="12"/>
  <c r="N201" i="12"/>
  <c r="H200" i="12"/>
  <c r="Q198" i="12"/>
  <c r="P209" i="12"/>
  <c r="M208" i="12"/>
  <c r="G207" i="12"/>
  <c r="N205" i="12"/>
  <c r="J204" i="12"/>
  <c r="P202" i="12"/>
  <c r="M201" i="12"/>
  <c r="Q199" i="12"/>
  <c r="L198" i="12"/>
  <c r="O209" i="12"/>
  <c r="J208" i="12"/>
  <c r="R206" i="12"/>
  <c r="L205" i="12"/>
  <c r="I204" i="12"/>
  <c r="M202" i="12"/>
  <c r="H201" i="12"/>
  <c r="P199" i="12"/>
  <c r="J198" i="12"/>
  <c r="J200" i="12"/>
  <c r="K202" i="12"/>
  <c r="O204" i="12"/>
  <c r="Q206" i="12"/>
  <c r="H209" i="12"/>
  <c r="O226" i="12"/>
  <c r="M236" i="12"/>
  <c r="X258" i="12"/>
  <c r="AF262" i="12"/>
  <c r="G349" i="12"/>
  <c r="H345" i="12"/>
  <c r="P339" i="12"/>
  <c r="H349" i="12"/>
  <c r="G342" i="12"/>
  <c r="P347" i="12"/>
  <c r="H341" i="12"/>
  <c r="G346" i="12"/>
  <c r="K339" i="12"/>
  <c r="O344" i="12"/>
  <c r="P343" i="12"/>
  <c r="K343" i="12"/>
  <c r="L342" i="12"/>
  <c r="L346" i="12"/>
  <c r="O340" i="12"/>
  <c r="L338" i="12"/>
  <c r="G338" i="12"/>
  <c r="AU26" i="4"/>
  <c r="AV25" i="4"/>
  <c r="AR164" i="12"/>
  <c r="AT162" i="12"/>
  <c r="Z258" i="12"/>
  <c r="AM114" i="4"/>
  <c r="AL115" i="4"/>
  <c r="P284" i="4"/>
  <c r="H354" i="4"/>
  <c r="J248" i="4"/>
  <c r="H249" i="4"/>
  <c r="I243" i="4"/>
  <c r="O247" i="4"/>
  <c r="H243" i="4"/>
  <c r="J258" i="4"/>
  <c r="H358" i="4"/>
  <c r="AT36" i="12"/>
  <c r="AR38" i="12"/>
  <c r="AS38" i="12"/>
  <c r="AR192" i="12"/>
  <c r="AT191" i="12"/>
  <c r="AT190" i="12"/>
  <c r="AD255" i="12"/>
  <c r="Z265" i="12"/>
  <c r="P223" i="4"/>
  <c r="Q223" i="4"/>
  <c r="H222" i="4"/>
  <c r="J220" i="4"/>
  <c r="M218" i="4"/>
  <c r="G217" i="4"/>
  <c r="O215" i="4"/>
  <c r="K214" i="4"/>
  <c r="G213" i="4"/>
  <c r="P217" i="4"/>
  <c r="AO6" i="4"/>
  <c r="AV12" i="4"/>
  <c r="AR50" i="4"/>
  <c r="AS50" i="4"/>
  <c r="AV69" i="4"/>
  <c r="AV68" i="4"/>
  <c r="AL2" i="4"/>
  <c r="AO7" i="4"/>
  <c r="AW12" i="4"/>
  <c r="AT23" i="4"/>
  <c r="AV41" i="4"/>
  <c r="AW55" i="4"/>
  <c r="AV109" i="4"/>
  <c r="AM144" i="4"/>
  <c r="AU152" i="4"/>
  <c r="AQ7" i="4"/>
  <c r="AT24" i="4"/>
  <c r="AN32" i="4"/>
  <c r="AM30" i="4"/>
  <c r="AR51" i="4"/>
  <c r="AT64" i="4"/>
  <c r="AV67" i="4"/>
  <c r="AT80" i="4"/>
  <c r="AR79" i="4"/>
  <c r="AU82" i="4"/>
  <c r="AT93" i="4"/>
  <c r="AM116" i="4"/>
  <c r="AS120" i="4"/>
  <c r="AW123" i="4"/>
  <c r="AN130" i="4"/>
  <c r="AW138" i="4"/>
  <c r="AS149" i="4"/>
  <c r="AV152" i="4"/>
  <c r="AP173" i="4"/>
  <c r="AR177" i="4"/>
  <c r="O199" i="4"/>
  <c r="G202" i="4"/>
  <c r="R203" i="4"/>
  <c r="L206" i="4"/>
  <c r="P208" i="4"/>
  <c r="L212" i="4"/>
  <c r="H214" i="4"/>
  <c r="M215" i="4"/>
  <c r="H217" i="4"/>
  <c r="P218" i="4"/>
  <c r="Q220" i="4"/>
  <c r="Q222" i="4"/>
  <c r="I231" i="4"/>
  <c r="L242" i="4"/>
  <c r="R249" i="4"/>
  <c r="J256" i="4"/>
  <c r="N260" i="4"/>
  <c r="H279" i="4"/>
  <c r="O279" i="4"/>
  <c r="K278" i="4"/>
  <c r="H277" i="4"/>
  <c r="G276" i="4"/>
  <c r="Q274" i="4"/>
  <c r="M273" i="4"/>
  <c r="J272" i="4"/>
  <c r="R278" i="4"/>
  <c r="Q277" i="4"/>
  <c r="L276" i="4"/>
  <c r="G275" i="4"/>
  <c r="O273" i="4"/>
  <c r="I272" i="4"/>
  <c r="G271" i="4"/>
  <c r="Q269" i="4"/>
  <c r="M268" i="4"/>
  <c r="Q278" i="4"/>
  <c r="N277" i="4"/>
  <c r="K276" i="4"/>
  <c r="R274" i="4"/>
  <c r="L273" i="4"/>
  <c r="H272" i="4"/>
  <c r="P270" i="4"/>
  <c r="P269" i="4"/>
  <c r="L268" i="4"/>
  <c r="P278" i="4"/>
  <c r="K277" i="4"/>
  <c r="J276" i="4"/>
  <c r="P274" i="4"/>
  <c r="K273" i="4"/>
  <c r="R271" i="4"/>
  <c r="O270" i="4"/>
  <c r="H269" i="4"/>
  <c r="J271" i="4"/>
  <c r="H273" i="4"/>
  <c r="J275" i="4"/>
  <c r="J277" i="4"/>
  <c r="P279" i="4"/>
  <c r="L284" i="4"/>
  <c r="L286" i="4"/>
  <c r="J289" i="4"/>
  <c r="N291" i="4"/>
  <c r="R307" i="4"/>
  <c r="H307" i="4"/>
  <c r="I306" i="4"/>
  <c r="M305" i="4"/>
  <c r="N304" i="4"/>
  <c r="P303" i="4"/>
  <c r="G303" i="4"/>
  <c r="H302" i="4"/>
  <c r="L301" i="4"/>
  <c r="M300" i="4"/>
  <c r="N299" i="4"/>
  <c r="R298" i="4"/>
  <c r="G298" i="4"/>
  <c r="K297" i="4"/>
  <c r="L296" i="4"/>
  <c r="M307" i="4"/>
  <c r="P306" i="4"/>
  <c r="P305" i="4"/>
  <c r="P304" i="4"/>
  <c r="G304" i="4"/>
  <c r="R302" i="4"/>
  <c r="R301" i="4"/>
  <c r="R300" i="4"/>
  <c r="I300" i="4"/>
  <c r="I299" i="4"/>
  <c r="I298" i="4"/>
  <c r="L297" i="4"/>
  <c r="K296" i="4"/>
  <c r="L307" i="4"/>
  <c r="O306" i="4"/>
  <c r="O305" i="4"/>
  <c r="O304" i="4"/>
  <c r="N303" i="4"/>
  <c r="Q302" i="4"/>
  <c r="Q301" i="4"/>
  <c r="Q300" i="4"/>
  <c r="H300" i="4"/>
  <c r="H299" i="4"/>
  <c r="H298" i="4"/>
  <c r="H297" i="4"/>
  <c r="J296" i="4"/>
  <c r="K307" i="4"/>
  <c r="L306" i="4"/>
  <c r="N305" i="4"/>
  <c r="M304" i="4"/>
  <c r="M303" i="4"/>
  <c r="P302" i="4"/>
  <c r="P301" i="4"/>
  <c r="P300" i="4"/>
  <c r="G300" i="4"/>
  <c r="G299" i="4"/>
  <c r="R297" i="4"/>
  <c r="R296" i="4"/>
  <c r="I296" i="4"/>
  <c r="M297" i="4"/>
  <c r="P298" i="4"/>
  <c r="K300" i="4"/>
  <c r="O301" i="4"/>
  <c r="J303" i="4"/>
  <c r="Q304" i="4"/>
  <c r="H306" i="4"/>
  <c r="P307" i="4"/>
  <c r="K353" i="4"/>
  <c r="M355" i="4"/>
  <c r="M357" i="4"/>
  <c r="I359" i="4"/>
  <c r="K361" i="4"/>
  <c r="R362" i="4"/>
  <c r="O368" i="4"/>
  <c r="R374" i="4"/>
  <c r="AN2" i="12"/>
  <c r="AS10" i="12"/>
  <c r="AO20" i="12"/>
  <c r="AS78" i="12"/>
  <c r="AL116" i="12"/>
  <c r="AN115" i="12"/>
  <c r="AL115" i="12"/>
  <c r="AM114" i="12"/>
  <c r="AN116" i="12"/>
  <c r="AN114" i="12"/>
  <c r="AL114" i="12"/>
  <c r="AT148" i="12"/>
  <c r="AN186" i="12"/>
  <c r="G198" i="12"/>
  <c r="M200" i="12"/>
  <c r="L202" i="12"/>
  <c r="G205" i="12"/>
  <c r="K207" i="12"/>
  <c r="M209" i="12"/>
  <c r="H229" i="12"/>
  <c r="N236" i="12"/>
  <c r="Y258" i="12"/>
  <c r="Y263" i="12"/>
  <c r="J251" i="12"/>
  <c r="N251" i="12"/>
  <c r="J250" i="12"/>
  <c r="H249" i="12"/>
  <c r="P247" i="12"/>
  <c r="O246" i="12"/>
  <c r="M245" i="12"/>
  <c r="J244" i="12"/>
  <c r="I243" i="12"/>
  <c r="R241" i="12"/>
  <c r="O240" i="12"/>
  <c r="K251" i="12"/>
  <c r="I250" i="12"/>
  <c r="R248" i="12"/>
  <c r="O247" i="12"/>
  <c r="N246" i="12"/>
  <c r="J245" i="12"/>
  <c r="I244" i="12"/>
  <c r="Q242" i="12"/>
  <c r="Q241" i="12"/>
  <c r="N240" i="12"/>
  <c r="O250" i="12"/>
  <c r="I249" i="12"/>
  <c r="M247" i="12"/>
  <c r="R245" i="12"/>
  <c r="L244" i="12"/>
  <c r="N242" i="12"/>
  <c r="H241" i="12"/>
  <c r="M250" i="12"/>
  <c r="Q248" i="12"/>
  <c r="J247" i="12"/>
  <c r="Q245" i="12"/>
  <c r="R243" i="12"/>
  <c r="M242" i="12"/>
  <c r="G241" i="12"/>
  <c r="Q251" i="12"/>
  <c r="L250" i="12"/>
  <c r="N248" i="12"/>
  <c r="I247" i="12"/>
  <c r="N245" i="12"/>
  <c r="Q243" i="12"/>
  <c r="K242" i="12"/>
  <c r="R240" i="12"/>
  <c r="P251" i="12"/>
  <c r="G250" i="12"/>
  <c r="M248" i="12"/>
  <c r="R246" i="12"/>
  <c r="I245" i="12"/>
  <c r="O243" i="12"/>
  <c r="J242" i="12"/>
  <c r="L240" i="12"/>
  <c r="O242" i="12"/>
  <c r="G246" i="12"/>
  <c r="J249" i="12"/>
  <c r="G265" i="12"/>
  <c r="M265" i="12"/>
  <c r="I264" i="12"/>
  <c r="H263" i="12"/>
  <c r="R261" i="12"/>
  <c r="O260" i="12"/>
  <c r="L259" i="12"/>
  <c r="J258" i="12"/>
  <c r="G257" i="12"/>
  <c r="P255" i="12"/>
  <c r="Q254" i="12"/>
  <c r="I265" i="12"/>
  <c r="R263" i="12"/>
  <c r="G263" i="12"/>
  <c r="O261" i="12"/>
  <c r="N260" i="12"/>
  <c r="J259" i="12"/>
  <c r="I258" i="12"/>
  <c r="R256" i="12"/>
  <c r="O255" i="12"/>
  <c r="M254" i="12"/>
  <c r="N265" i="12"/>
  <c r="P263" i="12"/>
  <c r="J262" i="12"/>
  <c r="P260" i="12"/>
  <c r="G259" i="12"/>
  <c r="M257" i="12"/>
  <c r="Q255" i="12"/>
  <c r="J254" i="12"/>
  <c r="H265" i="12"/>
  <c r="N263" i="12"/>
  <c r="I262" i="12"/>
  <c r="K260" i="12"/>
  <c r="R258" i="12"/>
  <c r="J257" i="12"/>
  <c r="N255" i="12"/>
  <c r="I254" i="12"/>
  <c r="R264" i="12"/>
  <c r="M263" i="12"/>
  <c r="G262" i="12"/>
  <c r="J260" i="12"/>
  <c r="N258" i="12"/>
  <c r="I257" i="12"/>
  <c r="L255" i="12"/>
  <c r="H254" i="12"/>
  <c r="Q264" i="12"/>
  <c r="K263" i="12"/>
  <c r="N261" i="12"/>
  <c r="R259" i="12"/>
  <c r="M258" i="12"/>
  <c r="P256" i="12"/>
  <c r="K255" i="12"/>
  <c r="G254" i="12"/>
  <c r="O256" i="12"/>
  <c r="Q259" i="12"/>
  <c r="J263" i="12"/>
  <c r="Z307" i="12"/>
  <c r="AB307" i="12"/>
  <c r="Z306" i="12"/>
  <c r="Y305" i="12"/>
  <c r="Y304" i="12"/>
  <c r="W303" i="12"/>
  <c r="X302" i="12"/>
  <c r="V301" i="12"/>
  <c r="U300" i="12"/>
  <c r="U299" i="12"/>
  <c r="AE297" i="12"/>
  <c r="AF296" i="12"/>
  <c r="Y307" i="12"/>
  <c r="Y306" i="12"/>
  <c r="W305" i="12"/>
  <c r="X304" i="12"/>
  <c r="V303" i="12"/>
  <c r="U302" i="12"/>
  <c r="U301" i="12"/>
  <c r="AE299" i="12"/>
  <c r="AF298" i="12"/>
  <c r="AD297" i="12"/>
  <c r="AC296" i="12"/>
  <c r="AE307" i="12"/>
  <c r="AA306" i="12"/>
  <c r="U305" i="12"/>
  <c r="AC303" i="12"/>
  <c r="Y302" i="12"/>
  <c r="AC300" i="12"/>
  <c r="Y299" i="12"/>
  <c r="U298" i="12"/>
  <c r="Z296" i="12"/>
  <c r="AD307" i="12"/>
  <c r="X306" i="12"/>
  <c r="AF304" i="12"/>
  <c r="AB303" i="12"/>
  <c r="AE301" i="12"/>
  <c r="AA300" i="12"/>
  <c r="W299" i="12"/>
  <c r="AC297" i="12"/>
  <c r="Y296" i="12"/>
  <c r="AC307" i="12"/>
  <c r="U306" i="12"/>
  <c r="AC304" i="12"/>
  <c r="Y303" i="12"/>
  <c r="AD301" i="12"/>
  <c r="Z300" i="12"/>
  <c r="V299" i="12"/>
  <c r="AB297" i="12"/>
  <c r="X296" i="12"/>
  <c r="AF306" i="12"/>
  <c r="Z304" i="12"/>
  <c r="Z302" i="12"/>
  <c r="AD299" i="12"/>
  <c r="Y297" i="12"/>
  <c r="AC306" i="12"/>
  <c r="U304" i="12"/>
  <c r="AC301" i="12"/>
  <c r="AC299" i="12"/>
  <c r="W297" i="12"/>
  <c r="AE305" i="12"/>
  <c r="AE303" i="12"/>
  <c r="AB301" i="12"/>
  <c r="AB299" i="12"/>
  <c r="V297" i="12"/>
  <c r="AD305" i="12"/>
  <c r="AD303" i="12"/>
  <c r="Y301" i="12"/>
  <c r="AC298" i="12"/>
  <c r="U297" i="12"/>
  <c r="Y300" i="12"/>
  <c r="V305" i="12"/>
  <c r="AT104" i="13"/>
  <c r="AS104" i="13"/>
  <c r="AS103" i="13"/>
  <c r="AU102" i="13"/>
  <c r="AT102" i="13"/>
  <c r="AS102" i="13"/>
  <c r="AU104" i="13"/>
  <c r="AU103" i="13"/>
  <c r="R335" i="4"/>
  <c r="R334" i="4"/>
  <c r="Q333" i="4"/>
  <c r="H333" i="4"/>
  <c r="H332" i="4"/>
  <c r="G331" i="4"/>
  <c r="R329" i="4"/>
  <c r="I329" i="4"/>
  <c r="I328" i="4"/>
  <c r="H327" i="4"/>
  <c r="I326" i="4"/>
  <c r="K325" i="4"/>
  <c r="J324" i="4"/>
  <c r="Q324" i="4"/>
  <c r="Q325" i="4"/>
  <c r="J328" i="4"/>
  <c r="L329" i="4"/>
  <c r="M330" i="4"/>
  <c r="M331" i="4"/>
  <c r="M332" i="4"/>
  <c r="O333" i="4"/>
  <c r="Q334" i="4"/>
  <c r="AQ91" i="12"/>
  <c r="AO91" i="12"/>
  <c r="AO90" i="12"/>
  <c r="AR136" i="12"/>
  <c r="AT135" i="12"/>
  <c r="AR135" i="12"/>
  <c r="AS134" i="12"/>
  <c r="AW165" i="12"/>
  <c r="AV165" i="12"/>
  <c r="AU165" i="12"/>
  <c r="AV167" i="12"/>
  <c r="G240" i="12"/>
  <c r="K243" i="12"/>
  <c r="I246" i="12"/>
  <c r="K249" i="12"/>
  <c r="L254" i="12"/>
  <c r="N257" i="12"/>
  <c r="Q260" i="12"/>
  <c r="Q263" i="12"/>
  <c r="U296" i="12"/>
  <c r="AF300" i="12"/>
  <c r="AB305" i="12"/>
  <c r="AT103" i="13"/>
  <c r="G327" i="4"/>
  <c r="G324" i="4"/>
  <c r="H325" i="4"/>
  <c r="R325" i="4"/>
  <c r="I327" i="4"/>
  <c r="K328" i="4"/>
  <c r="M329" i="4"/>
  <c r="O330" i="4"/>
  <c r="P331" i="4"/>
  <c r="N332" i="4"/>
  <c r="P333" i="4"/>
  <c r="G335" i="4"/>
  <c r="AS22" i="12"/>
  <c r="AV55" i="12"/>
  <c r="AT92" i="12"/>
  <c r="AR94" i="12"/>
  <c r="AR134" i="12"/>
  <c r="AU166" i="12"/>
  <c r="AQ175" i="12"/>
  <c r="AO174" i="12"/>
  <c r="AQ173" i="12"/>
  <c r="AO173" i="12"/>
  <c r="I240" i="12"/>
  <c r="M243" i="12"/>
  <c r="L246" i="12"/>
  <c r="P249" i="12"/>
  <c r="R254" i="12"/>
  <c r="P257" i="12"/>
  <c r="G261" i="12"/>
  <c r="K264" i="12"/>
  <c r="AA296" i="12"/>
  <c r="W301" i="12"/>
  <c r="AC305" i="12"/>
  <c r="H324" i="4"/>
  <c r="I325" i="4"/>
  <c r="L326" i="4"/>
  <c r="J327" i="4"/>
  <c r="L328" i="4"/>
  <c r="N329" i="4"/>
  <c r="P330" i="4"/>
  <c r="Q331" i="4"/>
  <c r="Q332" i="4"/>
  <c r="R333" i="4"/>
  <c r="H335" i="4"/>
  <c r="AS23" i="12"/>
  <c r="AL60" i="12"/>
  <c r="AN59" i="12"/>
  <c r="AL59" i="12"/>
  <c r="AM58" i="12"/>
  <c r="AP76" i="12"/>
  <c r="AQ77" i="12"/>
  <c r="AP77" i="12"/>
  <c r="AO76" i="12"/>
  <c r="AT134" i="12"/>
  <c r="AL156" i="12"/>
  <c r="AN157" i="12"/>
  <c r="AM157" i="12"/>
  <c r="AM156" i="12"/>
  <c r="AV166" i="12"/>
  <c r="J240" i="12"/>
  <c r="N243" i="12"/>
  <c r="Q246" i="12"/>
  <c r="R249" i="12"/>
  <c r="G255" i="12"/>
  <c r="H258" i="12"/>
  <c r="J261" i="12"/>
  <c r="O264" i="12"/>
  <c r="X298" i="12"/>
  <c r="AA302" i="12"/>
  <c r="U307" i="12"/>
  <c r="AI4" i="13"/>
  <c r="AI5" i="13"/>
  <c r="AJ4" i="13"/>
  <c r="AH4" i="13"/>
  <c r="AJ6" i="13"/>
  <c r="AI6" i="13"/>
  <c r="AH6" i="13"/>
  <c r="AJ5" i="13"/>
  <c r="AN32" i="12"/>
  <c r="AN88" i="12"/>
  <c r="Z213" i="12"/>
  <c r="AB215" i="12"/>
  <c r="AD217" i="12"/>
  <c r="Z220" i="12"/>
  <c r="V228" i="12"/>
  <c r="U231" i="12"/>
  <c r="Z233" i="12"/>
  <c r="W241" i="12"/>
  <c r="AE242" i="12"/>
  <c r="Y245" i="12"/>
  <c r="X247" i="12"/>
  <c r="AC249" i="12"/>
  <c r="AA284" i="12"/>
  <c r="U288" i="12"/>
  <c r="AS32" i="13"/>
  <c r="AU34" i="13"/>
  <c r="AT34" i="13"/>
  <c r="AP17" i="14"/>
  <c r="AR17" i="14"/>
  <c r="AU34" i="14"/>
  <c r="AT34" i="14"/>
  <c r="AS34" i="14"/>
  <c r="AU33" i="14"/>
  <c r="AP73" i="14"/>
  <c r="AR73" i="14"/>
  <c r="AQ73" i="14"/>
  <c r="AR72" i="14"/>
  <c r="AQ72" i="14"/>
  <c r="AP72" i="14"/>
  <c r="AR71" i="14"/>
  <c r="AP71" i="14"/>
  <c r="AN102" i="15"/>
  <c r="AM102" i="15"/>
  <c r="AL102" i="15"/>
  <c r="AN101" i="15"/>
  <c r="AM100" i="15"/>
  <c r="Z222" i="12"/>
  <c r="W222" i="12"/>
  <c r="AF219" i="12"/>
  <c r="W218" i="12"/>
  <c r="X216" i="12"/>
  <c r="W214" i="12"/>
  <c r="AA212" i="12"/>
  <c r="AF213" i="12"/>
  <c r="U216" i="12"/>
  <c r="AB218" i="12"/>
  <c r="AC220" i="12"/>
  <c r="W223" i="12"/>
  <c r="AB236" i="12"/>
  <c r="AC237" i="12"/>
  <c r="Y235" i="12"/>
  <c r="AC232" i="12"/>
  <c r="V230" i="12"/>
  <c r="AC227" i="12"/>
  <c r="AB237" i="12"/>
  <c r="Z228" i="12"/>
  <c r="V231" i="12"/>
  <c r="AE233" i="12"/>
  <c r="AC236" i="12"/>
  <c r="X241" i="12"/>
  <c r="AB243" i="12"/>
  <c r="AB245" i="12"/>
  <c r="U248" i="12"/>
  <c r="X293" i="12"/>
  <c r="Y293" i="12"/>
  <c r="AF291" i="12"/>
  <c r="W290" i="12"/>
  <c r="AE288" i="12"/>
  <c r="X287" i="12"/>
  <c r="AD285" i="12"/>
  <c r="W284" i="12"/>
  <c r="AA282" i="12"/>
  <c r="W293" i="12"/>
  <c r="AE291" i="12"/>
  <c r="V290" i="12"/>
  <c r="AB288" i="12"/>
  <c r="W287" i="12"/>
  <c r="Y285" i="12"/>
  <c r="U284" i="12"/>
  <c r="Z282" i="12"/>
  <c r="AE293" i="12"/>
  <c r="X291" i="12"/>
  <c r="X289" i="12"/>
  <c r="Y287" i="12"/>
  <c r="W285" i="12"/>
  <c r="X283" i="12"/>
  <c r="V293" i="12"/>
  <c r="W291" i="12"/>
  <c r="W289" i="12"/>
  <c r="V287" i="12"/>
  <c r="V285" i="12"/>
  <c r="W283" i="12"/>
  <c r="AE292" i="12"/>
  <c r="V291" i="12"/>
  <c r="V289" i="12"/>
  <c r="AB286" i="12"/>
  <c r="AC284" i="12"/>
  <c r="AC282" i="12"/>
  <c r="X285" i="12"/>
  <c r="W288" i="12"/>
  <c r="U292" i="12"/>
  <c r="AU33" i="13"/>
  <c r="AK9" i="14"/>
  <c r="AM9" i="14"/>
  <c r="AS32" i="14"/>
  <c r="AM16" i="12"/>
  <c r="AS51" i="12"/>
  <c r="AS65" i="12"/>
  <c r="AS107" i="12"/>
  <c r="AS121" i="12"/>
  <c r="Y199" i="12"/>
  <c r="W212" i="12"/>
  <c r="V214" i="12"/>
  <c r="Z216" i="12"/>
  <c r="AC218" i="12"/>
  <c r="V221" i="12"/>
  <c r="AD223" i="12"/>
  <c r="AD249" i="12"/>
  <c r="AE251" i="12"/>
  <c r="Y250" i="12"/>
  <c r="Z248" i="12"/>
  <c r="AE246" i="12"/>
  <c r="U245" i="12"/>
  <c r="V243" i="12"/>
  <c r="AF241" i="12"/>
  <c r="AA240" i="12"/>
  <c r="AD251" i="12"/>
  <c r="U250" i="12"/>
  <c r="X248" i="12"/>
  <c r="Z246" i="12"/>
  <c r="AF244" i="12"/>
  <c r="U243" i="12"/>
  <c r="AD241" i="12"/>
  <c r="Z240" i="12"/>
  <c r="Z241" i="12"/>
  <c r="AD243" i="12"/>
  <c r="AD245" i="12"/>
  <c r="W248" i="12"/>
  <c r="AA250" i="12"/>
  <c r="AF348" i="12"/>
  <c r="U341" i="12"/>
  <c r="AC347" i="12"/>
  <c r="Y346" i="12"/>
  <c r="AC343" i="12"/>
  <c r="U349" i="12"/>
  <c r="U345" i="12"/>
  <c r="Y342" i="12"/>
  <c r="AL7" i="13"/>
  <c r="AM8" i="13"/>
  <c r="AL8" i="13"/>
  <c r="AK8" i="13"/>
  <c r="AM7" i="13"/>
  <c r="AL9" i="14"/>
  <c r="AT32" i="14"/>
  <c r="AU55" i="15"/>
  <c r="AW55" i="15"/>
  <c r="AV55" i="15"/>
  <c r="R316" i="4"/>
  <c r="R338" i="4"/>
  <c r="M340" i="4"/>
  <c r="G342" i="4"/>
  <c r="G343" i="4"/>
  <c r="N344" i="4"/>
  <c r="H346" i="4"/>
  <c r="N347" i="4"/>
  <c r="O348" i="4"/>
  <c r="AN16" i="12"/>
  <c r="AL30" i="12"/>
  <c r="AO47" i="12"/>
  <c r="AR52" i="12"/>
  <c r="AT65" i="12"/>
  <c r="AL86" i="12"/>
  <c r="AO103" i="12"/>
  <c r="AR108" i="12"/>
  <c r="AT121" i="12"/>
  <c r="AL129" i="12"/>
  <c r="AO147" i="12"/>
  <c r="V201" i="12"/>
  <c r="X212" i="12"/>
  <c r="AA214" i="12"/>
  <c r="AC216" i="12"/>
  <c r="AE218" i="12"/>
  <c r="Z221" i="12"/>
  <c r="AE223" i="12"/>
  <c r="AB226" i="12"/>
  <c r="AF228" i="12"/>
  <c r="AC231" i="12"/>
  <c r="AC234" i="12"/>
  <c r="AF237" i="12"/>
  <c r="V240" i="12"/>
  <c r="V242" i="12"/>
  <c r="AE243" i="12"/>
  <c r="AF245" i="12"/>
  <c r="AA248" i="12"/>
  <c r="AC250" i="12"/>
  <c r="W282" i="12"/>
  <c r="V286" i="12"/>
  <c r="AA289" i="12"/>
  <c r="AA292" i="12"/>
  <c r="Y338" i="12"/>
  <c r="AS33" i="14"/>
  <c r="AN55" i="14"/>
  <c r="AO54" i="14"/>
  <c r="AN54" i="14"/>
  <c r="AO56" i="14"/>
  <c r="AN56" i="14"/>
  <c r="AM56" i="14"/>
  <c r="AM54" i="14"/>
  <c r="AR101" i="14"/>
  <c r="AQ101" i="14"/>
  <c r="AR99" i="14"/>
  <c r="L268" i="12"/>
  <c r="M269" i="12"/>
  <c r="L270" i="12"/>
  <c r="L271" i="12"/>
  <c r="K272" i="12"/>
  <c r="M273" i="12"/>
  <c r="O274" i="12"/>
  <c r="N275" i="12"/>
  <c r="P276" i="12"/>
  <c r="P277" i="12"/>
  <c r="R278" i="12"/>
  <c r="AD312" i="12"/>
  <c r="Y317" i="12"/>
  <c r="R354" i="12"/>
  <c r="AO70" i="13"/>
  <c r="AO68" i="13"/>
  <c r="AM70" i="13"/>
  <c r="AO69" i="13"/>
  <c r="AM69" i="13"/>
  <c r="AN68" i="13"/>
  <c r="AR87" i="13"/>
  <c r="AR86" i="13"/>
  <c r="AQ87" i="13"/>
  <c r="AV12" i="15"/>
  <c r="AW12" i="15"/>
  <c r="AO19" i="15"/>
  <c r="AO20" i="15"/>
  <c r="O268" i="12"/>
  <c r="N269" i="12"/>
  <c r="O270" i="12"/>
  <c r="M271" i="12"/>
  <c r="L272" i="12"/>
  <c r="N273" i="12"/>
  <c r="P274" i="12"/>
  <c r="P275" i="12"/>
  <c r="Q276" i="12"/>
  <c r="G278" i="12"/>
  <c r="Y313" i="12"/>
  <c r="G356" i="12"/>
  <c r="AM68" i="13"/>
  <c r="AP87" i="13"/>
  <c r="AU11" i="15"/>
  <c r="AP19" i="15"/>
  <c r="AV68" i="15"/>
  <c r="AW68" i="15"/>
  <c r="AV67" i="15"/>
  <c r="AU67" i="15"/>
  <c r="AQ91" i="15"/>
  <c r="AP91" i="15"/>
  <c r="AQ90" i="15"/>
  <c r="AP90" i="15"/>
  <c r="AO90" i="15"/>
  <c r="Q279" i="12"/>
  <c r="G279" i="12"/>
  <c r="H278" i="12"/>
  <c r="H277" i="12"/>
  <c r="I276" i="12"/>
  <c r="H275" i="12"/>
  <c r="I274" i="12"/>
  <c r="K273" i="12"/>
  <c r="P268" i="12"/>
  <c r="O269" i="12"/>
  <c r="P270" i="12"/>
  <c r="N271" i="12"/>
  <c r="O272" i="12"/>
  <c r="O273" i="12"/>
  <c r="Q274" i="12"/>
  <c r="G276" i="12"/>
  <c r="R276" i="12"/>
  <c r="I278" i="12"/>
  <c r="K279" i="12"/>
  <c r="X321" i="12"/>
  <c r="Z319" i="12"/>
  <c r="U316" i="12"/>
  <c r="AC312" i="12"/>
  <c r="Y319" i="12"/>
  <c r="Z315" i="12"/>
  <c r="U312" i="12"/>
  <c r="U314" i="12"/>
  <c r="V318" i="12"/>
  <c r="AX23" i="13"/>
  <c r="AW23" i="13"/>
  <c r="AX21" i="13"/>
  <c r="AN70" i="13"/>
  <c r="AX107" i="13"/>
  <c r="AV107" i="13"/>
  <c r="AW106" i="13"/>
  <c r="AX105" i="13"/>
  <c r="AV105" i="13"/>
  <c r="AL3" i="15"/>
  <c r="AV11" i="15"/>
  <c r="AL184" i="15"/>
  <c r="Q362" i="12"/>
  <c r="G360" i="12"/>
  <c r="Q354" i="12"/>
  <c r="G352" i="12"/>
  <c r="R358" i="12"/>
  <c r="N353" i="12"/>
  <c r="O358" i="12"/>
  <c r="M353" i="12"/>
  <c r="K357" i="12"/>
  <c r="J352" i="12"/>
  <c r="N357" i="12"/>
  <c r="AP73" i="13"/>
  <c r="AP72" i="13"/>
  <c r="AR73" i="13"/>
  <c r="AQ73" i="13"/>
  <c r="AR72" i="13"/>
  <c r="AQ72" i="13"/>
  <c r="AN13" i="14"/>
  <c r="AO12" i="14"/>
  <c r="AN12" i="14"/>
  <c r="AM12" i="14"/>
  <c r="AN14" i="14"/>
  <c r="AM14" i="14"/>
  <c r="AO13" i="14"/>
  <c r="AM13" i="14"/>
  <c r="AO42" i="14"/>
  <c r="AM41" i="14"/>
  <c r="AO40" i="14"/>
  <c r="R209" i="15"/>
  <c r="K204" i="15"/>
  <c r="P199" i="15"/>
  <c r="K199" i="15"/>
  <c r="N328" i="12"/>
  <c r="R333" i="12"/>
  <c r="AD362" i="12"/>
  <c r="W356" i="12"/>
  <c r="W352" i="12"/>
  <c r="AE354" i="12"/>
  <c r="R377" i="12"/>
  <c r="O376" i="12"/>
  <c r="K371" i="12"/>
  <c r="G366" i="12"/>
  <c r="L371" i="12"/>
  <c r="AF377" i="12"/>
  <c r="AC372" i="12"/>
  <c r="AC376" i="12"/>
  <c r="AR17" i="13"/>
  <c r="AR15" i="13"/>
  <c r="AN28" i="13"/>
  <c r="AW37" i="13"/>
  <c r="AN56" i="13"/>
  <c r="AX50" i="14"/>
  <c r="AW49" i="14"/>
  <c r="AV49" i="14"/>
  <c r="AO70" i="14"/>
  <c r="AN70" i="14"/>
  <c r="AM70" i="14"/>
  <c r="AO69" i="14"/>
  <c r="AQ35" i="15"/>
  <c r="AP35" i="15"/>
  <c r="AQ34" i="15"/>
  <c r="AN46" i="15"/>
  <c r="AM46" i="15"/>
  <c r="AL46" i="15"/>
  <c r="AN45" i="15"/>
  <c r="AM44" i="15"/>
  <c r="AN58" i="15"/>
  <c r="AL59" i="15"/>
  <c r="AO145" i="15"/>
  <c r="AP146" i="15"/>
  <c r="AQ147" i="15"/>
  <c r="AP147" i="15"/>
  <c r="AP145" i="15"/>
  <c r="K256" i="15"/>
  <c r="P260" i="15"/>
  <c r="G356" i="15"/>
  <c r="O363" i="15"/>
  <c r="BF7" i="13"/>
  <c r="BE5" i="13"/>
  <c r="AO28" i="13"/>
  <c r="BM7" i="14"/>
  <c r="BN8" i="14"/>
  <c r="BM8" i="14"/>
  <c r="BO7" i="14"/>
  <c r="AW37" i="14"/>
  <c r="AV37" i="14"/>
  <c r="AX36" i="14"/>
  <c r="M223" i="15"/>
  <c r="I222" i="15"/>
  <c r="J218" i="15"/>
  <c r="N213" i="15"/>
  <c r="N221" i="15"/>
  <c r="P216" i="15"/>
  <c r="L220" i="15"/>
  <c r="H215" i="15"/>
  <c r="H220" i="15"/>
  <c r="G215" i="15"/>
  <c r="R219" i="15"/>
  <c r="R213" i="15"/>
  <c r="Q218" i="15"/>
  <c r="M213" i="15"/>
  <c r="O221" i="15"/>
  <c r="I307" i="15"/>
  <c r="J307" i="15"/>
  <c r="R305" i="15"/>
  <c r="N304" i="15"/>
  <c r="J303" i="15"/>
  <c r="R301" i="15"/>
  <c r="N300" i="15"/>
  <c r="J299" i="15"/>
  <c r="R297" i="15"/>
  <c r="N296" i="15"/>
  <c r="R306" i="15"/>
  <c r="N305" i="15"/>
  <c r="J304" i="15"/>
  <c r="R302" i="15"/>
  <c r="N301" i="15"/>
  <c r="J300" i="15"/>
  <c r="R298" i="15"/>
  <c r="N297" i="15"/>
  <c r="J296" i="15"/>
  <c r="Q306" i="15"/>
  <c r="M305" i="15"/>
  <c r="I304" i="15"/>
  <c r="Q302" i="15"/>
  <c r="M301" i="15"/>
  <c r="I300" i="15"/>
  <c r="Q298" i="15"/>
  <c r="M297" i="15"/>
  <c r="I296" i="15"/>
  <c r="P306" i="15"/>
  <c r="L305" i="15"/>
  <c r="H304" i="15"/>
  <c r="P302" i="15"/>
  <c r="L301" i="15"/>
  <c r="H300" i="15"/>
  <c r="P298" i="15"/>
  <c r="L297" i="15"/>
  <c r="H296" i="15"/>
  <c r="O306" i="15"/>
  <c r="K305" i="15"/>
  <c r="G304" i="15"/>
  <c r="O302" i="15"/>
  <c r="K301" i="15"/>
  <c r="G300" i="15"/>
  <c r="O298" i="15"/>
  <c r="K297" i="15"/>
  <c r="G296" i="15"/>
  <c r="H306" i="15"/>
  <c r="I302" i="15"/>
  <c r="M298" i="15"/>
  <c r="I305" i="15"/>
  <c r="H302" i="15"/>
  <c r="I298" i="15"/>
  <c r="Q304" i="15"/>
  <c r="I301" i="15"/>
  <c r="H298" i="15"/>
  <c r="Q307" i="15"/>
  <c r="P304" i="15"/>
  <c r="Q300" i="15"/>
  <c r="I297" i="15"/>
  <c r="L303" i="15"/>
  <c r="AD268" i="12"/>
  <c r="V270" i="12"/>
  <c r="Y271" i="12"/>
  <c r="AE272" i="12"/>
  <c r="W274" i="12"/>
  <c r="AF275" i="12"/>
  <c r="U277" i="12"/>
  <c r="AB278" i="12"/>
  <c r="R283" i="12"/>
  <c r="P286" i="12"/>
  <c r="Q289" i="12"/>
  <c r="O292" i="12"/>
  <c r="N324" i="12"/>
  <c r="R329" i="12"/>
  <c r="J335" i="12"/>
  <c r="AA332" i="12"/>
  <c r="V352" i="12"/>
  <c r="Z357" i="12"/>
  <c r="K367" i="12"/>
  <c r="P372" i="12"/>
  <c r="BI4" i="13"/>
  <c r="AM26" i="13"/>
  <c r="AO40" i="13"/>
  <c r="AS90" i="13"/>
  <c r="BN7" i="14"/>
  <c r="AV35" i="14"/>
  <c r="AU61" i="14"/>
  <c r="AT61" i="14"/>
  <c r="AU60" i="14"/>
  <c r="AP47" i="15"/>
  <c r="AR108" i="15"/>
  <c r="AS108" i="15"/>
  <c r="AT107" i="15"/>
  <c r="AR107" i="15"/>
  <c r="AT106" i="15"/>
  <c r="AR178" i="15"/>
  <c r="AS177" i="15"/>
  <c r="AR177" i="15"/>
  <c r="AT176" i="15"/>
  <c r="G212" i="15"/>
  <c r="P296" i="15"/>
  <c r="M303" i="15"/>
  <c r="R363" i="15"/>
  <c r="L363" i="15"/>
  <c r="H362" i="15"/>
  <c r="P360" i="15"/>
  <c r="L359" i="15"/>
  <c r="H358" i="15"/>
  <c r="P356" i="15"/>
  <c r="L355" i="15"/>
  <c r="H354" i="15"/>
  <c r="P352" i="15"/>
  <c r="J363" i="15"/>
  <c r="R361" i="15"/>
  <c r="N360" i="15"/>
  <c r="J359" i="15"/>
  <c r="R357" i="15"/>
  <c r="N356" i="15"/>
  <c r="J355" i="15"/>
  <c r="R353" i="15"/>
  <c r="N352" i="15"/>
  <c r="R362" i="15"/>
  <c r="N361" i="15"/>
  <c r="J360" i="15"/>
  <c r="R358" i="15"/>
  <c r="N357" i="15"/>
  <c r="J356" i="15"/>
  <c r="R354" i="15"/>
  <c r="N353" i="15"/>
  <c r="J352" i="15"/>
  <c r="Q362" i="15"/>
  <c r="M361" i="15"/>
  <c r="I360" i="15"/>
  <c r="Q358" i="15"/>
  <c r="M357" i="15"/>
  <c r="I356" i="15"/>
  <c r="Q354" i="15"/>
  <c r="M353" i="15"/>
  <c r="I352" i="15"/>
  <c r="P362" i="15"/>
  <c r="L361" i="15"/>
  <c r="H360" i="15"/>
  <c r="P358" i="15"/>
  <c r="L357" i="15"/>
  <c r="H356" i="15"/>
  <c r="P354" i="15"/>
  <c r="L353" i="15"/>
  <c r="H352" i="15"/>
  <c r="K361" i="15"/>
  <c r="K358" i="15"/>
  <c r="M354" i="15"/>
  <c r="I361" i="15"/>
  <c r="K357" i="15"/>
  <c r="K354" i="15"/>
  <c r="G361" i="15"/>
  <c r="I357" i="15"/>
  <c r="K353" i="15"/>
  <c r="Q363" i="15"/>
  <c r="G360" i="15"/>
  <c r="G357" i="15"/>
  <c r="I353" i="15"/>
  <c r="O358" i="15"/>
  <c r="U268" i="12"/>
  <c r="U269" i="12"/>
  <c r="W270" i="12"/>
  <c r="AA271" i="12"/>
  <c r="U273" i="12"/>
  <c r="AB274" i="12"/>
  <c r="U276" i="12"/>
  <c r="X277" i="12"/>
  <c r="AD278" i="12"/>
  <c r="G290" i="12"/>
  <c r="Q292" i="12"/>
  <c r="K325" i="12"/>
  <c r="O330" i="12"/>
  <c r="AE333" i="12"/>
  <c r="Y353" i="12"/>
  <c r="AA357" i="12"/>
  <c r="L367" i="12"/>
  <c r="G374" i="12"/>
  <c r="BD5" i="13"/>
  <c r="AN26" i="13"/>
  <c r="AP30" i="13"/>
  <c r="AV35" i="13"/>
  <c r="AO41" i="13"/>
  <c r="AR59" i="13"/>
  <c r="BO8" i="14"/>
  <c r="AQ31" i="14"/>
  <c r="AP31" i="14"/>
  <c r="AQ30" i="14"/>
  <c r="AW35" i="14"/>
  <c r="AW65" i="14"/>
  <c r="AX65" i="14"/>
  <c r="AV65" i="14"/>
  <c r="AX64" i="14"/>
  <c r="AR52" i="15"/>
  <c r="AS52" i="15"/>
  <c r="AT51" i="15"/>
  <c r="AR51" i="15"/>
  <c r="AT50" i="15"/>
  <c r="AS106" i="15"/>
  <c r="AV153" i="15"/>
  <c r="AW151" i="15"/>
  <c r="AW153" i="15"/>
  <c r="AU153" i="15"/>
  <c r="AW152" i="15"/>
  <c r="AV152" i="15"/>
  <c r="AV166" i="15"/>
  <c r="AW166" i="15"/>
  <c r="H212" i="15"/>
  <c r="AB235" i="15"/>
  <c r="AB234" i="15"/>
  <c r="Y226" i="15"/>
  <c r="M265" i="15"/>
  <c r="J265" i="15"/>
  <c r="I264" i="15"/>
  <c r="N262" i="15"/>
  <c r="G261" i="15"/>
  <c r="N259" i="15"/>
  <c r="J258" i="15"/>
  <c r="R256" i="15"/>
  <c r="K255" i="15"/>
  <c r="H254" i="15"/>
  <c r="G265" i="15"/>
  <c r="O263" i="15"/>
  <c r="J262" i="15"/>
  <c r="R260" i="15"/>
  <c r="K259" i="15"/>
  <c r="H258" i="15"/>
  <c r="O256" i="15"/>
  <c r="J255" i="15"/>
  <c r="G254" i="15"/>
  <c r="P264" i="15"/>
  <c r="J263" i="15"/>
  <c r="G262" i="15"/>
  <c r="N260" i="15"/>
  <c r="I259" i="15"/>
  <c r="P257" i="15"/>
  <c r="L256" i="15"/>
  <c r="H255" i="15"/>
  <c r="K264" i="15"/>
  <c r="Q261" i="15"/>
  <c r="R259" i="15"/>
  <c r="M257" i="15"/>
  <c r="I255" i="15"/>
  <c r="J264" i="15"/>
  <c r="O261" i="15"/>
  <c r="J259" i="15"/>
  <c r="J257" i="15"/>
  <c r="R254" i="15"/>
  <c r="R265" i="15"/>
  <c r="L263" i="15"/>
  <c r="M261" i="15"/>
  <c r="H259" i="15"/>
  <c r="G257" i="15"/>
  <c r="N254" i="15"/>
  <c r="P265" i="15"/>
  <c r="I263" i="15"/>
  <c r="J261" i="15"/>
  <c r="G259" i="15"/>
  <c r="M256" i="15"/>
  <c r="K254" i="15"/>
  <c r="K258" i="15"/>
  <c r="G263" i="15"/>
  <c r="M279" i="15"/>
  <c r="Q279" i="15"/>
  <c r="R277" i="15"/>
  <c r="M274" i="15"/>
  <c r="N272" i="15"/>
  <c r="Q296" i="15"/>
  <c r="Q303" i="15"/>
  <c r="G352" i="15"/>
  <c r="O359" i="15"/>
  <c r="AN143" i="15"/>
  <c r="AM142" i="15"/>
  <c r="AS164" i="15"/>
  <c r="AT163" i="15"/>
  <c r="Z279" i="15"/>
  <c r="W274" i="15"/>
  <c r="W272" i="15"/>
  <c r="AC278" i="15"/>
  <c r="AE269" i="15"/>
  <c r="Z278" i="15"/>
  <c r="AD269" i="15"/>
  <c r="BE5" i="14"/>
  <c r="BF7" i="14"/>
  <c r="BH8" i="14"/>
  <c r="AV27" i="15"/>
  <c r="AP75" i="15"/>
  <c r="AV83" i="15"/>
  <c r="AL142" i="15"/>
  <c r="AR162" i="15"/>
  <c r="AN172" i="15"/>
  <c r="AL172" i="15"/>
  <c r="AP189" i="15"/>
  <c r="U268" i="15"/>
  <c r="AA325" i="15"/>
  <c r="BF5" i="14"/>
  <c r="BG7" i="14"/>
  <c r="BG9" i="14"/>
  <c r="AW27" i="15"/>
  <c r="AW83" i="15"/>
  <c r="AN142" i="15"/>
  <c r="AS162" i="15"/>
  <c r="AT190" i="15"/>
  <c r="AT191" i="15"/>
  <c r="V268" i="15"/>
  <c r="U327" i="15"/>
  <c r="BG5" i="14"/>
  <c r="BH7" i="14"/>
  <c r="BI9" i="14"/>
  <c r="AS46" i="14"/>
  <c r="AM143" i="15"/>
  <c r="AQ161" i="15"/>
  <c r="AO160" i="15"/>
  <c r="AT162" i="15"/>
  <c r="V272" i="15"/>
  <c r="K371" i="15"/>
  <c r="V367" i="15"/>
  <c r="AA368" i="15"/>
  <c r="U370" i="15"/>
  <c r="AC371" i="15"/>
  <c r="W373" i="15"/>
  <c r="AD374" i="15"/>
  <c r="Z376" i="15"/>
  <c r="U255" i="15"/>
  <c r="W256" i="15"/>
  <c r="W257" i="15"/>
  <c r="W258" i="15"/>
  <c r="W259" i="15"/>
  <c r="Y260" i="15"/>
  <c r="AA261" i="15"/>
  <c r="AA262" i="15"/>
  <c r="AD263" i="15"/>
  <c r="U265" i="15"/>
  <c r="R286" i="15"/>
  <c r="V298" i="15"/>
  <c r="AC300" i="15"/>
  <c r="W303" i="15"/>
  <c r="Y305" i="15"/>
  <c r="Z307" i="15"/>
  <c r="Y318" i="15"/>
  <c r="L325" i="15"/>
  <c r="G327" i="15"/>
  <c r="R328" i="15"/>
  <c r="R330" i="15"/>
  <c r="M332" i="15"/>
  <c r="O334" i="15"/>
  <c r="R338" i="15"/>
  <c r="H340" i="15"/>
  <c r="H341" i="15"/>
  <c r="K342" i="15"/>
  <c r="N343" i="15"/>
  <c r="Q344" i="15"/>
  <c r="H346" i="15"/>
  <c r="K347" i="15"/>
  <c r="M348" i="15"/>
  <c r="N349" i="15"/>
  <c r="Z339" i="15"/>
  <c r="U342" i="15"/>
  <c r="U345" i="15"/>
  <c r="AB347" i="15"/>
  <c r="U360" i="15"/>
  <c r="O376" i="15"/>
  <c r="W367" i="15"/>
  <c r="AC368" i="15"/>
  <c r="Y370" i="15"/>
  <c r="AE371" i="15"/>
  <c r="Z373" i="15"/>
  <c r="AF374" i="15"/>
  <c r="AC376" i="15"/>
  <c r="AC216" i="15"/>
  <c r="U254" i="15"/>
  <c r="V255" i="15"/>
  <c r="X256" i="15"/>
  <c r="Z257" i="15"/>
  <c r="X258" i="15"/>
  <c r="Y259" i="15"/>
  <c r="Z260" i="15"/>
  <c r="AB261" i="15"/>
  <c r="AE262" i="15"/>
  <c r="AE263" i="15"/>
  <c r="W265" i="15"/>
  <c r="G289" i="15"/>
  <c r="U296" i="15"/>
  <c r="Z298" i="15"/>
  <c r="AD300" i="15"/>
  <c r="Y303" i="15"/>
  <c r="AE305" i="15"/>
  <c r="Y320" i="15"/>
  <c r="M325" i="15"/>
  <c r="J327" i="15"/>
  <c r="K329" i="15"/>
  <c r="G331" i="15"/>
  <c r="H333" i="15"/>
  <c r="Q334" i="15"/>
  <c r="G338" i="15"/>
  <c r="I339" i="15"/>
  <c r="J340" i="15"/>
  <c r="L341" i="15"/>
  <c r="L342" i="15"/>
  <c r="O343" i="15"/>
  <c r="R344" i="15"/>
  <c r="I346" i="15"/>
  <c r="L347" i="15"/>
  <c r="O348" i="15"/>
  <c r="Q349" i="15"/>
  <c r="AA339" i="15"/>
  <c r="AE342" i="15"/>
  <c r="Y345" i="15"/>
  <c r="AC347" i="15"/>
  <c r="V361" i="15"/>
  <c r="Y367" i="15"/>
  <c r="U369" i="15"/>
  <c r="AA370" i="15"/>
  <c r="V372" i="15"/>
  <c r="AB373" i="15"/>
  <c r="V375" i="15"/>
  <c r="U377" i="15"/>
  <c r="H289" i="15"/>
  <c r="N325" i="15"/>
  <c r="N327" i="15"/>
  <c r="N329" i="15"/>
  <c r="I331" i="15"/>
  <c r="K333" i="15"/>
  <c r="H335" i="15"/>
  <c r="H338" i="15"/>
  <c r="K339" i="15"/>
  <c r="M340" i="15"/>
  <c r="N341" i="15"/>
  <c r="P342" i="15"/>
  <c r="P343" i="15"/>
  <c r="G345" i="15"/>
  <c r="J346" i="15"/>
  <c r="M347" i="15"/>
  <c r="P348" i="15"/>
  <c r="AB340" i="15"/>
  <c r="V343" i="15"/>
  <c r="AA345" i="15"/>
  <c r="U348" i="15"/>
  <c r="U366" i="15"/>
  <c r="AC367" i="15"/>
  <c r="W369" i="15"/>
  <c r="AD370" i="15"/>
  <c r="X372" i="15"/>
  <c r="AD373" i="15"/>
  <c r="W375" i="15"/>
  <c r="Z377" i="15"/>
  <c r="V219" i="15"/>
  <c r="X254" i="15"/>
  <c r="Y255" i="15"/>
  <c r="Z256" i="15"/>
  <c r="AB257" i="15"/>
  <c r="AD258" i="15"/>
  <c r="AB259" i="15"/>
  <c r="AC260" i="15"/>
  <c r="AD261" i="15"/>
  <c r="W263" i="15"/>
  <c r="AB264" i="15"/>
  <c r="AA265" i="15"/>
  <c r="H282" i="15"/>
  <c r="M291" i="15"/>
  <c r="AE298" i="15"/>
  <c r="Y301" i="15"/>
  <c r="AD303" i="15"/>
  <c r="V306" i="15"/>
  <c r="G324" i="15"/>
  <c r="O325" i="15"/>
  <c r="P327" i="15"/>
  <c r="O329" i="15"/>
  <c r="P331" i="15"/>
  <c r="M333" i="15"/>
  <c r="I335" i="15"/>
  <c r="I338" i="15"/>
  <c r="L339" i="15"/>
  <c r="O340" i="15"/>
  <c r="Q341" i="15"/>
  <c r="R342" i="15"/>
  <c r="H344" i="15"/>
  <c r="H345" i="15"/>
  <c r="K346" i="15"/>
  <c r="N347" i="15"/>
  <c r="Q348" i="15"/>
  <c r="Y366" i="15"/>
  <c r="AE367" i="15"/>
  <c r="Z369" i="15"/>
  <c r="AF370" i="15"/>
  <c r="Z372" i="15"/>
  <c r="AE373" i="15"/>
  <c r="Y375" i="15"/>
  <c r="AB377" i="15"/>
  <c r="AC219" i="15"/>
  <c r="AA254" i="15"/>
  <c r="AA255" i="15"/>
  <c r="AA256" i="15"/>
  <c r="AC257" i="15"/>
  <c r="AE258" i="15"/>
  <c r="AE259" i="15"/>
  <c r="AE260" i="15"/>
  <c r="AE261" i="15"/>
  <c r="X263" i="15"/>
  <c r="AC264" i="15"/>
  <c r="AF265" i="15"/>
  <c r="I282" i="15"/>
  <c r="N291" i="15"/>
  <c r="AD296" i="15"/>
  <c r="Y299" i="15"/>
  <c r="AA301" i="15"/>
  <c r="U304" i="15"/>
  <c r="Z306" i="15"/>
  <c r="AA310" i="15"/>
  <c r="I324" i="15"/>
  <c r="Q325" i="15"/>
  <c r="G328" i="15"/>
  <c r="P329" i="15"/>
  <c r="G332" i="15"/>
  <c r="P333" i="15"/>
  <c r="N335" i="15"/>
  <c r="J338" i="15"/>
  <c r="M339" i="15"/>
  <c r="P340" i="15"/>
  <c r="G342" i="15"/>
  <c r="I343" i="15"/>
  <c r="J344" i="15"/>
  <c r="L345" i="15"/>
  <c r="L346" i="15"/>
  <c r="O347" i="15"/>
  <c r="R348" i="15"/>
  <c r="W338" i="15"/>
  <c r="AD340" i="15"/>
  <c r="Y343" i="15"/>
  <c r="W346" i="15"/>
  <c r="AE348" i="15"/>
  <c r="M368" i="15"/>
  <c r="AA366" i="15"/>
  <c r="V368" i="15"/>
  <c r="AB369" i="15"/>
  <c r="V371" i="15"/>
  <c r="AA372" i="15"/>
  <c r="U374" i="15"/>
  <c r="AC375" i="15"/>
  <c r="AD377" i="15"/>
  <c r="H242" i="15"/>
  <c r="M244" i="15"/>
  <c r="I247" i="15"/>
  <c r="H250" i="15"/>
  <c r="K242" i="15"/>
  <c r="P244" i="15"/>
  <c r="O247" i="15"/>
  <c r="K250" i="15"/>
  <c r="L242" i="15"/>
  <c r="G245" i="15"/>
  <c r="Q247" i="15"/>
  <c r="M250" i="15"/>
  <c r="G240" i="15"/>
  <c r="M242" i="15"/>
  <c r="I245" i="15"/>
  <c r="R247" i="15"/>
  <c r="O250" i="15"/>
  <c r="H240" i="15"/>
  <c r="O242" i="15"/>
  <c r="J245" i="15"/>
  <c r="G248" i="15"/>
  <c r="Q250" i="15"/>
  <c r="I240" i="15"/>
  <c r="P242" i="15"/>
  <c r="K245" i="15"/>
  <c r="H248" i="15"/>
  <c r="R250" i="15"/>
  <c r="J240" i="15"/>
  <c r="Q242" i="15"/>
  <c r="M245" i="15"/>
  <c r="I248" i="15"/>
  <c r="H251" i="15"/>
  <c r="L240" i="15"/>
  <c r="H243" i="15"/>
  <c r="P245" i="15"/>
  <c r="L248" i="15"/>
  <c r="L251" i="15"/>
  <c r="P240" i="15"/>
  <c r="I243" i="15"/>
  <c r="Q245" i="15"/>
  <c r="P248" i="15"/>
  <c r="P251" i="15"/>
  <c r="G241" i="15"/>
  <c r="L243" i="15"/>
  <c r="H246" i="15"/>
  <c r="H249" i="15"/>
  <c r="Q251" i="15"/>
  <c r="H241" i="15"/>
  <c r="P243" i="15"/>
  <c r="K246" i="15"/>
  <c r="I249" i="15"/>
  <c r="R251" i="15"/>
  <c r="J241" i="15"/>
  <c r="R243" i="15"/>
  <c r="L246" i="15"/>
  <c r="J249" i="15"/>
  <c r="K241" i="15"/>
  <c r="G244" i="15"/>
  <c r="N246" i="15"/>
  <c r="L249" i="15"/>
  <c r="L241" i="15"/>
  <c r="H244" i="15"/>
  <c r="P246" i="15"/>
  <c r="N249" i="15"/>
  <c r="N241" i="15"/>
  <c r="I244" i="15"/>
  <c r="R246" i="15"/>
  <c r="P249" i="15"/>
  <c r="J324" i="15"/>
  <c r="L326" i="15"/>
  <c r="L328" i="15"/>
  <c r="P330" i="15"/>
  <c r="N332" i="15"/>
  <c r="R334" i="15"/>
  <c r="K324" i="15"/>
  <c r="O326" i="15"/>
  <c r="M328" i="15"/>
  <c r="Q330" i="15"/>
  <c r="R332" i="15"/>
  <c r="G335" i="15"/>
  <c r="N324" i="15"/>
  <c r="R326" i="15"/>
  <c r="H329" i="15"/>
  <c r="H331" i="15"/>
  <c r="L333" i="15"/>
  <c r="J335" i="15"/>
  <c r="H325" i="15"/>
  <c r="H327" i="15"/>
  <c r="L329" i="15"/>
  <c r="J331" i="15"/>
  <c r="N333" i="15"/>
  <c r="P335" i="15"/>
  <c r="K325" i="15"/>
  <c r="I327" i="15"/>
  <c r="M329" i="15"/>
  <c r="N331" i="15"/>
  <c r="O333" i="15"/>
  <c r="P325" i="15"/>
  <c r="H328" i="15"/>
  <c r="R329" i="15"/>
  <c r="J332" i="15"/>
  <c r="L334" i="15"/>
  <c r="H324" i="15"/>
  <c r="R325" i="15"/>
  <c r="J328" i="15"/>
  <c r="L330" i="15"/>
  <c r="L332" i="15"/>
  <c r="P334" i="15"/>
  <c r="J282" i="15"/>
  <c r="P284" i="15"/>
  <c r="G287" i="15"/>
  <c r="L289" i="15"/>
  <c r="O291" i="15"/>
  <c r="K282" i="15"/>
  <c r="Q284" i="15"/>
  <c r="K287" i="15"/>
  <c r="N289" i="15"/>
  <c r="P291" i="15"/>
  <c r="L282" i="15"/>
  <c r="R284" i="15"/>
  <c r="L287" i="15"/>
  <c r="O289" i="15"/>
  <c r="H292" i="15"/>
  <c r="P282" i="15"/>
  <c r="G285" i="15"/>
  <c r="M287" i="15"/>
  <c r="G290" i="15"/>
  <c r="J292" i="15"/>
  <c r="R282" i="15"/>
  <c r="H285" i="15"/>
  <c r="N287" i="15"/>
  <c r="H290" i="15"/>
  <c r="K292" i="15"/>
  <c r="G283" i="15"/>
  <c r="L285" i="15"/>
  <c r="O287" i="15"/>
  <c r="I290" i="15"/>
  <c r="O292" i="15"/>
  <c r="K283" i="15"/>
  <c r="N285" i="15"/>
  <c r="P287" i="15"/>
  <c r="J290" i="15"/>
  <c r="P292" i="15"/>
  <c r="L283" i="15"/>
  <c r="O285" i="15"/>
  <c r="H288" i="15"/>
  <c r="K290" i="15"/>
  <c r="Q292" i="15"/>
  <c r="M283" i="15"/>
  <c r="G286" i="15"/>
  <c r="J288" i="15"/>
  <c r="L290" i="15"/>
  <c r="R292" i="15"/>
  <c r="N283" i="15"/>
  <c r="H286" i="15"/>
  <c r="K288" i="15"/>
  <c r="P290" i="15"/>
  <c r="G293" i="15"/>
  <c r="O283" i="15"/>
  <c r="I286" i="15"/>
  <c r="O288" i="15"/>
  <c r="R290" i="15"/>
  <c r="H293" i="15"/>
  <c r="P283" i="15"/>
  <c r="J286" i="15"/>
  <c r="P288" i="15"/>
  <c r="G291" i="15"/>
  <c r="L293" i="15"/>
  <c r="H284" i="15"/>
  <c r="K286" i="15"/>
  <c r="Q288" i="15"/>
  <c r="K291" i="15"/>
  <c r="N293" i="15"/>
  <c r="G282" i="15"/>
  <c r="J284" i="15"/>
  <c r="L286" i="15"/>
  <c r="R288" i="15"/>
  <c r="L291" i="15"/>
  <c r="O293" i="15"/>
  <c r="K269" i="15"/>
  <c r="G271" i="15"/>
  <c r="P272" i="15"/>
  <c r="O274" i="15"/>
  <c r="K276" i="15"/>
  <c r="H278" i="15"/>
  <c r="L269" i="15"/>
  <c r="H271" i="15"/>
  <c r="R272" i="15"/>
  <c r="P274" i="15"/>
  <c r="L276" i="15"/>
  <c r="J278" i="15"/>
  <c r="M269" i="15"/>
  <c r="I271" i="15"/>
  <c r="H273" i="15"/>
  <c r="Q274" i="15"/>
  <c r="M276" i="15"/>
  <c r="L278" i="15"/>
  <c r="N269" i="15"/>
  <c r="J271" i="15"/>
  <c r="I273" i="15"/>
  <c r="R274" i="15"/>
  <c r="N276" i="15"/>
  <c r="M278" i="15"/>
  <c r="G268" i="15"/>
  <c r="O269" i="15"/>
  <c r="L271" i="15"/>
  <c r="K273" i="15"/>
  <c r="G275" i="15"/>
  <c r="P276" i="15"/>
  <c r="O278" i="15"/>
  <c r="H268" i="15"/>
  <c r="P269" i="15"/>
  <c r="N271" i="15"/>
  <c r="L273" i="15"/>
  <c r="H275" i="15"/>
  <c r="R276" i="15"/>
  <c r="P278" i="15"/>
  <c r="I268" i="15"/>
  <c r="Q269" i="15"/>
  <c r="P271" i="15"/>
  <c r="M273" i="15"/>
  <c r="I275" i="15"/>
  <c r="H277" i="15"/>
  <c r="Q278" i="15"/>
  <c r="J268" i="15"/>
  <c r="R269" i="15"/>
  <c r="Q271" i="15"/>
  <c r="N273" i="15"/>
  <c r="J275" i="15"/>
  <c r="I277" i="15"/>
  <c r="R278" i="15"/>
  <c r="K268" i="15"/>
  <c r="H270" i="15"/>
  <c r="G272" i="15"/>
  <c r="O273" i="15"/>
  <c r="L275" i="15"/>
  <c r="K277" i="15"/>
  <c r="G279" i="15"/>
  <c r="L268" i="15"/>
  <c r="J270" i="15"/>
  <c r="H272" i="15"/>
  <c r="P273" i="15"/>
  <c r="N275" i="15"/>
  <c r="L277" i="15"/>
  <c r="H279" i="15"/>
  <c r="M268" i="15"/>
  <c r="L270" i="15"/>
  <c r="I272" i="15"/>
  <c r="Q273" i="15"/>
  <c r="P275" i="15"/>
  <c r="M277" i="15"/>
  <c r="I279" i="15"/>
  <c r="N268" i="15"/>
  <c r="M270" i="15"/>
  <c r="J272" i="15"/>
  <c r="R273" i="15"/>
  <c r="Q275" i="15"/>
  <c r="N277" i="15"/>
  <c r="J279" i="15"/>
  <c r="P268" i="15"/>
  <c r="O270" i="15"/>
  <c r="K272" i="15"/>
  <c r="H274" i="15"/>
  <c r="G276" i="15"/>
  <c r="O277" i="15"/>
  <c r="L279" i="15"/>
  <c r="R268" i="15"/>
  <c r="P270" i="15"/>
  <c r="L272" i="15"/>
  <c r="J274" i="15"/>
  <c r="H276" i="15"/>
  <c r="P277" i="15"/>
  <c r="N279" i="15"/>
  <c r="H269" i="15"/>
  <c r="Q270" i="15"/>
  <c r="M272" i="15"/>
  <c r="L274" i="15"/>
  <c r="I276" i="15"/>
  <c r="Q277" i="15"/>
  <c r="P279" i="15"/>
  <c r="K205" i="15"/>
  <c r="R205" i="15"/>
  <c r="R206" i="15"/>
  <c r="L207" i="15"/>
  <c r="L208" i="15"/>
  <c r="R208" i="15"/>
  <c r="J198" i="15"/>
  <c r="Q200" i="15"/>
  <c r="J201" i="15"/>
  <c r="K202" i="15"/>
  <c r="P202" i="15"/>
  <c r="Q203" i="15"/>
  <c r="K226" i="15"/>
  <c r="Q228" i="15"/>
  <c r="K231" i="15"/>
  <c r="H234" i="15"/>
  <c r="O236" i="15"/>
  <c r="K317" i="15"/>
  <c r="N310" i="15"/>
  <c r="P318" i="15"/>
  <c r="G311" i="15"/>
  <c r="K319" i="15"/>
  <c r="J311" i="15"/>
  <c r="O319" i="15"/>
  <c r="L311" i="15"/>
  <c r="R320" i="15"/>
  <c r="R311" i="15"/>
  <c r="G312" i="15"/>
  <c r="H313" i="15"/>
  <c r="K313" i="15"/>
  <c r="R313" i="15"/>
  <c r="H314" i="15"/>
  <c r="J315" i="15"/>
  <c r="G316" i="15"/>
  <c r="K316" i="15"/>
  <c r="N316" i="15"/>
  <c r="Y198" i="15"/>
  <c r="AE199" i="15"/>
  <c r="Y201" i="15"/>
  <c r="AF202" i="15"/>
  <c r="AA204" i="15"/>
  <c r="U206" i="15"/>
  <c r="AA207" i="15"/>
  <c r="AB226" i="15"/>
  <c r="AB230" i="15"/>
  <c r="X235" i="15"/>
  <c r="V227" i="15"/>
  <c r="Y231" i="15"/>
  <c r="Z235" i="15"/>
  <c r="Z227" i="15"/>
  <c r="AA231" i="15"/>
  <c r="AA235" i="15"/>
  <c r="AB227" i="15"/>
  <c r="AB231" i="15"/>
  <c r="AE235" i="15"/>
  <c r="AC227" i="15"/>
  <c r="AF231" i="15"/>
  <c r="AF235" i="15"/>
  <c r="W228" i="15"/>
  <c r="Z232" i="15"/>
  <c r="AA236" i="15"/>
  <c r="Z228" i="15"/>
  <c r="AB232" i="15"/>
  <c r="AB236" i="15"/>
  <c r="AC228" i="15"/>
  <c r="AC232" i="15"/>
  <c r="AC236" i="15"/>
  <c r="AD228" i="15"/>
  <c r="AD232" i="15"/>
  <c r="U237" i="15"/>
  <c r="AE228" i="15"/>
  <c r="W233" i="15"/>
  <c r="AA237" i="15"/>
  <c r="X229" i="15"/>
  <c r="AA233" i="15"/>
  <c r="AF237" i="15"/>
  <c r="AE229" i="15"/>
  <c r="U234" i="15"/>
  <c r="V230" i="15"/>
  <c r="V234" i="15"/>
  <c r="W226" i="15"/>
  <c r="W230" i="15"/>
  <c r="W234" i="15"/>
  <c r="X226" i="15"/>
  <c r="X230" i="15"/>
  <c r="Y234" i="15"/>
  <c r="AF240" i="15"/>
  <c r="AC243" i="15"/>
  <c r="Z246" i="15"/>
  <c r="X249" i="15"/>
  <c r="AF251" i="15"/>
  <c r="W268" i="15"/>
  <c r="W270" i="15"/>
  <c r="X272" i="15"/>
  <c r="Z274" i="15"/>
  <c r="Z276" i="15"/>
  <c r="AD278" i="15"/>
  <c r="X268" i="15"/>
  <c r="Y270" i="15"/>
  <c r="Y272" i="15"/>
  <c r="AC274" i="15"/>
  <c r="AA276" i="15"/>
  <c r="AE278" i="15"/>
  <c r="Y268" i="15"/>
  <c r="Z270" i="15"/>
  <c r="Z272" i="15"/>
  <c r="AD274" i="15"/>
  <c r="AE276" i="15"/>
  <c r="AF278" i="15"/>
  <c r="Z268" i="15"/>
  <c r="AC270" i="15"/>
  <c r="AA272" i="15"/>
  <c r="AE274" i="15"/>
  <c r="U277" i="15"/>
  <c r="U279" i="15"/>
  <c r="AA268" i="15"/>
  <c r="AD270" i="15"/>
  <c r="AE272" i="15"/>
  <c r="AF274" i="15"/>
  <c r="V277" i="15"/>
  <c r="V279" i="15"/>
  <c r="AC268" i="15"/>
  <c r="AE270" i="15"/>
  <c r="U273" i="15"/>
  <c r="U275" i="15"/>
  <c r="Y277" i="15"/>
  <c r="W279" i="15"/>
  <c r="AE268" i="15"/>
  <c r="AF270" i="15"/>
  <c r="V273" i="15"/>
  <c r="V275" i="15"/>
  <c r="Z277" i="15"/>
  <c r="AA279" i="15"/>
  <c r="U269" i="15"/>
  <c r="U271" i="15"/>
  <c r="Y273" i="15"/>
  <c r="W275" i="15"/>
  <c r="AA277" i="15"/>
  <c r="AC279" i="15"/>
  <c r="V269" i="15"/>
  <c r="V271" i="15"/>
  <c r="Z273" i="15"/>
  <c r="AA275" i="15"/>
  <c r="AB277" i="15"/>
  <c r="AD279" i="15"/>
  <c r="Y269" i="15"/>
  <c r="W271" i="15"/>
  <c r="AA273" i="15"/>
  <c r="AC275" i="15"/>
  <c r="AC277" i="15"/>
  <c r="Z269" i="15"/>
  <c r="AA271" i="15"/>
  <c r="AB273" i="15"/>
  <c r="AD275" i="15"/>
  <c r="AD277" i="15"/>
  <c r="AA269" i="15"/>
  <c r="AC271" i="15"/>
  <c r="AC273" i="15"/>
  <c r="U276" i="15"/>
  <c r="AE277" i="15"/>
  <c r="AB269" i="15"/>
  <c r="AD271" i="15"/>
  <c r="AD273" i="15"/>
  <c r="V276" i="15"/>
  <c r="W278" i="15"/>
  <c r="AC269" i="15"/>
  <c r="U272" i="15"/>
  <c r="AE273" i="15"/>
  <c r="W276" i="15"/>
  <c r="Y278" i="15"/>
  <c r="AA283" i="15"/>
  <c r="AC283" i="15"/>
  <c r="Y285" i="15"/>
  <c r="U286" i="15"/>
  <c r="AB287" i="15"/>
  <c r="AC287" i="15"/>
  <c r="U288" i="15"/>
  <c r="AE288" i="15"/>
  <c r="AC292" i="15"/>
  <c r="AB293" i="15"/>
  <c r="AB310" i="15"/>
  <c r="AD312" i="15"/>
  <c r="AA314" i="15"/>
  <c r="AC316" i="15"/>
  <c r="Z318" i="15"/>
  <c r="AA320" i="15"/>
  <c r="AC310" i="15"/>
  <c r="AE312" i="15"/>
  <c r="AB314" i="15"/>
  <c r="AD316" i="15"/>
  <c r="AA318" i="15"/>
  <c r="AC320" i="15"/>
  <c r="U311" i="15"/>
  <c r="AF312" i="15"/>
  <c r="AC314" i="15"/>
  <c r="AE316" i="15"/>
  <c r="AB318" i="15"/>
  <c r="AD320" i="15"/>
  <c r="W311" i="15"/>
  <c r="U313" i="15"/>
  <c r="U315" i="15"/>
  <c r="AF316" i="15"/>
  <c r="AC318" i="15"/>
  <c r="AE320" i="15"/>
  <c r="Y311" i="15"/>
  <c r="V313" i="15"/>
  <c r="W315" i="15"/>
  <c r="U317" i="15"/>
  <c r="U319" i="15"/>
  <c r="AF320" i="15"/>
  <c r="Z311" i="15"/>
  <c r="W313" i="15"/>
  <c r="Y315" i="15"/>
  <c r="V317" i="15"/>
  <c r="W319" i="15"/>
  <c r="U321" i="15"/>
  <c r="AA311" i="15"/>
  <c r="X313" i="15"/>
  <c r="Z315" i="15"/>
  <c r="W317" i="15"/>
  <c r="Y319" i="15"/>
  <c r="V321" i="15"/>
  <c r="AB311" i="15"/>
  <c r="Y313" i="15"/>
  <c r="AA315" i="15"/>
  <c r="X317" i="15"/>
  <c r="Z319" i="15"/>
  <c r="W321" i="15"/>
  <c r="AC311" i="15"/>
  <c r="AC313" i="15"/>
  <c r="AB315" i="15"/>
  <c r="Y317" i="15"/>
  <c r="AA319" i="15"/>
  <c r="X321" i="15"/>
  <c r="U310" i="15"/>
  <c r="AD311" i="15"/>
  <c r="AE313" i="15"/>
  <c r="AC315" i="15"/>
  <c r="AC317" i="15"/>
  <c r="AB319" i="15"/>
  <c r="Y321" i="15"/>
  <c r="V310" i="15"/>
  <c r="AE311" i="15"/>
  <c r="U314" i="15"/>
  <c r="AD315" i="15"/>
  <c r="AE317" i="15"/>
  <c r="AC319" i="15"/>
  <c r="AC321" i="15"/>
  <c r="W310" i="15"/>
  <c r="AF311" i="15"/>
  <c r="V314" i="15"/>
  <c r="AE315" i="15"/>
  <c r="U318" i="15"/>
  <c r="AD319" i="15"/>
  <c r="AE321" i="15"/>
  <c r="X310" i="15"/>
  <c r="U312" i="15"/>
  <c r="W314" i="15"/>
  <c r="AF315" i="15"/>
  <c r="V318" i="15"/>
  <c r="AE319" i="15"/>
  <c r="Y310" i="15"/>
  <c r="Y312" i="15"/>
  <c r="X314" i="15"/>
  <c r="U316" i="15"/>
  <c r="W318" i="15"/>
  <c r="AF319" i="15"/>
  <c r="Z310" i="15"/>
  <c r="AA312" i="15"/>
  <c r="Y314" i="15"/>
  <c r="Y316" i="15"/>
  <c r="X318" i="15"/>
  <c r="U320" i="15"/>
  <c r="AE328" i="15"/>
  <c r="X329" i="15"/>
  <c r="W330" i="15"/>
  <c r="W331" i="15"/>
  <c r="X332" i="15"/>
  <c r="X333" i="15"/>
  <c r="Z333" i="15"/>
  <c r="AE333" i="15"/>
  <c r="AD334" i="15"/>
  <c r="AC335" i="15"/>
  <c r="Z324" i="15"/>
  <c r="AE324" i="15"/>
  <c r="U325" i="15"/>
  <c r="W326" i="15"/>
  <c r="AM3" i="15"/>
  <c r="AR8" i="15"/>
  <c r="AU13" i="15"/>
  <c r="AQ19" i="15"/>
  <c r="AT24" i="15"/>
  <c r="AM31" i="15"/>
  <c r="AR36" i="15"/>
  <c r="AU41" i="15"/>
  <c r="AQ47" i="15"/>
  <c r="AT52" i="15"/>
  <c r="AM59" i="15"/>
  <c r="AR64" i="15"/>
  <c r="AU69" i="15"/>
  <c r="AQ75" i="15"/>
  <c r="AT80" i="15"/>
  <c r="AM87" i="15"/>
  <c r="AR92" i="15"/>
  <c r="AU97" i="15"/>
  <c r="AQ103" i="15"/>
  <c r="AT108" i="15"/>
  <c r="AM115" i="15"/>
  <c r="AR120" i="15"/>
  <c r="AU125" i="15"/>
  <c r="AU137" i="15"/>
  <c r="AS149" i="15"/>
  <c r="AU167" i="15"/>
  <c r="AO174" i="15"/>
  <c r="AU179" i="15"/>
  <c r="AR192" i="15"/>
  <c r="K198" i="15"/>
  <c r="Q199" i="15"/>
  <c r="K201" i="15"/>
  <c r="R202" i="15"/>
  <c r="L204" i="15"/>
  <c r="G206" i="15"/>
  <c r="M207" i="15"/>
  <c r="G209" i="15"/>
  <c r="Z198" i="15"/>
  <c r="AF199" i="15"/>
  <c r="AA201" i="15"/>
  <c r="U203" i="15"/>
  <c r="AB204" i="15"/>
  <c r="V206" i="15"/>
  <c r="AB207" i="15"/>
  <c r="V209" i="15"/>
  <c r="M212" i="15"/>
  <c r="H214" i="15"/>
  <c r="N215" i="15"/>
  <c r="J217" i="15"/>
  <c r="R218" i="15"/>
  <c r="M220" i="15"/>
  <c r="L222" i="15"/>
  <c r="AC212" i="15"/>
  <c r="V215" i="15"/>
  <c r="AA217" i="15"/>
  <c r="U220" i="15"/>
  <c r="Y222" i="15"/>
  <c r="N226" i="15"/>
  <c r="R228" i="15"/>
  <c r="M231" i="15"/>
  <c r="I234" i="15"/>
  <c r="P236" i="15"/>
  <c r="X227" i="15"/>
  <c r="AF229" i="15"/>
  <c r="AA232" i="15"/>
  <c r="V235" i="15"/>
  <c r="AD237" i="15"/>
  <c r="U241" i="15"/>
  <c r="AD243" i="15"/>
  <c r="AB246" i="15"/>
  <c r="Y249" i="15"/>
  <c r="AC286" i="15"/>
  <c r="AN3" i="15"/>
  <c r="AS8" i="15"/>
  <c r="AV13" i="15"/>
  <c r="AN31" i="15"/>
  <c r="AS36" i="15"/>
  <c r="AV41" i="15"/>
  <c r="AO48" i="15"/>
  <c r="AN59" i="15"/>
  <c r="AS64" i="15"/>
  <c r="AV69" i="15"/>
  <c r="AO76" i="15"/>
  <c r="AN87" i="15"/>
  <c r="AS92" i="15"/>
  <c r="AV97" i="15"/>
  <c r="AO104" i="15"/>
  <c r="AN115" i="15"/>
  <c r="AS120" i="15"/>
  <c r="AV125" i="15"/>
  <c r="AV137" i="15"/>
  <c r="AT149" i="15"/>
  <c r="AV167" i="15"/>
  <c r="AP174" i="15"/>
  <c r="AV179" i="15"/>
  <c r="AS192" i="15"/>
  <c r="L198" i="15"/>
  <c r="R199" i="15"/>
  <c r="L201" i="15"/>
  <c r="G203" i="15"/>
  <c r="N204" i="15"/>
  <c r="H206" i="15"/>
  <c r="N207" i="15"/>
  <c r="H209" i="15"/>
  <c r="AA198" i="15"/>
  <c r="U200" i="15"/>
  <c r="AB201" i="15"/>
  <c r="W203" i="15"/>
  <c r="AC204" i="15"/>
  <c r="W206" i="15"/>
  <c r="AC207" i="15"/>
  <c r="W209" i="15"/>
  <c r="N212" i="15"/>
  <c r="I214" i="15"/>
  <c r="P215" i="15"/>
  <c r="L217" i="15"/>
  <c r="G219" i="15"/>
  <c r="N220" i="15"/>
  <c r="O222" i="15"/>
  <c r="AD212" i="15"/>
  <c r="W215" i="15"/>
  <c r="AB217" i="15"/>
  <c r="V220" i="15"/>
  <c r="AB222" i="15"/>
  <c r="O226" i="15"/>
  <c r="G229" i="15"/>
  <c r="O231" i="15"/>
  <c r="K234" i="15"/>
  <c r="Q236" i="15"/>
  <c r="V241" i="15"/>
  <c r="AE243" i="15"/>
  <c r="AC246" i="15"/>
  <c r="Z249" i="15"/>
  <c r="AL4" i="15"/>
  <c r="AT8" i="15"/>
  <c r="AW13" i="15"/>
  <c r="AP20" i="15"/>
  <c r="AU25" i="15"/>
  <c r="AL32" i="15"/>
  <c r="AT36" i="15"/>
  <c r="AW41" i="15"/>
  <c r="AP48" i="15"/>
  <c r="AU53" i="15"/>
  <c r="AL60" i="15"/>
  <c r="AT64" i="15"/>
  <c r="AW69" i="15"/>
  <c r="AP76" i="15"/>
  <c r="AU81" i="15"/>
  <c r="AL88" i="15"/>
  <c r="AT92" i="15"/>
  <c r="AW97" i="15"/>
  <c r="AP104" i="15"/>
  <c r="AU109" i="15"/>
  <c r="AL116" i="15"/>
  <c r="AT120" i="15"/>
  <c r="AW125" i="15"/>
  <c r="AW137" i="15"/>
  <c r="AS150" i="15"/>
  <c r="AW167" i="15"/>
  <c r="AQ174" i="15"/>
  <c r="AW179" i="15"/>
  <c r="AO187" i="15"/>
  <c r="AT192" i="15"/>
  <c r="M198" i="15"/>
  <c r="G200" i="15"/>
  <c r="N201" i="15"/>
  <c r="H203" i="15"/>
  <c r="O204" i="15"/>
  <c r="I206" i="15"/>
  <c r="O207" i="15"/>
  <c r="I209" i="15"/>
  <c r="AB198" i="15"/>
  <c r="W200" i="15"/>
  <c r="AC201" i="15"/>
  <c r="X203" i="15"/>
  <c r="AD204" i="15"/>
  <c r="X206" i="15"/>
  <c r="AD207" i="15"/>
  <c r="X209" i="15"/>
  <c r="P212" i="15"/>
  <c r="J214" i="15"/>
  <c r="Q215" i="15"/>
  <c r="M217" i="15"/>
  <c r="H219" i="15"/>
  <c r="P220" i="15"/>
  <c r="Q222" i="15"/>
  <c r="X213" i="15"/>
  <c r="Y215" i="15"/>
  <c r="AC217" i="15"/>
  <c r="W220" i="15"/>
  <c r="AC222" i="15"/>
  <c r="R226" i="15"/>
  <c r="H229" i="15"/>
  <c r="R231" i="15"/>
  <c r="L234" i="15"/>
  <c r="R236" i="15"/>
  <c r="X241" i="15"/>
  <c r="AF243" i="15"/>
  <c r="AD246" i="15"/>
  <c r="AA249" i="15"/>
  <c r="AM4" i="15"/>
  <c r="AR9" i="15"/>
  <c r="AQ20" i="15"/>
  <c r="AV25" i="15"/>
  <c r="AM32" i="15"/>
  <c r="AR37" i="15"/>
  <c r="AQ48" i="15"/>
  <c r="AV53" i="15"/>
  <c r="AM60" i="15"/>
  <c r="AR65" i="15"/>
  <c r="AQ76" i="15"/>
  <c r="AV81" i="15"/>
  <c r="AM88" i="15"/>
  <c r="AR93" i="15"/>
  <c r="AQ104" i="15"/>
  <c r="AV109" i="15"/>
  <c r="AM116" i="15"/>
  <c r="AR121" i="15"/>
  <c r="AU138" i="15"/>
  <c r="AT150" i="15"/>
  <c r="AO175" i="15"/>
  <c r="AU180" i="15"/>
  <c r="AP187" i="15"/>
  <c r="AV194" i="15"/>
  <c r="AW195" i="15"/>
  <c r="N198" i="15"/>
  <c r="H200" i="15"/>
  <c r="O201" i="15"/>
  <c r="J203" i="15"/>
  <c r="P204" i="15"/>
  <c r="J206" i="15"/>
  <c r="P207" i="15"/>
  <c r="J209" i="15"/>
  <c r="AC198" i="15"/>
  <c r="X200" i="15"/>
  <c r="AE201" i="15"/>
  <c r="Y203" i="15"/>
  <c r="AE204" i="15"/>
  <c r="Y206" i="15"/>
  <c r="AE207" i="15"/>
  <c r="Y209" i="15"/>
  <c r="Q212" i="15"/>
  <c r="L214" i="15"/>
  <c r="R215" i="15"/>
  <c r="N217" i="15"/>
  <c r="I219" i="15"/>
  <c r="Q220" i="15"/>
  <c r="R222" i="15"/>
  <c r="Y213" i="15"/>
  <c r="Z215" i="15"/>
  <c r="AE217" i="15"/>
  <c r="Y220" i="15"/>
  <c r="AE222" i="15"/>
  <c r="I227" i="15"/>
  <c r="J229" i="15"/>
  <c r="G232" i="15"/>
  <c r="N234" i="15"/>
  <c r="G237" i="15"/>
  <c r="Z241" i="15"/>
  <c r="V244" i="15"/>
  <c r="U247" i="15"/>
  <c r="AC249" i="15"/>
  <c r="AN4" i="15"/>
  <c r="AS9" i="15"/>
  <c r="AL16" i="15"/>
  <c r="AO21" i="15"/>
  <c r="AW25" i="15"/>
  <c r="AN32" i="15"/>
  <c r="AS37" i="15"/>
  <c r="AL44" i="15"/>
  <c r="AO49" i="15"/>
  <c r="AW53" i="15"/>
  <c r="AN60" i="15"/>
  <c r="AS65" i="15"/>
  <c r="AL72" i="15"/>
  <c r="AO77" i="15"/>
  <c r="AW81" i="15"/>
  <c r="AN88" i="15"/>
  <c r="AS93" i="15"/>
  <c r="AL100" i="15"/>
  <c r="AO105" i="15"/>
  <c r="AW109" i="15"/>
  <c r="AN116" i="15"/>
  <c r="AS121" i="15"/>
  <c r="AL128" i="15"/>
  <c r="AW138" i="15"/>
  <c r="AQ145" i="15"/>
  <c r="AL158" i="15"/>
  <c r="AR163" i="15"/>
  <c r="AL170" i="15"/>
  <c r="AP175" i="15"/>
  <c r="AV180" i="15"/>
  <c r="AQ187" i="15"/>
  <c r="AU193" i="15"/>
  <c r="O198" i="15"/>
  <c r="J200" i="15"/>
  <c r="P201" i="15"/>
  <c r="K203" i="15"/>
  <c r="Q204" i="15"/>
  <c r="K206" i="15"/>
  <c r="Q207" i="15"/>
  <c r="K209" i="15"/>
  <c r="AE198" i="15"/>
  <c r="Y200" i="15"/>
  <c r="AF201" i="15"/>
  <c r="Z203" i="15"/>
  <c r="AF204" i="15"/>
  <c r="Z206" i="15"/>
  <c r="AF207" i="15"/>
  <c r="AA209" i="15"/>
  <c r="R212" i="15"/>
  <c r="M214" i="15"/>
  <c r="H216" i="15"/>
  <c r="O217" i="15"/>
  <c r="J219" i="15"/>
  <c r="R220" i="15"/>
  <c r="G223" i="15"/>
  <c r="Z213" i="15"/>
  <c r="AC215" i="15"/>
  <c r="U218" i="15"/>
  <c r="Z220" i="15"/>
  <c r="AF222" i="15"/>
  <c r="J227" i="15"/>
  <c r="N229" i="15"/>
  <c r="J232" i="15"/>
  <c r="O234" i="15"/>
  <c r="J237" i="15"/>
  <c r="AE227" i="15"/>
  <c r="Y230" i="15"/>
  <c r="AF232" i="15"/>
  <c r="AA241" i="15"/>
  <c r="Y244" i="15"/>
  <c r="Y247" i="15"/>
  <c r="U250" i="15"/>
  <c r="AT9" i="15"/>
  <c r="AP21" i="15"/>
  <c r="AU26" i="15"/>
  <c r="AT37" i="15"/>
  <c r="AP49" i="15"/>
  <c r="AU54" i="15"/>
  <c r="AT65" i="15"/>
  <c r="AP77" i="15"/>
  <c r="AU82" i="15"/>
  <c r="AT93" i="15"/>
  <c r="AP105" i="15"/>
  <c r="AU110" i="15"/>
  <c r="AT121" i="15"/>
  <c r="AU139" i="15"/>
  <c r="AO146" i="15"/>
  <c r="AM170" i="15"/>
  <c r="AQ175" i="15"/>
  <c r="AW180" i="15"/>
  <c r="AO188" i="15"/>
  <c r="AV193" i="15"/>
  <c r="P198" i="15"/>
  <c r="K200" i="15"/>
  <c r="R201" i="15"/>
  <c r="L203" i="15"/>
  <c r="R204" i="15"/>
  <c r="L206" i="15"/>
  <c r="R207" i="15"/>
  <c r="L209" i="15"/>
  <c r="AF198" i="15"/>
  <c r="AA200" i="15"/>
  <c r="U202" i="15"/>
  <c r="AA203" i="15"/>
  <c r="U205" i="15"/>
  <c r="AA206" i="15"/>
  <c r="U208" i="15"/>
  <c r="AB209" i="15"/>
  <c r="H213" i="15"/>
  <c r="N214" i="15"/>
  <c r="I216" i="15"/>
  <c r="P217" i="15"/>
  <c r="L219" i="15"/>
  <c r="H221" i="15"/>
  <c r="I223" i="15"/>
  <c r="AA213" i="15"/>
  <c r="AF215" i="15"/>
  <c r="V218" i="15"/>
  <c r="AA220" i="15"/>
  <c r="U223" i="15"/>
  <c r="K227" i="15"/>
  <c r="R229" i="15"/>
  <c r="N232" i="15"/>
  <c r="R234" i="15"/>
  <c r="N237" i="15"/>
  <c r="AC241" i="15"/>
  <c r="AC244" i="15"/>
  <c r="AB247" i="15"/>
  <c r="Y250" i="15"/>
  <c r="AO5" i="15"/>
  <c r="AR10" i="15"/>
  <c r="AN16" i="15"/>
  <c r="AQ21" i="15"/>
  <c r="AV26" i="15"/>
  <c r="AO33" i="15"/>
  <c r="AR38" i="15"/>
  <c r="AN44" i="15"/>
  <c r="AQ49" i="15"/>
  <c r="AV54" i="15"/>
  <c r="AO61" i="15"/>
  <c r="AR66" i="15"/>
  <c r="AN72" i="15"/>
  <c r="AQ77" i="15"/>
  <c r="AV82" i="15"/>
  <c r="AO89" i="15"/>
  <c r="AR94" i="15"/>
  <c r="AN100" i="15"/>
  <c r="AQ105" i="15"/>
  <c r="AV110" i="15"/>
  <c r="AO117" i="15"/>
  <c r="AR122" i="15"/>
  <c r="AV139" i="15"/>
  <c r="AU181" i="15"/>
  <c r="AP188" i="15"/>
  <c r="R198" i="15"/>
  <c r="L200" i="15"/>
  <c r="G202" i="15"/>
  <c r="M203" i="15"/>
  <c r="G205" i="15"/>
  <c r="M206" i="15"/>
  <c r="G208" i="15"/>
  <c r="N209" i="15"/>
  <c r="U199" i="15"/>
  <c r="AB200" i="15"/>
  <c r="V202" i="15"/>
  <c r="AB203" i="15"/>
  <c r="V205" i="15"/>
  <c r="AB206" i="15"/>
  <c r="W208" i="15"/>
  <c r="AC209" i="15"/>
  <c r="I213" i="15"/>
  <c r="O214" i="15"/>
  <c r="J216" i="15"/>
  <c r="Q217" i="15"/>
  <c r="M219" i="15"/>
  <c r="I221" i="15"/>
  <c r="J223" i="15"/>
  <c r="AB213" i="15"/>
  <c r="V216" i="15"/>
  <c r="AB218" i="15"/>
  <c r="AD220" i="15"/>
  <c r="V223" i="15"/>
  <c r="L227" i="15"/>
  <c r="H230" i="15"/>
  <c r="O232" i="15"/>
  <c r="I235" i="15"/>
  <c r="R237" i="15"/>
  <c r="AD241" i="15"/>
  <c r="AF244" i="15"/>
  <c r="AC247" i="15"/>
  <c r="AA250" i="15"/>
  <c r="X293" i="15"/>
  <c r="AF291" i="15"/>
  <c r="AB290" i="15"/>
  <c r="X289" i="15"/>
  <c r="AF287" i="15"/>
  <c r="AB286" i="15"/>
  <c r="X285" i="15"/>
  <c r="AF283" i="15"/>
  <c r="AB282" i="15"/>
  <c r="W293" i="15"/>
  <c r="AE291" i="15"/>
  <c r="AA290" i="15"/>
  <c r="W289" i="15"/>
  <c r="AE287" i="15"/>
  <c r="AA286" i="15"/>
  <c r="W285" i="15"/>
  <c r="AE283" i="15"/>
  <c r="AA282" i="15"/>
  <c r="V293" i="15"/>
  <c r="AD291" i="15"/>
  <c r="Z290" i="15"/>
  <c r="V289" i="15"/>
  <c r="AD287" i="15"/>
  <c r="Z286" i="15"/>
  <c r="V285" i="15"/>
  <c r="AD283" i="15"/>
  <c r="Z282" i="15"/>
  <c r="AE293" i="15"/>
  <c r="AA292" i="15"/>
  <c r="W291" i="15"/>
  <c r="AE289" i="15"/>
  <c r="AA288" i="15"/>
  <c r="W287" i="15"/>
  <c r="AE285" i="15"/>
  <c r="AA284" i="15"/>
  <c r="W283" i="15"/>
  <c r="AD293" i="15"/>
  <c r="Z292" i="15"/>
  <c r="V291" i="15"/>
  <c r="AD289" i="15"/>
  <c r="Z288" i="15"/>
  <c r="V287" i="15"/>
  <c r="AD285" i="15"/>
  <c r="Z284" i="15"/>
  <c r="V283" i="15"/>
  <c r="AC293" i="15"/>
  <c r="Y292" i="15"/>
  <c r="U291" i="15"/>
  <c r="AC289" i="15"/>
  <c r="Y288" i="15"/>
  <c r="U287" i="15"/>
  <c r="AC285" i="15"/>
  <c r="Y284" i="15"/>
  <c r="U283" i="15"/>
  <c r="Z293" i="15"/>
  <c r="V292" i="15"/>
  <c r="AD290" i="15"/>
  <c r="Z289" i="15"/>
  <c r="V288" i="15"/>
  <c r="AD286" i="15"/>
  <c r="Z285" i="15"/>
  <c r="V284" i="15"/>
  <c r="AD282" i="15"/>
  <c r="U293" i="15"/>
  <c r="AE290" i="15"/>
  <c r="AB288" i="15"/>
  <c r="V286" i="15"/>
  <c r="AB283" i="15"/>
  <c r="AE292" i="15"/>
  <c r="Y290" i="15"/>
  <c r="W288" i="15"/>
  <c r="AF285" i="15"/>
  <c r="Z283" i="15"/>
  <c r="W292" i="15"/>
  <c r="AF289" i="15"/>
  <c r="Z287" i="15"/>
  <c r="AF284" i="15"/>
  <c r="AC282" i="15"/>
  <c r="U292" i="15"/>
  <c r="AB289" i="15"/>
  <c r="Y287" i="15"/>
  <c r="AE284" i="15"/>
  <c r="Y282" i="15"/>
  <c r="AB291" i="15"/>
  <c r="Y289" i="15"/>
  <c r="AF286" i="15"/>
  <c r="AC284" i="15"/>
  <c r="W282" i="15"/>
  <c r="AA291" i="15"/>
  <c r="U289" i="15"/>
  <c r="AE286" i="15"/>
  <c r="AB284" i="15"/>
  <c r="V282" i="15"/>
  <c r="AA293" i="15"/>
  <c r="X291" i="15"/>
  <c r="AD288" i="15"/>
  <c r="X286" i="15"/>
  <c r="U284" i="15"/>
  <c r="Y293" i="15"/>
  <c r="AF288" i="15"/>
  <c r="U285" i="15"/>
  <c r="AD292" i="15"/>
  <c r="AC288" i="15"/>
  <c r="X284" i="15"/>
  <c r="Z291" i="15"/>
  <c r="AA287" i="15"/>
  <c r="X283" i="15"/>
  <c r="Y291" i="15"/>
  <c r="X287" i="15"/>
  <c r="AF282" i="15"/>
  <c r="AC290" i="15"/>
  <c r="Y286" i="15"/>
  <c r="X282" i="15"/>
  <c r="X290" i="15"/>
  <c r="W286" i="15"/>
  <c r="U282" i="15"/>
  <c r="AF293" i="15"/>
  <c r="U290" i="15"/>
  <c r="AA285" i="15"/>
  <c r="AA289" i="15"/>
  <c r="AE363" i="15"/>
  <c r="AA362" i="15"/>
  <c r="W361" i="15"/>
  <c r="AE359" i="15"/>
  <c r="AA358" i="15"/>
  <c r="W357" i="15"/>
  <c r="AE355" i="15"/>
  <c r="AA354" i="15"/>
  <c r="W353" i="15"/>
  <c r="AC363" i="15"/>
  <c r="Y362" i="15"/>
  <c r="U361" i="15"/>
  <c r="AC359" i="15"/>
  <c r="Y358" i="15"/>
  <c r="U357" i="15"/>
  <c r="AC355" i="15"/>
  <c r="Y354" i="15"/>
  <c r="U353" i="15"/>
  <c r="AA363" i="15"/>
  <c r="W362" i="15"/>
  <c r="AE360" i="15"/>
  <c r="AA359" i="15"/>
  <c r="W358" i="15"/>
  <c r="AE356" i="15"/>
  <c r="AA355" i="15"/>
  <c r="W354" i="15"/>
  <c r="AE352" i="15"/>
  <c r="Z363" i="15"/>
  <c r="V362" i="15"/>
  <c r="AD360" i="15"/>
  <c r="Z359" i="15"/>
  <c r="V358" i="15"/>
  <c r="AD356" i="15"/>
  <c r="Z355" i="15"/>
  <c r="V354" i="15"/>
  <c r="AD352" i="15"/>
  <c r="X363" i="15"/>
  <c r="AF361" i="15"/>
  <c r="AB360" i="15"/>
  <c r="X359" i="15"/>
  <c r="AF357" i="15"/>
  <c r="AB356" i="15"/>
  <c r="X355" i="15"/>
  <c r="AF353" i="15"/>
  <c r="AB352" i="15"/>
  <c r="V363" i="15"/>
  <c r="AD361" i="15"/>
  <c r="Z360" i="15"/>
  <c r="V359" i="15"/>
  <c r="AD357" i="15"/>
  <c r="Z356" i="15"/>
  <c r="V355" i="15"/>
  <c r="AD353" i="15"/>
  <c r="Z352" i="15"/>
  <c r="U363" i="15"/>
  <c r="AC361" i="15"/>
  <c r="Y360" i="15"/>
  <c r="U359" i="15"/>
  <c r="AC357" i="15"/>
  <c r="Y356" i="15"/>
  <c r="U355" i="15"/>
  <c r="AC353" i="15"/>
  <c r="Y352" i="15"/>
  <c r="AF362" i="15"/>
  <c r="AB361" i="15"/>
  <c r="X360" i="15"/>
  <c r="AF358" i="15"/>
  <c r="AB357" i="15"/>
  <c r="X356" i="15"/>
  <c r="AF354" i="15"/>
  <c r="AB353" i="15"/>
  <c r="X352" i="15"/>
  <c r="U362" i="15"/>
  <c r="Y359" i="15"/>
  <c r="AC356" i="15"/>
  <c r="U354" i="15"/>
  <c r="AE361" i="15"/>
  <c r="W359" i="15"/>
  <c r="AA356" i="15"/>
  <c r="AE353" i="15"/>
  <c r="AA361" i="15"/>
  <c r="AE358" i="15"/>
  <c r="W356" i="15"/>
  <c r="AA353" i="15"/>
  <c r="AB363" i="15"/>
  <c r="AF360" i="15"/>
  <c r="X358" i="15"/>
  <c r="AB355" i="15"/>
  <c r="AF352" i="15"/>
  <c r="Y363" i="15"/>
  <c r="AC360" i="15"/>
  <c r="U358" i="15"/>
  <c r="Y355" i="15"/>
  <c r="AC352" i="15"/>
  <c r="W363" i="15"/>
  <c r="AA360" i="15"/>
  <c r="AE357" i="15"/>
  <c r="W355" i="15"/>
  <c r="AA352" i="15"/>
  <c r="AE362" i="15"/>
  <c r="W360" i="15"/>
  <c r="AA357" i="15"/>
  <c r="AE354" i="15"/>
  <c r="W352" i="15"/>
  <c r="AD362" i="15"/>
  <c r="V360" i="15"/>
  <c r="Z357" i="15"/>
  <c r="AD354" i="15"/>
  <c r="V352" i="15"/>
  <c r="Z362" i="15"/>
  <c r="AD359" i="15"/>
  <c r="V357" i="15"/>
  <c r="Z354" i="15"/>
  <c r="AB362" i="15"/>
  <c r="V356" i="15"/>
  <c r="X362" i="15"/>
  <c r="U356" i="15"/>
  <c r="Z361" i="15"/>
  <c r="AF355" i="15"/>
  <c r="Y361" i="15"/>
  <c r="AD355" i="15"/>
  <c r="AF359" i="15"/>
  <c r="Z353" i="15"/>
  <c r="AB359" i="15"/>
  <c r="Y353" i="15"/>
  <c r="AD358" i="15"/>
  <c r="X353" i="15"/>
  <c r="AC358" i="15"/>
  <c r="V353" i="15"/>
  <c r="AB358" i="15"/>
  <c r="U352" i="15"/>
  <c r="AD363" i="15"/>
  <c r="X357" i="15"/>
  <c r="AF363" i="15"/>
  <c r="Z358" i="15"/>
  <c r="Y357" i="15"/>
  <c r="AC354" i="15"/>
  <c r="AB354" i="15"/>
  <c r="AP5" i="15"/>
  <c r="AS10" i="15"/>
  <c r="AL17" i="15"/>
  <c r="AW26" i="15"/>
  <c r="AP33" i="15"/>
  <c r="AS38" i="15"/>
  <c r="AL45" i="15"/>
  <c r="AW54" i="15"/>
  <c r="AP61" i="15"/>
  <c r="AS66" i="15"/>
  <c r="AL73" i="15"/>
  <c r="AW82" i="15"/>
  <c r="AP89" i="15"/>
  <c r="AS94" i="15"/>
  <c r="AL101" i="15"/>
  <c r="AW110" i="15"/>
  <c r="AP117" i="15"/>
  <c r="AS122" i="15"/>
  <c r="AM129" i="15"/>
  <c r="AS134" i="15"/>
  <c r="AW139" i="15"/>
  <c r="AQ146" i="15"/>
  <c r="AL171" i="15"/>
  <c r="AR176" i="15"/>
  <c r="AV181" i="15"/>
  <c r="AQ188" i="15"/>
  <c r="AU194" i="15"/>
  <c r="G199" i="15"/>
  <c r="N200" i="15"/>
  <c r="H202" i="15"/>
  <c r="N203" i="15"/>
  <c r="H205" i="15"/>
  <c r="N206" i="15"/>
  <c r="H208" i="15"/>
  <c r="O209" i="15"/>
  <c r="W199" i="15"/>
  <c r="AC200" i="15"/>
  <c r="W202" i="15"/>
  <c r="AC203" i="15"/>
  <c r="W205" i="15"/>
  <c r="AC206" i="15"/>
  <c r="X208" i="15"/>
  <c r="AE209" i="15"/>
  <c r="J213" i="15"/>
  <c r="P214" i="15"/>
  <c r="K216" i="15"/>
  <c r="R217" i="15"/>
  <c r="N219" i="15"/>
  <c r="J221" i="15"/>
  <c r="L223" i="15"/>
  <c r="AC213" i="15"/>
  <c r="W216" i="15"/>
  <c r="AC218" i="15"/>
  <c r="U221" i="15"/>
  <c r="W223" i="15"/>
  <c r="N227" i="15"/>
  <c r="I230" i="15"/>
  <c r="P232" i="15"/>
  <c r="J235" i="15"/>
  <c r="AC237" i="15"/>
  <c r="Y236" i="15"/>
  <c r="U235" i="15"/>
  <c r="AC233" i="15"/>
  <c r="Y232" i="15"/>
  <c r="U231" i="15"/>
  <c r="AC229" i="15"/>
  <c r="Y228" i="15"/>
  <c r="U227" i="15"/>
  <c r="AB237" i="15"/>
  <c r="X236" i="15"/>
  <c r="AF234" i="15"/>
  <c r="AB233" i="15"/>
  <c r="X232" i="15"/>
  <c r="AF230" i="15"/>
  <c r="AB229" i="15"/>
  <c r="X228" i="15"/>
  <c r="AF226" i="15"/>
  <c r="Z237" i="15"/>
  <c r="V236" i="15"/>
  <c r="AD234" i="15"/>
  <c r="Z233" i="15"/>
  <c r="V232" i="15"/>
  <c r="AD230" i="15"/>
  <c r="Z229" i="15"/>
  <c r="V228" i="15"/>
  <c r="AD226" i="15"/>
  <c r="Y237" i="15"/>
  <c r="U236" i="15"/>
  <c r="AC234" i="15"/>
  <c r="Y233" i="15"/>
  <c r="U232" i="15"/>
  <c r="AC230" i="15"/>
  <c r="Y229" i="15"/>
  <c r="U228" i="15"/>
  <c r="AC226" i="15"/>
  <c r="V237" i="15"/>
  <c r="AD235" i="15"/>
  <c r="Z234" i="15"/>
  <c r="V233" i="15"/>
  <c r="AD231" i="15"/>
  <c r="Z230" i="15"/>
  <c r="V229" i="15"/>
  <c r="AD227" i="15"/>
  <c r="Z226" i="15"/>
  <c r="AF236" i="15"/>
  <c r="W235" i="15"/>
  <c r="U233" i="15"/>
  <c r="X231" i="15"/>
  <c r="W229" i="15"/>
  <c r="Y227" i="15"/>
  <c r="AD236" i="15"/>
  <c r="AE234" i="15"/>
  <c r="AE232" i="15"/>
  <c r="V231" i="15"/>
  <c r="AF228" i="15"/>
  <c r="W227" i="15"/>
  <c r="AE237" i="15"/>
  <c r="AC235" i="15"/>
  <c r="AF233" i="15"/>
  <c r="AE231" i="15"/>
  <c r="U230" i="15"/>
  <c r="AF227" i="15"/>
  <c r="V226" i="15"/>
  <c r="W237" i="15"/>
  <c r="Y235" i="15"/>
  <c r="X233" i="15"/>
  <c r="Z231" i="15"/>
  <c r="AA229" i="15"/>
  <c r="AA227" i="15"/>
  <c r="AA228" i="15"/>
  <c r="AE230" i="15"/>
  <c r="AD233" i="15"/>
  <c r="W236" i="15"/>
  <c r="U242" i="15"/>
  <c r="U245" i="15"/>
  <c r="AD247" i="15"/>
  <c r="AB250" i="15"/>
  <c r="AE282" i="15"/>
  <c r="V290" i="15"/>
  <c r="X354" i="15"/>
  <c r="AQ5" i="15"/>
  <c r="AM17" i="15"/>
  <c r="AR22" i="15"/>
  <c r="AQ33" i="15"/>
  <c r="AM45" i="15"/>
  <c r="AR50" i="15"/>
  <c r="AQ61" i="15"/>
  <c r="AM73" i="15"/>
  <c r="AR78" i="15"/>
  <c r="AQ89" i="15"/>
  <c r="AM101" i="15"/>
  <c r="AR106" i="15"/>
  <c r="AQ117" i="15"/>
  <c r="AN129" i="15"/>
  <c r="AT134" i="15"/>
  <c r="AO147" i="15"/>
  <c r="AU152" i="15"/>
  <c r="AO159" i="15"/>
  <c r="AM171" i="15"/>
  <c r="AS176" i="15"/>
  <c r="AO189" i="15"/>
  <c r="AW194" i="15"/>
  <c r="H199" i="15"/>
  <c r="O200" i="15"/>
  <c r="I202" i="15"/>
  <c r="O203" i="15"/>
  <c r="I205" i="15"/>
  <c r="O206" i="15"/>
  <c r="J208" i="15"/>
  <c r="P209" i="15"/>
  <c r="X199" i="15"/>
  <c r="AD200" i="15"/>
  <c r="X202" i="15"/>
  <c r="AD203" i="15"/>
  <c r="X205" i="15"/>
  <c r="AE206" i="15"/>
  <c r="Y208" i="15"/>
  <c r="AF209" i="15"/>
  <c r="K213" i="15"/>
  <c r="Q214" i="15"/>
  <c r="L216" i="15"/>
  <c r="H218" i="15"/>
  <c r="P219" i="15"/>
  <c r="L221" i="15"/>
  <c r="AD213" i="15"/>
  <c r="X216" i="15"/>
  <c r="AD218" i="15"/>
  <c r="X221" i="15"/>
  <c r="Y223" i="15"/>
  <c r="O227" i="15"/>
  <c r="J230" i="15"/>
  <c r="Q232" i="15"/>
  <c r="L235" i="15"/>
  <c r="U226" i="15"/>
  <c r="AB228" i="15"/>
  <c r="W231" i="15"/>
  <c r="AE233" i="15"/>
  <c r="Z236" i="15"/>
  <c r="Y242" i="15"/>
  <c r="W245" i="15"/>
  <c r="AE247" i="15"/>
  <c r="AC250" i="15"/>
  <c r="Y283" i="15"/>
  <c r="W290" i="15"/>
  <c r="AF356" i="15"/>
  <c r="AN184" i="15"/>
  <c r="AL186" i="15"/>
  <c r="J199" i="15"/>
  <c r="P200" i="15"/>
  <c r="J202" i="15"/>
  <c r="P203" i="15"/>
  <c r="J205" i="15"/>
  <c r="P206" i="15"/>
  <c r="K208" i="15"/>
  <c r="Y199" i="15"/>
  <c r="AE200" i="15"/>
  <c r="Y202" i="15"/>
  <c r="AE203" i="15"/>
  <c r="Y205" i="15"/>
  <c r="AF206" i="15"/>
  <c r="R223" i="15"/>
  <c r="N222" i="15"/>
  <c r="Q223" i="15"/>
  <c r="M222" i="15"/>
  <c r="O223" i="15"/>
  <c r="K222" i="15"/>
  <c r="N223" i="15"/>
  <c r="J222" i="15"/>
  <c r="K223" i="15"/>
  <c r="G222" i="15"/>
  <c r="H222" i="15"/>
  <c r="O220" i="15"/>
  <c r="K219" i="15"/>
  <c r="G218" i="15"/>
  <c r="O216" i="15"/>
  <c r="K215" i="15"/>
  <c r="G214" i="15"/>
  <c r="O212" i="15"/>
  <c r="H223" i="15"/>
  <c r="K221" i="15"/>
  <c r="G220" i="15"/>
  <c r="O218" i="15"/>
  <c r="K217" i="15"/>
  <c r="G216" i="15"/>
  <c r="P222" i="15"/>
  <c r="G221" i="15"/>
  <c r="O219" i="15"/>
  <c r="K218" i="15"/>
  <c r="G217" i="15"/>
  <c r="O215" i="15"/>
  <c r="K214" i="15"/>
  <c r="G213" i="15"/>
  <c r="L213" i="15"/>
  <c r="R214" i="15"/>
  <c r="M216" i="15"/>
  <c r="I218" i="15"/>
  <c r="Q219" i="15"/>
  <c r="M221" i="15"/>
  <c r="P223" i="15"/>
  <c r="U214" i="15"/>
  <c r="Z216" i="15"/>
  <c r="AF218" i="15"/>
  <c r="Y221" i="15"/>
  <c r="P227" i="15"/>
  <c r="L230" i="15"/>
  <c r="R232" i="15"/>
  <c r="N235" i="15"/>
  <c r="AA242" i="15"/>
  <c r="Y245" i="15"/>
  <c r="U248" i="15"/>
  <c r="AE250" i="15"/>
  <c r="AF290" i="15"/>
  <c r="Z209" i="15"/>
  <c r="V208" i="15"/>
  <c r="AD206" i="15"/>
  <c r="Z205" i="15"/>
  <c r="V204" i="15"/>
  <c r="AD202" i="15"/>
  <c r="Z201" i="15"/>
  <c r="V200" i="15"/>
  <c r="AD198" i="15"/>
  <c r="AD209" i="15"/>
  <c r="Z208" i="15"/>
  <c r="V207" i="15"/>
  <c r="AD205" i="15"/>
  <c r="Z204" i="15"/>
  <c r="V203" i="15"/>
  <c r="AD201" i="15"/>
  <c r="Z200" i="15"/>
  <c r="V199" i="15"/>
  <c r="Z199" i="15"/>
  <c r="AF200" i="15"/>
  <c r="Z202" i="15"/>
  <c r="AF203" i="15"/>
  <c r="AA205" i="15"/>
  <c r="U207" i="15"/>
  <c r="AB208" i="15"/>
  <c r="AE223" i="15"/>
  <c r="AA222" i="15"/>
  <c r="W221" i="15"/>
  <c r="AE219" i="15"/>
  <c r="AA218" i="15"/>
  <c r="W217" i="15"/>
  <c r="AE215" i="15"/>
  <c r="AA214" i="15"/>
  <c r="W213" i="15"/>
  <c r="AD223" i="15"/>
  <c r="Z222" i="15"/>
  <c r="V221" i="15"/>
  <c r="AD219" i="15"/>
  <c r="Z218" i="15"/>
  <c r="V217" i="15"/>
  <c r="AD215" i="15"/>
  <c r="Z214" i="15"/>
  <c r="V213" i="15"/>
  <c r="AB223" i="15"/>
  <c r="X222" i="15"/>
  <c r="AF220" i="15"/>
  <c r="AB219" i="15"/>
  <c r="X218" i="15"/>
  <c r="AF216" i="15"/>
  <c r="AB215" i="15"/>
  <c r="X214" i="15"/>
  <c r="AF212" i="15"/>
  <c r="AA223" i="15"/>
  <c r="W222" i="15"/>
  <c r="AE220" i="15"/>
  <c r="AA219" i="15"/>
  <c r="W218" i="15"/>
  <c r="AE216" i="15"/>
  <c r="AA215" i="15"/>
  <c r="W214" i="15"/>
  <c r="AE212" i="15"/>
  <c r="X223" i="15"/>
  <c r="AF221" i="15"/>
  <c r="AB220" i="15"/>
  <c r="X219" i="15"/>
  <c r="AF217" i="15"/>
  <c r="AB216" i="15"/>
  <c r="X215" i="15"/>
  <c r="AF213" i="15"/>
  <c r="AB212" i="15"/>
  <c r="AC223" i="15"/>
  <c r="AC221" i="15"/>
  <c r="AF219" i="15"/>
  <c r="AD217" i="15"/>
  <c r="U216" i="15"/>
  <c r="AE213" i="15"/>
  <c r="V212" i="15"/>
  <c r="AD222" i="15"/>
  <c r="AC220" i="15"/>
  <c r="AE218" i="15"/>
  <c r="AD216" i="15"/>
  <c r="AF214" i="15"/>
  <c r="U213" i="15"/>
  <c r="V222" i="15"/>
  <c r="X220" i="15"/>
  <c r="Y218" i="15"/>
  <c r="Y216" i="15"/>
  <c r="AB214" i="15"/>
  <c r="Z212" i="15"/>
  <c r="V214" i="15"/>
  <c r="AA216" i="15"/>
  <c r="U219" i="15"/>
  <c r="Z221" i="15"/>
  <c r="AF223" i="15"/>
  <c r="G228" i="15"/>
  <c r="N230" i="15"/>
  <c r="G233" i="15"/>
  <c r="AC242" i="15"/>
  <c r="Z245" i="15"/>
  <c r="W248" i="15"/>
  <c r="AC291" i="15"/>
  <c r="AU165" i="15"/>
  <c r="AR190" i="15"/>
  <c r="M209" i="15"/>
  <c r="I208" i="15"/>
  <c r="Q206" i="15"/>
  <c r="M205" i="15"/>
  <c r="I204" i="15"/>
  <c r="Q202" i="15"/>
  <c r="M201" i="15"/>
  <c r="I200" i="15"/>
  <c r="Q198" i="15"/>
  <c r="Q209" i="15"/>
  <c r="M208" i="15"/>
  <c r="I207" i="15"/>
  <c r="Q205" i="15"/>
  <c r="M204" i="15"/>
  <c r="I203" i="15"/>
  <c r="Q201" i="15"/>
  <c r="M200" i="15"/>
  <c r="I199" i="15"/>
  <c r="L199" i="15"/>
  <c r="R200" i="15"/>
  <c r="L202" i="15"/>
  <c r="R203" i="15"/>
  <c r="L205" i="15"/>
  <c r="G207" i="15"/>
  <c r="N208" i="15"/>
  <c r="U198" i="15"/>
  <c r="AA199" i="15"/>
  <c r="U201" i="15"/>
  <c r="AA202" i="15"/>
  <c r="U204" i="15"/>
  <c r="AB205" i="15"/>
  <c r="W207" i="15"/>
  <c r="AC208" i="15"/>
  <c r="P237" i="15"/>
  <c r="L236" i="15"/>
  <c r="H235" i="15"/>
  <c r="P233" i="15"/>
  <c r="L232" i="15"/>
  <c r="H231" i="15"/>
  <c r="P229" i="15"/>
  <c r="L228" i="15"/>
  <c r="H227" i="15"/>
  <c r="O237" i="15"/>
  <c r="K236" i="15"/>
  <c r="G235" i="15"/>
  <c r="O233" i="15"/>
  <c r="K232" i="15"/>
  <c r="G231" i="15"/>
  <c r="O229" i="15"/>
  <c r="K228" i="15"/>
  <c r="G227" i="15"/>
  <c r="M237" i="15"/>
  <c r="I236" i="15"/>
  <c r="Q234" i="15"/>
  <c r="M233" i="15"/>
  <c r="I232" i="15"/>
  <c r="Q230" i="15"/>
  <c r="M229" i="15"/>
  <c r="I228" i="15"/>
  <c r="Q226" i="15"/>
  <c r="L237" i="15"/>
  <c r="H236" i="15"/>
  <c r="P234" i="15"/>
  <c r="L233" i="15"/>
  <c r="H232" i="15"/>
  <c r="P230" i="15"/>
  <c r="L229" i="15"/>
  <c r="H228" i="15"/>
  <c r="P226" i="15"/>
  <c r="I237" i="15"/>
  <c r="Q235" i="15"/>
  <c r="M234" i="15"/>
  <c r="I233" i="15"/>
  <c r="Q231" i="15"/>
  <c r="M230" i="15"/>
  <c r="I229" i="15"/>
  <c r="Q227" i="15"/>
  <c r="M226" i="15"/>
  <c r="K237" i="15"/>
  <c r="M235" i="15"/>
  <c r="N233" i="15"/>
  <c r="N231" i="15"/>
  <c r="Q229" i="15"/>
  <c r="H237" i="15"/>
  <c r="K235" i="15"/>
  <c r="J233" i="15"/>
  <c r="L231" i="15"/>
  <c r="K229" i="15"/>
  <c r="M227" i="15"/>
  <c r="J236" i="15"/>
  <c r="J234" i="15"/>
  <c r="M232" i="15"/>
  <c r="K230" i="15"/>
  <c r="N228" i="15"/>
  <c r="L226" i="15"/>
  <c r="Q237" i="15"/>
  <c r="O235" i="15"/>
  <c r="R233" i="15"/>
  <c r="P231" i="15"/>
  <c r="G230" i="15"/>
  <c r="R227" i="15"/>
  <c r="H226" i="15"/>
  <c r="J228" i="15"/>
  <c r="O230" i="15"/>
  <c r="H233" i="15"/>
  <c r="R235" i="15"/>
  <c r="AA251" i="15"/>
  <c r="W250" i="15"/>
  <c r="AE248" i="15"/>
  <c r="AA247" i="15"/>
  <c r="W246" i="15"/>
  <c r="AE244" i="15"/>
  <c r="AA243" i="15"/>
  <c r="W242" i="15"/>
  <c r="AE240" i="15"/>
  <c r="Z251" i="15"/>
  <c r="V250" i="15"/>
  <c r="AD248" i="15"/>
  <c r="Z247" i="15"/>
  <c r="V246" i="15"/>
  <c r="AD244" i="15"/>
  <c r="Z243" i="15"/>
  <c r="V242" i="15"/>
  <c r="AD240" i="15"/>
  <c r="X251" i="15"/>
  <c r="AF249" i="15"/>
  <c r="AB248" i="15"/>
  <c r="X247" i="15"/>
  <c r="AF245" i="15"/>
  <c r="AB244" i="15"/>
  <c r="X243" i="15"/>
  <c r="AF241" i="15"/>
  <c r="AB240" i="15"/>
  <c r="W251" i="15"/>
  <c r="AE249" i="15"/>
  <c r="AA248" i="15"/>
  <c r="W247" i="15"/>
  <c r="AE245" i="15"/>
  <c r="AA244" i="15"/>
  <c r="W243" i="15"/>
  <c r="AE241" i="15"/>
  <c r="AA240" i="15"/>
  <c r="AF250" i="15"/>
  <c r="AB249" i="15"/>
  <c r="X248" i="15"/>
  <c r="AF246" i="15"/>
  <c r="AB245" i="15"/>
  <c r="X244" i="15"/>
  <c r="AF242" i="15"/>
  <c r="AB241" i="15"/>
  <c r="X240" i="15"/>
  <c r="X250" i="15"/>
  <c r="V248" i="15"/>
  <c r="Y246" i="15"/>
  <c r="W244" i="15"/>
  <c r="Z242" i="15"/>
  <c r="Y240" i="15"/>
  <c r="AE251" i="15"/>
  <c r="AD249" i="15"/>
  <c r="AF247" i="15"/>
  <c r="U246" i="15"/>
  <c r="U244" i="15"/>
  <c r="X242" i="15"/>
  <c r="V240" i="15"/>
  <c r="U251" i="15"/>
  <c r="W249" i="15"/>
  <c r="V247" i="15"/>
  <c r="X245" i="15"/>
  <c r="Y243" i="15"/>
  <c r="Y241" i="15"/>
  <c r="AD250" i="15"/>
  <c r="U249" i="15"/>
  <c r="AE246" i="15"/>
  <c r="V245" i="15"/>
  <c r="U243" i="15"/>
  <c r="W241" i="15"/>
  <c r="Z250" i="15"/>
  <c r="Y248" i="15"/>
  <c r="AA246" i="15"/>
  <c r="Z244" i="15"/>
  <c r="AB242" i="15"/>
  <c r="AC240" i="15"/>
  <c r="AD242" i="15"/>
  <c r="AA245" i="15"/>
  <c r="Z248" i="15"/>
  <c r="Y251" i="15"/>
  <c r="X292" i="15"/>
  <c r="AL2" i="15"/>
  <c r="AO7" i="15"/>
  <c r="AW11" i="15"/>
  <c r="AS23" i="15"/>
  <c r="AL30" i="15"/>
  <c r="AO35" i="15"/>
  <c r="AW39" i="15"/>
  <c r="AS51" i="15"/>
  <c r="AL58" i="15"/>
  <c r="AO63" i="15"/>
  <c r="AW67" i="15"/>
  <c r="AS79" i="15"/>
  <c r="AL86" i="15"/>
  <c r="AO91" i="15"/>
  <c r="AW95" i="15"/>
  <c r="AS107" i="15"/>
  <c r="AL114" i="15"/>
  <c r="AO119" i="15"/>
  <c r="AW123" i="15"/>
  <c r="AR136" i="15"/>
  <c r="AL143" i="15"/>
  <c r="AR148" i="15"/>
  <c r="AP160" i="15"/>
  <c r="AV165" i="15"/>
  <c r="AT177" i="15"/>
  <c r="AL185" i="15"/>
  <c r="AS190" i="15"/>
  <c r="G198" i="15"/>
  <c r="M199" i="15"/>
  <c r="G201" i="15"/>
  <c r="M202" i="15"/>
  <c r="G204" i="15"/>
  <c r="N205" i="15"/>
  <c r="H207" i="15"/>
  <c r="O208" i="15"/>
  <c r="V198" i="15"/>
  <c r="AB199" i="15"/>
  <c r="V201" i="15"/>
  <c r="AB202" i="15"/>
  <c r="W204" i="15"/>
  <c r="AC205" i="15"/>
  <c r="X207" i="15"/>
  <c r="AD208" i="15"/>
  <c r="I212" i="15"/>
  <c r="O213" i="15"/>
  <c r="I215" i="15"/>
  <c r="Q216" i="15"/>
  <c r="M218" i="15"/>
  <c r="I220" i="15"/>
  <c r="P221" i="15"/>
  <c r="W212" i="15"/>
  <c r="AC214" i="15"/>
  <c r="U217" i="15"/>
  <c r="W219" i="15"/>
  <c r="AB221" i="15"/>
  <c r="G226" i="15"/>
  <c r="M228" i="15"/>
  <c r="R230" i="15"/>
  <c r="K233" i="15"/>
  <c r="G236" i="15"/>
  <c r="AA226" i="15"/>
  <c r="U229" i="15"/>
  <c r="AC231" i="15"/>
  <c r="X234" i="15"/>
  <c r="AE236" i="15"/>
  <c r="U240" i="15"/>
  <c r="AE242" i="15"/>
  <c r="AC245" i="15"/>
  <c r="AC248" i="15"/>
  <c r="AB251" i="15"/>
  <c r="AD284" i="15"/>
  <c r="AB292" i="15"/>
  <c r="AC362" i="15"/>
  <c r="AM2" i="15"/>
  <c r="AP7" i="15"/>
  <c r="AU12" i="15"/>
  <c r="AM30" i="15"/>
  <c r="AU40" i="15"/>
  <c r="AM58" i="15"/>
  <c r="AU68" i="15"/>
  <c r="AM86" i="15"/>
  <c r="AU96" i="15"/>
  <c r="AM114" i="15"/>
  <c r="AU124" i="15"/>
  <c r="AS148" i="15"/>
  <c r="AW165" i="15"/>
  <c r="AS178" i="15"/>
  <c r="AM185" i="15"/>
  <c r="AR191" i="15"/>
  <c r="H198" i="15"/>
  <c r="N199" i="15"/>
  <c r="H201" i="15"/>
  <c r="N202" i="15"/>
  <c r="H204" i="15"/>
  <c r="O205" i="15"/>
  <c r="J207" i="15"/>
  <c r="P208" i="15"/>
  <c r="W198" i="15"/>
  <c r="AC199" i="15"/>
  <c r="W201" i="15"/>
  <c r="AC202" i="15"/>
  <c r="X204" i="15"/>
  <c r="AE205" i="15"/>
  <c r="Y207" i="15"/>
  <c r="AE208" i="15"/>
  <c r="J212" i="15"/>
  <c r="P213" i="15"/>
  <c r="J215" i="15"/>
  <c r="R216" i="15"/>
  <c r="N218" i="15"/>
  <c r="J220" i="15"/>
  <c r="Q221" i="15"/>
  <c r="X212" i="15"/>
  <c r="AD214" i="15"/>
  <c r="X217" i="15"/>
  <c r="Y219" i="15"/>
  <c r="AD221" i="15"/>
  <c r="I226" i="15"/>
  <c r="O228" i="15"/>
  <c r="I231" i="15"/>
  <c r="Q233" i="15"/>
  <c r="M236" i="15"/>
  <c r="W240" i="15"/>
  <c r="V243" i="15"/>
  <c r="AD245" i="15"/>
  <c r="AF248" i="15"/>
  <c r="AC251" i="15"/>
  <c r="AP131" i="15"/>
  <c r="AT148" i="15"/>
  <c r="AO161" i="15"/>
  <c r="AU166" i="15"/>
  <c r="AP173" i="15"/>
  <c r="AT178" i="15"/>
  <c r="AN185" i="15"/>
  <c r="AS191" i="15"/>
  <c r="I198" i="15"/>
  <c r="O199" i="15"/>
  <c r="I201" i="15"/>
  <c r="O202" i="15"/>
  <c r="J204" i="15"/>
  <c r="P205" i="15"/>
  <c r="K207" i="15"/>
  <c r="Q208" i="15"/>
  <c r="X198" i="15"/>
  <c r="AD199" i="15"/>
  <c r="X201" i="15"/>
  <c r="AE202" i="15"/>
  <c r="Y204" i="15"/>
  <c r="AF205" i="15"/>
  <c r="Z207" i="15"/>
  <c r="AF208" i="15"/>
  <c r="K212" i="15"/>
  <c r="Q213" i="15"/>
  <c r="L215" i="15"/>
  <c r="H217" i="15"/>
  <c r="P218" i="15"/>
  <c r="K220" i="15"/>
  <c r="R221" i="15"/>
  <c r="Y212" i="15"/>
  <c r="AE214" i="15"/>
  <c r="Y217" i="15"/>
  <c r="Z219" i="15"/>
  <c r="AE221" i="15"/>
  <c r="J226" i="15"/>
  <c r="P228" i="15"/>
  <c r="J231" i="15"/>
  <c r="G234" i="15"/>
  <c r="N236" i="15"/>
  <c r="AE226" i="15"/>
  <c r="AD229" i="15"/>
  <c r="W232" i="15"/>
  <c r="AA234" i="15"/>
  <c r="X237" i="15"/>
  <c r="Z240" i="15"/>
  <c r="AB243" i="15"/>
  <c r="X246" i="15"/>
  <c r="V249" i="15"/>
  <c r="AD251" i="15"/>
  <c r="AB285" i="15"/>
  <c r="AF292" i="15"/>
  <c r="I241" i="15"/>
  <c r="R242" i="15"/>
  <c r="H245" i="15"/>
  <c r="Q246" i="15"/>
  <c r="G249" i="15"/>
  <c r="P250" i="15"/>
  <c r="J256" i="15"/>
  <c r="G258" i="15"/>
  <c r="I260" i="15"/>
  <c r="R261" i="15"/>
  <c r="R263" i="15"/>
  <c r="Q265" i="15"/>
  <c r="O313" i="15"/>
  <c r="V328" i="15"/>
  <c r="AA335" i="15"/>
  <c r="Q321" i="15"/>
  <c r="M320" i="15"/>
  <c r="I319" i="15"/>
  <c r="Q317" i="15"/>
  <c r="O321" i="15"/>
  <c r="K320" i="15"/>
  <c r="G319" i="15"/>
  <c r="O317" i="15"/>
  <c r="N321" i="15"/>
  <c r="J320" i="15"/>
  <c r="R318" i="15"/>
  <c r="N317" i="15"/>
  <c r="M321" i="15"/>
  <c r="I320" i="15"/>
  <c r="Q318" i="15"/>
  <c r="M317" i="15"/>
  <c r="O320" i="15"/>
  <c r="O318" i="15"/>
  <c r="G317" i="15"/>
  <c r="O315" i="15"/>
  <c r="K314" i="15"/>
  <c r="G313" i="15"/>
  <c r="O311" i="15"/>
  <c r="K310" i="15"/>
  <c r="N320" i="15"/>
  <c r="N318" i="15"/>
  <c r="R316" i="15"/>
  <c r="N315" i="15"/>
  <c r="J314" i="15"/>
  <c r="R312" i="15"/>
  <c r="N311" i="15"/>
  <c r="J310" i="15"/>
  <c r="L320" i="15"/>
  <c r="M318" i="15"/>
  <c r="Q316" i="15"/>
  <c r="M315" i="15"/>
  <c r="I314" i="15"/>
  <c r="Q312" i="15"/>
  <c r="M311" i="15"/>
  <c r="I310" i="15"/>
  <c r="L321" i="15"/>
  <c r="P319" i="15"/>
  <c r="H318" i="15"/>
  <c r="L316" i="15"/>
  <c r="H315" i="15"/>
  <c r="P313" i="15"/>
  <c r="L312" i="15"/>
  <c r="H311" i="15"/>
  <c r="J321" i="15"/>
  <c r="N319" i="15"/>
  <c r="R317" i="15"/>
  <c r="J316" i="15"/>
  <c r="R314" i="15"/>
  <c r="N313" i="15"/>
  <c r="J312" i="15"/>
  <c r="R310" i="15"/>
  <c r="I321" i="15"/>
  <c r="M319" i="15"/>
  <c r="P317" i="15"/>
  <c r="I316" i="15"/>
  <c r="Q314" i="15"/>
  <c r="M313" i="15"/>
  <c r="I312" i="15"/>
  <c r="Q310" i="15"/>
  <c r="H321" i="15"/>
  <c r="L319" i="15"/>
  <c r="L317" i="15"/>
  <c r="H316" i="15"/>
  <c r="P314" i="15"/>
  <c r="L313" i="15"/>
  <c r="H312" i="15"/>
  <c r="P310" i="15"/>
  <c r="Q320" i="15"/>
  <c r="H319" i="15"/>
  <c r="I317" i="15"/>
  <c r="Q315" i="15"/>
  <c r="M314" i="15"/>
  <c r="I313" i="15"/>
  <c r="Q311" i="15"/>
  <c r="M310" i="15"/>
  <c r="G320" i="15"/>
  <c r="O316" i="15"/>
  <c r="G314" i="15"/>
  <c r="K311" i="15"/>
  <c r="Q319" i="15"/>
  <c r="M316" i="15"/>
  <c r="Q313" i="15"/>
  <c r="I311" i="15"/>
  <c r="L318" i="15"/>
  <c r="L315" i="15"/>
  <c r="P312" i="15"/>
  <c r="H310" i="15"/>
  <c r="K318" i="15"/>
  <c r="K315" i="15"/>
  <c r="O312" i="15"/>
  <c r="G310" i="15"/>
  <c r="P321" i="15"/>
  <c r="I318" i="15"/>
  <c r="I315" i="15"/>
  <c r="M312" i="15"/>
  <c r="K321" i="15"/>
  <c r="G318" i="15"/>
  <c r="G315" i="15"/>
  <c r="K312" i="15"/>
  <c r="P320" i="15"/>
  <c r="H317" i="15"/>
  <c r="L314" i="15"/>
  <c r="P311" i="15"/>
  <c r="N314" i="15"/>
  <c r="R319" i="15"/>
  <c r="Y329" i="15"/>
  <c r="M241" i="15"/>
  <c r="O243" i="15"/>
  <c r="L245" i="15"/>
  <c r="L247" i="15"/>
  <c r="K249" i="15"/>
  <c r="Q254" i="15"/>
  <c r="N256" i="15"/>
  <c r="N258" i="15"/>
  <c r="M260" i="15"/>
  <c r="K262" i="15"/>
  <c r="L264" i="15"/>
  <c r="L310" i="15"/>
  <c r="O314" i="15"/>
  <c r="H320" i="15"/>
  <c r="AC329" i="15"/>
  <c r="N251" i="15"/>
  <c r="J250" i="15"/>
  <c r="R248" i="15"/>
  <c r="N247" i="15"/>
  <c r="J246" i="15"/>
  <c r="R244" i="15"/>
  <c r="N243" i="15"/>
  <c r="J242" i="15"/>
  <c r="R240" i="15"/>
  <c r="M251" i="15"/>
  <c r="I250" i="15"/>
  <c r="Q248" i="15"/>
  <c r="M247" i="15"/>
  <c r="I246" i="15"/>
  <c r="Q244" i="15"/>
  <c r="M243" i="15"/>
  <c r="I242" i="15"/>
  <c r="Q240" i="15"/>
  <c r="K251" i="15"/>
  <c r="G250" i="15"/>
  <c r="O248" i="15"/>
  <c r="K247" i="15"/>
  <c r="G246" i="15"/>
  <c r="O244" i="15"/>
  <c r="K243" i="15"/>
  <c r="G242" i="15"/>
  <c r="O240" i="15"/>
  <c r="J251" i="15"/>
  <c r="R249" i="15"/>
  <c r="N248" i="15"/>
  <c r="J247" i="15"/>
  <c r="R245" i="15"/>
  <c r="N244" i="15"/>
  <c r="J243" i="15"/>
  <c r="R241" i="15"/>
  <c r="N240" i="15"/>
  <c r="G251" i="15"/>
  <c r="O249" i="15"/>
  <c r="K248" i="15"/>
  <c r="G247" i="15"/>
  <c r="O245" i="15"/>
  <c r="K244" i="15"/>
  <c r="G243" i="15"/>
  <c r="O241" i="15"/>
  <c r="K240" i="15"/>
  <c r="P241" i="15"/>
  <c r="Q243" i="15"/>
  <c r="N245" i="15"/>
  <c r="P247" i="15"/>
  <c r="M249" i="15"/>
  <c r="O251" i="15"/>
  <c r="G255" i="15"/>
  <c r="P256" i="15"/>
  <c r="R258" i="15"/>
  <c r="O260" i="15"/>
  <c r="Q262" i="15"/>
  <c r="N264" i="15"/>
  <c r="O310" i="15"/>
  <c r="P315" i="15"/>
  <c r="G321" i="15"/>
  <c r="R315" i="15"/>
  <c r="R321" i="15"/>
  <c r="AE335" i="15"/>
  <c r="AA334" i="15"/>
  <c r="W333" i="15"/>
  <c r="AE331" i="15"/>
  <c r="AA330" i="15"/>
  <c r="W329" i="15"/>
  <c r="AE327" i="15"/>
  <c r="AA326" i="15"/>
  <c r="W325" i="15"/>
  <c r="AD335" i="15"/>
  <c r="Z334" i="15"/>
  <c r="V333" i="15"/>
  <c r="AD331" i="15"/>
  <c r="Z330" i="15"/>
  <c r="V329" i="15"/>
  <c r="AD327" i="15"/>
  <c r="Z326" i="15"/>
  <c r="V325" i="15"/>
  <c r="AB335" i="15"/>
  <c r="X334" i="15"/>
  <c r="AF332" i="15"/>
  <c r="AB331" i="15"/>
  <c r="X330" i="15"/>
  <c r="AF328" i="15"/>
  <c r="AB327" i="15"/>
  <c r="X326" i="15"/>
  <c r="AF324" i="15"/>
  <c r="Z335" i="15"/>
  <c r="V334" i="15"/>
  <c r="AD332" i="15"/>
  <c r="Z331" i="15"/>
  <c r="V330" i="15"/>
  <c r="AD328" i="15"/>
  <c r="Z327" i="15"/>
  <c r="V326" i="15"/>
  <c r="AD324" i="15"/>
  <c r="Y335" i="15"/>
  <c r="U334" i="15"/>
  <c r="AC332" i="15"/>
  <c r="Y331" i="15"/>
  <c r="U330" i="15"/>
  <c r="AC328" i="15"/>
  <c r="Y327" i="15"/>
  <c r="U326" i="15"/>
  <c r="AC324" i="15"/>
  <c r="X335" i="15"/>
  <c r="AF333" i="15"/>
  <c r="AB332" i="15"/>
  <c r="X331" i="15"/>
  <c r="AF329" i="15"/>
  <c r="AB328" i="15"/>
  <c r="X327" i="15"/>
  <c r="AF325" i="15"/>
  <c r="AB324" i="15"/>
  <c r="U335" i="15"/>
  <c r="U333" i="15"/>
  <c r="AE330" i="15"/>
  <c r="AA328" i="15"/>
  <c r="AC326" i="15"/>
  <c r="Y324" i="15"/>
  <c r="AF334" i="15"/>
  <c r="AE332" i="15"/>
  <c r="AD330" i="15"/>
  <c r="Z328" i="15"/>
  <c r="AB326" i="15"/>
  <c r="X324" i="15"/>
  <c r="AE334" i="15"/>
  <c r="AA332" i="15"/>
  <c r="AC330" i="15"/>
  <c r="Y328" i="15"/>
  <c r="Y326" i="15"/>
  <c r="W324" i="15"/>
  <c r="W334" i="15"/>
  <c r="V332" i="15"/>
  <c r="AD329" i="15"/>
  <c r="AF327" i="15"/>
  <c r="AB325" i="15"/>
  <c r="AD333" i="15"/>
  <c r="AF331" i="15"/>
  <c r="AB329" i="15"/>
  <c r="AA327" i="15"/>
  <c r="Z325" i="15"/>
  <c r="AC333" i="15"/>
  <c r="AC331" i="15"/>
  <c r="AA329" i="15"/>
  <c r="W327" i="15"/>
  <c r="Y325" i="15"/>
  <c r="AF335" i="15"/>
  <c r="AB333" i="15"/>
  <c r="AA331" i="15"/>
  <c r="Z329" i="15"/>
  <c r="V327" i="15"/>
  <c r="X325" i="15"/>
  <c r="W335" i="15"/>
  <c r="Y333" i="15"/>
  <c r="U331" i="15"/>
  <c r="U329" i="15"/>
  <c r="AE326" i="15"/>
  <c r="AA324" i="15"/>
  <c r="AC334" i="15"/>
  <c r="Y330" i="15"/>
  <c r="AE325" i="15"/>
  <c r="Y334" i="15"/>
  <c r="AE329" i="15"/>
  <c r="AC325" i="15"/>
  <c r="Z332" i="15"/>
  <c r="X328" i="15"/>
  <c r="V324" i="15"/>
  <c r="Y332" i="15"/>
  <c r="W328" i="15"/>
  <c r="U324" i="15"/>
  <c r="W332" i="15"/>
  <c r="U328" i="15"/>
  <c r="U332" i="15"/>
  <c r="AC327" i="15"/>
  <c r="V335" i="15"/>
  <c r="AF330" i="15"/>
  <c r="AD326" i="15"/>
  <c r="V331" i="15"/>
  <c r="M240" i="15"/>
  <c r="N242" i="15"/>
  <c r="L244" i="15"/>
  <c r="M246" i="15"/>
  <c r="J248" i="15"/>
  <c r="L250" i="15"/>
  <c r="N255" i="15"/>
  <c r="O257" i="15"/>
  <c r="L259" i="15"/>
  <c r="N261" i="15"/>
  <c r="K263" i="15"/>
  <c r="N312" i="15"/>
  <c r="J317" i="15"/>
  <c r="AD325" i="15"/>
  <c r="AA333" i="15"/>
  <c r="O246" i="15"/>
  <c r="M248" i="15"/>
  <c r="N250" i="15"/>
  <c r="L265" i="15"/>
  <c r="H264" i="15"/>
  <c r="P262" i="15"/>
  <c r="L261" i="15"/>
  <c r="H260" i="15"/>
  <c r="P258" i="15"/>
  <c r="L257" i="15"/>
  <c r="H256" i="15"/>
  <c r="P254" i="15"/>
  <c r="K265" i="15"/>
  <c r="G264" i="15"/>
  <c r="O262" i="15"/>
  <c r="K261" i="15"/>
  <c r="G260" i="15"/>
  <c r="O258" i="15"/>
  <c r="K257" i="15"/>
  <c r="G256" i="15"/>
  <c r="O254" i="15"/>
  <c r="I265" i="15"/>
  <c r="Q263" i="15"/>
  <c r="M262" i="15"/>
  <c r="I261" i="15"/>
  <c r="Q259" i="15"/>
  <c r="M258" i="15"/>
  <c r="I257" i="15"/>
  <c r="Q255" i="15"/>
  <c r="M254" i="15"/>
  <c r="H265" i="15"/>
  <c r="P263" i="15"/>
  <c r="L262" i="15"/>
  <c r="H261" i="15"/>
  <c r="P259" i="15"/>
  <c r="L258" i="15"/>
  <c r="H257" i="15"/>
  <c r="P255" i="15"/>
  <c r="L254" i="15"/>
  <c r="Q264" i="15"/>
  <c r="M263" i="15"/>
  <c r="I262" i="15"/>
  <c r="Q260" i="15"/>
  <c r="M259" i="15"/>
  <c r="I258" i="15"/>
  <c r="Q256" i="15"/>
  <c r="M255" i="15"/>
  <c r="I254" i="15"/>
  <c r="R255" i="15"/>
  <c r="Q257" i="15"/>
  <c r="O259" i="15"/>
  <c r="P261" i="15"/>
  <c r="N263" i="15"/>
  <c r="O265" i="15"/>
  <c r="J313" i="15"/>
  <c r="J318" i="15"/>
  <c r="AF326" i="15"/>
  <c r="AB334" i="15"/>
  <c r="V254" i="15"/>
  <c r="Z255" i="15"/>
  <c r="AD256" i="15"/>
  <c r="V258" i="15"/>
  <c r="Z259" i="15"/>
  <c r="AD260" i="15"/>
  <c r="V262" i="15"/>
  <c r="AC263" i="15"/>
  <c r="X265" i="15"/>
  <c r="AA296" i="15"/>
  <c r="W299" i="15"/>
  <c r="AE301" i="15"/>
  <c r="AA304" i="15"/>
  <c r="W307" i="15"/>
  <c r="J371" i="15"/>
  <c r="M377" i="15"/>
  <c r="P377" i="15"/>
  <c r="L376" i="15"/>
  <c r="H375" i="15"/>
  <c r="P373" i="15"/>
  <c r="L372" i="15"/>
  <c r="H371" i="15"/>
  <c r="P369" i="15"/>
  <c r="L368" i="15"/>
  <c r="H367" i="15"/>
  <c r="N377" i="15"/>
  <c r="J376" i="15"/>
  <c r="R374" i="15"/>
  <c r="N373" i="15"/>
  <c r="J372" i="15"/>
  <c r="R370" i="15"/>
  <c r="N369" i="15"/>
  <c r="J368" i="15"/>
  <c r="R366" i="15"/>
  <c r="L377" i="15"/>
  <c r="H376" i="15"/>
  <c r="P374" i="15"/>
  <c r="L373" i="15"/>
  <c r="H372" i="15"/>
  <c r="P370" i="15"/>
  <c r="L369" i="15"/>
  <c r="H368" i="15"/>
  <c r="P366" i="15"/>
  <c r="K377" i="15"/>
  <c r="G376" i="15"/>
  <c r="O374" i="15"/>
  <c r="K373" i="15"/>
  <c r="G372" i="15"/>
  <c r="O370" i="15"/>
  <c r="K369" i="15"/>
  <c r="G368" i="15"/>
  <c r="O366" i="15"/>
  <c r="I377" i="15"/>
  <c r="Q375" i="15"/>
  <c r="M374" i="15"/>
  <c r="I373" i="15"/>
  <c r="Q371" i="15"/>
  <c r="M370" i="15"/>
  <c r="I369" i="15"/>
  <c r="Q367" i="15"/>
  <c r="M366" i="15"/>
  <c r="G377" i="15"/>
  <c r="O375" i="15"/>
  <c r="K374" i="15"/>
  <c r="G373" i="15"/>
  <c r="O371" i="15"/>
  <c r="K370" i="15"/>
  <c r="G369" i="15"/>
  <c r="O367" i="15"/>
  <c r="K366" i="15"/>
  <c r="R376" i="15"/>
  <c r="N375" i="15"/>
  <c r="J374" i="15"/>
  <c r="R372" i="15"/>
  <c r="N371" i="15"/>
  <c r="J370" i="15"/>
  <c r="R368" i="15"/>
  <c r="N367" i="15"/>
  <c r="J366" i="15"/>
  <c r="Q376" i="15"/>
  <c r="M375" i="15"/>
  <c r="I374" i="15"/>
  <c r="Q372" i="15"/>
  <c r="M371" i="15"/>
  <c r="I370" i="15"/>
  <c r="Q368" i="15"/>
  <c r="M367" i="15"/>
  <c r="I366" i="15"/>
  <c r="J377" i="15"/>
  <c r="N374" i="15"/>
  <c r="R371" i="15"/>
  <c r="J369" i="15"/>
  <c r="N366" i="15"/>
  <c r="H377" i="15"/>
  <c r="L374" i="15"/>
  <c r="P371" i="15"/>
  <c r="H369" i="15"/>
  <c r="L366" i="15"/>
  <c r="P376" i="15"/>
  <c r="H374" i="15"/>
  <c r="L371" i="15"/>
  <c r="P368" i="15"/>
  <c r="H366" i="15"/>
  <c r="I376" i="15"/>
  <c r="M373" i="15"/>
  <c r="Q370" i="15"/>
  <c r="I368" i="15"/>
  <c r="R375" i="15"/>
  <c r="J373" i="15"/>
  <c r="N370" i="15"/>
  <c r="R367" i="15"/>
  <c r="P375" i="15"/>
  <c r="H373" i="15"/>
  <c r="L370" i="15"/>
  <c r="P367" i="15"/>
  <c r="L375" i="15"/>
  <c r="P372" i="15"/>
  <c r="H370" i="15"/>
  <c r="L367" i="15"/>
  <c r="K375" i="15"/>
  <c r="O372" i="15"/>
  <c r="G370" i="15"/>
  <c r="K367" i="15"/>
  <c r="O377" i="15"/>
  <c r="G375" i="15"/>
  <c r="K372" i="15"/>
  <c r="O369" i="15"/>
  <c r="G367" i="15"/>
  <c r="I372" i="15"/>
  <c r="R377" i="15"/>
  <c r="Y254" i="15"/>
  <c r="AC255" i="15"/>
  <c r="U257" i="15"/>
  <c r="Y258" i="15"/>
  <c r="AC259" i="15"/>
  <c r="U261" i="15"/>
  <c r="Y262" i="15"/>
  <c r="AF263" i="15"/>
  <c r="AC265" i="15"/>
  <c r="V297" i="15"/>
  <c r="AD299" i="15"/>
  <c r="Z302" i="15"/>
  <c r="V305" i="15"/>
  <c r="AD307" i="15"/>
  <c r="G366" i="15"/>
  <c r="M372" i="15"/>
  <c r="Z254" i="15"/>
  <c r="AD255" i="15"/>
  <c r="V257" i="15"/>
  <c r="Z258" i="15"/>
  <c r="AD259" i="15"/>
  <c r="V261" i="15"/>
  <c r="Z262" i="15"/>
  <c r="U264" i="15"/>
  <c r="AE265" i="15"/>
  <c r="X297" i="15"/>
  <c r="AF299" i="15"/>
  <c r="AB302" i="15"/>
  <c r="X305" i="15"/>
  <c r="AF307" i="15"/>
  <c r="Q366" i="15"/>
  <c r="N372" i="15"/>
  <c r="I367" i="15"/>
  <c r="O373" i="15"/>
  <c r="AB254" i="15"/>
  <c r="AF255" i="15"/>
  <c r="X257" i="15"/>
  <c r="AB258" i="15"/>
  <c r="AF259" i="15"/>
  <c r="X261" i="15"/>
  <c r="AB262" i="15"/>
  <c r="Y264" i="15"/>
  <c r="Z297" i="15"/>
  <c r="V300" i="15"/>
  <c r="AD302" i="15"/>
  <c r="Z305" i="15"/>
  <c r="J367" i="15"/>
  <c r="Q373" i="15"/>
  <c r="AC254" i="15"/>
  <c r="U256" i="15"/>
  <c r="Y257" i="15"/>
  <c r="AC258" i="15"/>
  <c r="U260" i="15"/>
  <c r="Y261" i="15"/>
  <c r="AC262" i="15"/>
  <c r="AA297" i="15"/>
  <c r="W300" i="15"/>
  <c r="AE302" i="15"/>
  <c r="K368" i="15"/>
  <c r="R373" i="15"/>
  <c r="G374" i="15"/>
  <c r="Q374" i="15"/>
  <c r="O368" i="15"/>
  <c r="I375" i="15"/>
  <c r="M369" i="15"/>
  <c r="J375" i="15"/>
  <c r="V307" i="15"/>
  <c r="AD305" i="15"/>
  <c r="Z304" i="15"/>
  <c r="V303" i="15"/>
  <c r="AD301" i="15"/>
  <c r="Z300" i="15"/>
  <c r="V299" i="15"/>
  <c r="AD297" i="15"/>
  <c r="Z296" i="15"/>
  <c r="U307" i="15"/>
  <c r="AC305" i="15"/>
  <c r="Y304" i="15"/>
  <c r="U303" i="15"/>
  <c r="AC301" i="15"/>
  <c r="Y300" i="15"/>
  <c r="U299" i="15"/>
  <c r="AC297" i="15"/>
  <c r="Y296" i="15"/>
  <c r="AF306" i="15"/>
  <c r="AB305" i="15"/>
  <c r="X304" i="15"/>
  <c r="AF302" i="15"/>
  <c r="AB301" i="15"/>
  <c r="X300" i="15"/>
  <c r="AF298" i="15"/>
  <c r="AB297" i="15"/>
  <c r="X296" i="15"/>
  <c r="AE307" i="15"/>
  <c r="AA306" i="15"/>
  <c r="W305" i="15"/>
  <c r="AE303" i="15"/>
  <c r="AA302" i="15"/>
  <c r="W301" i="15"/>
  <c r="AE299" i="15"/>
  <c r="AA298" i="15"/>
  <c r="W297" i="15"/>
  <c r="AC307" i="15"/>
  <c r="Y306" i="15"/>
  <c r="U305" i="15"/>
  <c r="AC303" i="15"/>
  <c r="Y302" i="15"/>
  <c r="U301" i="15"/>
  <c r="AC299" i="15"/>
  <c r="Y298" i="15"/>
  <c r="U297" i="15"/>
  <c r="AB307" i="15"/>
  <c r="X306" i="15"/>
  <c r="AF304" i="15"/>
  <c r="AB303" i="15"/>
  <c r="X302" i="15"/>
  <c r="AF300" i="15"/>
  <c r="AB299" i="15"/>
  <c r="X298" i="15"/>
  <c r="AF296" i="15"/>
  <c r="AA307" i="15"/>
  <c r="W306" i="15"/>
  <c r="AE304" i="15"/>
  <c r="AA303" i="15"/>
  <c r="W302" i="15"/>
  <c r="AE300" i="15"/>
  <c r="AA299" i="15"/>
  <c r="W298" i="15"/>
  <c r="AE296" i="15"/>
  <c r="X307" i="15"/>
  <c r="AF305" i="15"/>
  <c r="AB304" i="15"/>
  <c r="X303" i="15"/>
  <c r="AF301" i="15"/>
  <c r="AB300" i="15"/>
  <c r="X299" i="15"/>
  <c r="AF297" i="15"/>
  <c r="AB296" i="15"/>
  <c r="AB298" i="15"/>
  <c r="X301" i="15"/>
  <c r="AF303" i="15"/>
  <c r="AB306" i="15"/>
  <c r="Q369" i="15"/>
  <c r="K376" i="15"/>
  <c r="R369" i="15"/>
  <c r="M376" i="15"/>
  <c r="AB265" i="15"/>
  <c r="X264" i="15"/>
  <c r="AF262" i="15"/>
  <c r="Z265" i="15"/>
  <c r="V264" i="15"/>
  <c r="AD262" i="15"/>
  <c r="AD265" i="15"/>
  <c r="Z264" i="15"/>
  <c r="V263" i="15"/>
  <c r="X255" i="15"/>
  <c r="AB256" i="15"/>
  <c r="AF257" i="15"/>
  <c r="X259" i="15"/>
  <c r="AB260" i="15"/>
  <c r="AF261" i="15"/>
  <c r="AA263" i="15"/>
  <c r="V265" i="15"/>
  <c r="V296" i="15"/>
  <c r="AD298" i="15"/>
  <c r="Z301" i="15"/>
  <c r="V304" i="15"/>
  <c r="AD306" i="15"/>
  <c r="G371" i="15"/>
  <c r="N376" i="15"/>
  <c r="G269" i="15"/>
  <c r="K270" i="15"/>
  <c r="O271" i="15"/>
  <c r="G273" i="15"/>
  <c r="K274" i="15"/>
  <c r="O275" i="15"/>
  <c r="G277" i="15"/>
  <c r="K278" i="15"/>
  <c r="O279" i="15"/>
  <c r="AF268" i="15"/>
  <c r="X270" i="15"/>
  <c r="AB271" i="15"/>
  <c r="AF272" i="15"/>
  <c r="X274" i="15"/>
  <c r="AB275" i="15"/>
  <c r="AF276" i="15"/>
  <c r="X278" i="15"/>
  <c r="AB279" i="15"/>
  <c r="Q282" i="15"/>
  <c r="I284" i="15"/>
  <c r="M285" i="15"/>
  <c r="Q286" i="15"/>
  <c r="I288" i="15"/>
  <c r="M289" i="15"/>
  <c r="Q290" i="15"/>
  <c r="I292" i="15"/>
  <c r="M293" i="15"/>
  <c r="O296" i="15"/>
  <c r="G298" i="15"/>
  <c r="K299" i="15"/>
  <c r="O300" i="15"/>
  <c r="G302" i="15"/>
  <c r="K303" i="15"/>
  <c r="O304" i="15"/>
  <c r="G306" i="15"/>
  <c r="K307" i="15"/>
  <c r="Y339" i="15"/>
  <c r="AD341" i="15"/>
  <c r="U344" i="15"/>
  <c r="X346" i="15"/>
  <c r="AD348" i="15"/>
  <c r="J269" i="15"/>
  <c r="N270" i="15"/>
  <c r="R271" i="15"/>
  <c r="J273" i="15"/>
  <c r="N274" i="15"/>
  <c r="R275" i="15"/>
  <c r="J277" i="15"/>
  <c r="N278" i="15"/>
  <c r="R279" i="15"/>
  <c r="W269" i="15"/>
  <c r="AA270" i="15"/>
  <c r="AE271" i="15"/>
  <c r="W273" i="15"/>
  <c r="AA274" i="15"/>
  <c r="AE275" i="15"/>
  <c r="W277" i="15"/>
  <c r="AA278" i="15"/>
  <c r="AE279" i="15"/>
  <c r="H283" i="15"/>
  <c r="L284" i="15"/>
  <c r="P285" i="15"/>
  <c r="H287" i="15"/>
  <c r="L288" i="15"/>
  <c r="P289" i="15"/>
  <c r="H291" i="15"/>
  <c r="L292" i="15"/>
  <c r="P293" i="15"/>
  <c r="R296" i="15"/>
  <c r="J298" i="15"/>
  <c r="N299" i="15"/>
  <c r="R300" i="15"/>
  <c r="J302" i="15"/>
  <c r="N303" i="15"/>
  <c r="R304" i="15"/>
  <c r="J306" i="15"/>
  <c r="N307" i="15"/>
  <c r="AB339" i="15"/>
  <c r="V342" i="15"/>
  <c r="AB344" i="15"/>
  <c r="AE346" i="15"/>
  <c r="U349" i="15"/>
  <c r="X269" i="15"/>
  <c r="AB270" i="15"/>
  <c r="AF271" i="15"/>
  <c r="X273" i="15"/>
  <c r="AB274" i="15"/>
  <c r="AF275" i="15"/>
  <c r="X277" i="15"/>
  <c r="AB278" i="15"/>
  <c r="AF279" i="15"/>
  <c r="I283" i="15"/>
  <c r="M284" i="15"/>
  <c r="Q285" i="15"/>
  <c r="I287" i="15"/>
  <c r="M288" i="15"/>
  <c r="Q289" i="15"/>
  <c r="I291" i="15"/>
  <c r="M292" i="15"/>
  <c r="Q293" i="15"/>
  <c r="G297" i="15"/>
  <c r="K298" i="15"/>
  <c r="O299" i="15"/>
  <c r="G301" i="15"/>
  <c r="K302" i="15"/>
  <c r="O303" i="15"/>
  <c r="G305" i="15"/>
  <c r="K306" i="15"/>
  <c r="O307" i="15"/>
  <c r="AC339" i="15"/>
  <c r="W342" i="15"/>
  <c r="AC344" i="15"/>
  <c r="V347" i="15"/>
  <c r="Y349" i="15"/>
  <c r="J283" i="15"/>
  <c r="N284" i="15"/>
  <c r="R285" i="15"/>
  <c r="J287" i="15"/>
  <c r="N288" i="15"/>
  <c r="R289" i="15"/>
  <c r="J291" i="15"/>
  <c r="N292" i="15"/>
  <c r="R293" i="15"/>
  <c r="H297" i="15"/>
  <c r="L298" i="15"/>
  <c r="P299" i="15"/>
  <c r="H301" i="15"/>
  <c r="L302" i="15"/>
  <c r="P303" i="15"/>
  <c r="H305" i="15"/>
  <c r="L306" i="15"/>
  <c r="P307" i="15"/>
  <c r="U340" i="15"/>
  <c r="X342" i="15"/>
  <c r="AD344" i="15"/>
  <c r="X347" i="15"/>
  <c r="AE349" i="15"/>
  <c r="AA348" i="15"/>
  <c r="W347" i="15"/>
  <c r="AE345" i="15"/>
  <c r="AA344" i="15"/>
  <c r="W343" i="15"/>
  <c r="AE341" i="15"/>
  <c r="AA340" i="15"/>
  <c r="W339" i="15"/>
  <c r="AC349" i="15"/>
  <c r="Y348" i="15"/>
  <c r="U347" i="15"/>
  <c r="AC345" i="15"/>
  <c r="Y344" i="15"/>
  <c r="U343" i="15"/>
  <c r="AC341" i="15"/>
  <c r="Y340" i="15"/>
  <c r="U339" i="15"/>
  <c r="AB349" i="15"/>
  <c r="X348" i="15"/>
  <c r="AF346" i="15"/>
  <c r="AB345" i="15"/>
  <c r="X344" i="15"/>
  <c r="AF342" i="15"/>
  <c r="AB341" i="15"/>
  <c r="X340" i="15"/>
  <c r="AF338" i="15"/>
  <c r="Z349" i="15"/>
  <c r="V348" i="15"/>
  <c r="AD346" i="15"/>
  <c r="Z345" i="15"/>
  <c r="V344" i="15"/>
  <c r="AD342" i="15"/>
  <c r="Z341" i="15"/>
  <c r="V340" i="15"/>
  <c r="AD338" i="15"/>
  <c r="X349" i="15"/>
  <c r="AF347" i="15"/>
  <c r="AB346" i="15"/>
  <c r="X345" i="15"/>
  <c r="AF343" i="15"/>
  <c r="AB342" i="15"/>
  <c r="X341" i="15"/>
  <c r="AF339" i="15"/>
  <c r="AB338" i="15"/>
  <c r="W349" i="15"/>
  <c r="AE347" i="15"/>
  <c r="AA346" i="15"/>
  <c r="W345" i="15"/>
  <c r="AE343" i="15"/>
  <c r="AA342" i="15"/>
  <c r="W341" i="15"/>
  <c r="AE339" i="15"/>
  <c r="AA338" i="15"/>
  <c r="V349" i="15"/>
  <c r="AD347" i="15"/>
  <c r="Z346" i="15"/>
  <c r="V345" i="15"/>
  <c r="AD343" i="15"/>
  <c r="Z342" i="15"/>
  <c r="V341" i="15"/>
  <c r="AD339" i="15"/>
  <c r="Z338" i="15"/>
  <c r="W340" i="15"/>
  <c r="Y342" i="15"/>
  <c r="AE344" i="15"/>
  <c r="Y347" i="15"/>
  <c r="AD349" i="15"/>
  <c r="J297" i="15"/>
  <c r="N298" i="15"/>
  <c r="R299" i="15"/>
  <c r="J301" i="15"/>
  <c r="N302" i="15"/>
  <c r="R303" i="15"/>
  <c r="J305" i="15"/>
  <c r="N306" i="15"/>
  <c r="R307" i="15"/>
  <c r="U338" i="15"/>
  <c r="Z340" i="15"/>
  <c r="AC342" i="15"/>
  <c r="AF344" i="15"/>
  <c r="Z347" i="15"/>
  <c r="AF349" i="15"/>
  <c r="O268" i="15"/>
  <c r="G270" i="15"/>
  <c r="K271" i="15"/>
  <c r="O272" i="15"/>
  <c r="G274" i="15"/>
  <c r="K275" i="15"/>
  <c r="O276" i="15"/>
  <c r="G278" i="15"/>
  <c r="K279" i="15"/>
  <c r="AB268" i="15"/>
  <c r="AF269" i="15"/>
  <c r="X271" i="15"/>
  <c r="AB272" i="15"/>
  <c r="AF273" i="15"/>
  <c r="X275" i="15"/>
  <c r="AB276" i="15"/>
  <c r="AF277" i="15"/>
  <c r="X279" i="15"/>
  <c r="M282" i="15"/>
  <c r="Q283" i="15"/>
  <c r="I285" i="15"/>
  <c r="M286" i="15"/>
  <c r="Q287" i="15"/>
  <c r="I289" i="15"/>
  <c r="M290" i="15"/>
  <c r="Q291" i="15"/>
  <c r="I293" i="15"/>
  <c r="K296" i="15"/>
  <c r="O297" i="15"/>
  <c r="G299" i="15"/>
  <c r="K300" i="15"/>
  <c r="O301" i="15"/>
  <c r="G303" i="15"/>
  <c r="K304" i="15"/>
  <c r="O305" i="15"/>
  <c r="G307" i="15"/>
  <c r="AC338" i="15"/>
  <c r="AF340" i="15"/>
  <c r="Z343" i="15"/>
  <c r="AF345" i="15"/>
  <c r="W348" i="15"/>
  <c r="U270" i="15"/>
  <c r="Y271" i="15"/>
  <c r="AC272" i="15"/>
  <c r="U274" i="15"/>
  <c r="Y275" i="15"/>
  <c r="AC276" i="15"/>
  <c r="U278" i="15"/>
  <c r="Y279" i="15"/>
  <c r="N282" i="15"/>
  <c r="R283" i="15"/>
  <c r="J285" i="15"/>
  <c r="N286" i="15"/>
  <c r="R287" i="15"/>
  <c r="J289" i="15"/>
  <c r="N290" i="15"/>
  <c r="R291" i="15"/>
  <c r="J293" i="15"/>
  <c r="L296" i="15"/>
  <c r="P297" i="15"/>
  <c r="H299" i="15"/>
  <c r="L300" i="15"/>
  <c r="P301" i="15"/>
  <c r="H303" i="15"/>
  <c r="L304" i="15"/>
  <c r="P305" i="15"/>
  <c r="H307" i="15"/>
  <c r="AE338" i="15"/>
  <c r="U341" i="15"/>
  <c r="AA343" i="15"/>
  <c r="U346" i="15"/>
  <c r="Z348" i="15"/>
  <c r="Q268" i="15"/>
  <c r="I270" i="15"/>
  <c r="M271" i="15"/>
  <c r="Q272" i="15"/>
  <c r="I274" i="15"/>
  <c r="M275" i="15"/>
  <c r="Q276" i="15"/>
  <c r="I278" i="15"/>
  <c r="AD268" i="15"/>
  <c r="V270" i="15"/>
  <c r="Z271" i="15"/>
  <c r="AD272" i="15"/>
  <c r="V274" i="15"/>
  <c r="Z275" i="15"/>
  <c r="AD276" i="15"/>
  <c r="V278" i="15"/>
  <c r="O282" i="15"/>
  <c r="G284" i="15"/>
  <c r="K285" i="15"/>
  <c r="O286" i="15"/>
  <c r="G288" i="15"/>
  <c r="K289" i="15"/>
  <c r="O290" i="15"/>
  <c r="G292" i="15"/>
  <c r="M296" i="15"/>
  <c r="Q297" i="15"/>
  <c r="I299" i="15"/>
  <c r="M300" i="15"/>
  <c r="Q301" i="15"/>
  <c r="I303" i="15"/>
  <c r="M304" i="15"/>
  <c r="Q305" i="15"/>
  <c r="V339" i="15"/>
  <c r="Y341" i="15"/>
  <c r="AB343" i="15"/>
  <c r="V346" i="15"/>
  <c r="AB348" i="15"/>
  <c r="AD310" i="15"/>
  <c r="V312" i="15"/>
  <c r="Z313" i="15"/>
  <c r="AD314" i="15"/>
  <c r="V316" i="15"/>
  <c r="Z317" i="15"/>
  <c r="AD318" i="15"/>
  <c r="V320" i="15"/>
  <c r="Z321" i="15"/>
  <c r="O324" i="15"/>
  <c r="G326" i="15"/>
  <c r="K327" i="15"/>
  <c r="O328" i="15"/>
  <c r="G330" i="15"/>
  <c r="K331" i="15"/>
  <c r="O332" i="15"/>
  <c r="G334" i="15"/>
  <c r="K335" i="15"/>
  <c r="M338" i="15"/>
  <c r="Q339" i="15"/>
  <c r="I341" i="15"/>
  <c r="M342" i="15"/>
  <c r="Q343" i="15"/>
  <c r="I345" i="15"/>
  <c r="M346" i="15"/>
  <c r="Q347" i="15"/>
  <c r="I349" i="15"/>
  <c r="K352" i="15"/>
  <c r="O353" i="15"/>
  <c r="G355" i="15"/>
  <c r="K356" i="15"/>
  <c r="O357" i="15"/>
  <c r="G359" i="15"/>
  <c r="K360" i="15"/>
  <c r="O361" i="15"/>
  <c r="G363" i="15"/>
  <c r="V366" i="15"/>
  <c r="Z367" i="15"/>
  <c r="AD368" i="15"/>
  <c r="V370" i="15"/>
  <c r="Z371" i="15"/>
  <c r="AD372" i="15"/>
  <c r="V374" i="15"/>
  <c r="Z375" i="15"/>
  <c r="AD376" i="15"/>
  <c r="AE310" i="15"/>
  <c r="W312" i="15"/>
  <c r="AA313" i="15"/>
  <c r="AE314" i="15"/>
  <c r="W316" i="15"/>
  <c r="AA317" i="15"/>
  <c r="AE318" i="15"/>
  <c r="W320" i="15"/>
  <c r="AA321" i="15"/>
  <c r="P324" i="15"/>
  <c r="H326" i="15"/>
  <c r="L327" i="15"/>
  <c r="P328" i="15"/>
  <c r="H330" i="15"/>
  <c r="L331" i="15"/>
  <c r="P332" i="15"/>
  <c r="H334" i="15"/>
  <c r="L335" i="15"/>
  <c r="N338" i="15"/>
  <c r="R339" i="15"/>
  <c r="J341" i="15"/>
  <c r="N342" i="15"/>
  <c r="R343" i="15"/>
  <c r="J345" i="15"/>
  <c r="N346" i="15"/>
  <c r="R347" i="15"/>
  <c r="J349" i="15"/>
  <c r="L352" i="15"/>
  <c r="P353" i="15"/>
  <c r="H355" i="15"/>
  <c r="L356" i="15"/>
  <c r="P357" i="15"/>
  <c r="H359" i="15"/>
  <c r="L360" i="15"/>
  <c r="P361" i="15"/>
  <c r="H363" i="15"/>
  <c r="W366" i="15"/>
  <c r="AA367" i="15"/>
  <c r="AE368" i="15"/>
  <c r="W370" i="15"/>
  <c r="AA371" i="15"/>
  <c r="AE372" i="15"/>
  <c r="W374" i="15"/>
  <c r="AA375" i="15"/>
  <c r="AE376" i="15"/>
  <c r="AF310" i="15"/>
  <c r="X312" i="15"/>
  <c r="AB313" i="15"/>
  <c r="AF314" i="15"/>
  <c r="X316" i="15"/>
  <c r="AB317" i="15"/>
  <c r="AF318" i="15"/>
  <c r="X320" i="15"/>
  <c r="AB321" i="15"/>
  <c r="Q324" i="15"/>
  <c r="I326" i="15"/>
  <c r="M327" i="15"/>
  <c r="Q328" i="15"/>
  <c r="I330" i="15"/>
  <c r="M331" i="15"/>
  <c r="Q332" i="15"/>
  <c r="I334" i="15"/>
  <c r="M335" i="15"/>
  <c r="O338" i="15"/>
  <c r="G340" i="15"/>
  <c r="K341" i="15"/>
  <c r="O342" i="15"/>
  <c r="G344" i="15"/>
  <c r="K345" i="15"/>
  <c r="O346" i="15"/>
  <c r="G348" i="15"/>
  <c r="K349" i="15"/>
  <c r="M352" i="15"/>
  <c r="Q353" i="15"/>
  <c r="I355" i="15"/>
  <c r="M356" i="15"/>
  <c r="Q357" i="15"/>
  <c r="I359" i="15"/>
  <c r="M360" i="15"/>
  <c r="Q361" i="15"/>
  <c r="I363" i="15"/>
  <c r="X366" i="15"/>
  <c r="AB367" i="15"/>
  <c r="AF368" i="15"/>
  <c r="X370" i="15"/>
  <c r="AB371" i="15"/>
  <c r="AF372" i="15"/>
  <c r="X374" i="15"/>
  <c r="AB375" i="15"/>
  <c r="AF376" i="15"/>
  <c r="V311" i="15"/>
  <c r="Z312" i="15"/>
  <c r="AD313" i="15"/>
  <c r="V315" i="15"/>
  <c r="Z316" i="15"/>
  <c r="AD317" i="15"/>
  <c r="V319" i="15"/>
  <c r="Z320" i="15"/>
  <c r="AD321" i="15"/>
  <c r="G325" i="15"/>
  <c r="K326" i="15"/>
  <c r="O327" i="15"/>
  <c r="G329" i="15"/>
  <c r="K330" i="15"/>
  <c r="O331" i="15"/>
  <c r="G333" i="15"/>
  <c r="K334" i="15"/>
  <c r="O335" i="15"/>
  <c r="Q338" i="15"/>
  <c r="I340" i="15"/>
  <c r="M341" i="15"/>
  <c r="Q342" i="15"/>
  <c r="I344" i="15"/>
  <c r="M345" i="15"/>
  <c r="Q346" i="15"/>
  <c r="I348" i="15"/>
  <c r="M349" i="15"/>
  <c r="O352" i="15"/>
  <c r="G354" i="15"/>
  <c r="K355" i="15"/>
  <c r="O356" i="15"/>
  <c r="G358" i="15"/>
  <c r="K359" i="15"/>
  <c r="O360" i="15"/>
  <c r="G362" i="15"/>
  <c r="K363" i="15"/>
  <c r="Z366" i="15"/>
  <c r="AD367" i="15"/>
  <c r="V369" i="15"/>
  <c r="Z370" i="15"/>
  <c r="AD371" i="15"/>
  <c r="V373" i="15"/>
  <c r="Z374" i="15"/>
  <c r="AD375" i="15"/>
  <c r="V377" i="15"/>
  <c r="AE375" i="15"/>
  <c r="W377" i="15"/>
  <c r="X311" i="15"/>
  <c r="AB312" i="15"/>
  <c r="AF313" i="15"/>
  <c r="X315" i="15"/>
  <c r="AB316" i="15"/>
  <c r="AF317" i="15"/>
  <c r="X319" i="15"/>
  <c r="AB320" i="15"/>
  <c r="I325" i="15"/>
  <c r="M326" i="15"/>
  <c r="Q327" i="15"/>
  <c r="I329" i="15"/>
  <c r="M330" i="15"/>
  <c r="Q331" i="15"/>
  <c r="I333" i="15"/>
  <c r="M334" i="15"/>
  <c r="Q335" i="15"/>
  <c r="G339" i="15"/>
  <c r="K340" i="15"/>
  <c r="O341" i="15"/>
  <c r="G343" i="15"/>
  <c r="K344" i="15"/>
  <c r="O345" i="15"/>
  <c r="G347" i="15"/>
  <c r="K348" i="15"/>
  <c r="O349" i="15"/>
  <c r="Q352" i="15"/>
  <c r="I354" i="15"/>
  <c r="M355" i="15"/>
  <c r="Q356" i="15"/>
  <c r="I358" i="15"/>
  <c r="M359" i="15"/>
  <c r="Q360" i="15"/>
  <c r="I362" i="15"/>
  <c r="M363" i="15"/>
  <c r="AB366" i="15"/>
  <c r="AF367" i="15"/>
  <c r="X369" i="15"/>
  <c r="AB370" i="15"/>
  <c r="AF371" i="15"/>
  <c r="X373" i="15"/>
  <c r="AB374" i="15"/>
  <c r="AF375" i="15"/>
  <c r="X377" i="15"/>
  <c r="J325" i="15"/>
  <c r="N326" i="15"/>
  <c r="R327" i="15"/>
  <c r="J329" i="15"/>
  <c r="N330" i="15"/>
  <c r="R331" i="15"/>
  <c r="J333" i="15"/>
  <c r="N334" i="15"/>
  <c r="H339" i="15"/>
  <c r="L340" i="15"/>
  <c r="P341" i="15"/>
  <c r="H343" i="15"/>
  <c r="L344" i="15"/>
  <c r="P345" i="15"/>
  <c r="H347" i="15"/>
  <c r="L348" i="15"/>
  <c r="P349" i="15"/>
  <c r="R352" i="15"/>
  <c r="J354" i="15"/>
  <c r="N355" i="15"/>
  <c r="R356" i="15"/>
  <c r="J358" i="15"/>
  <c r="N359" i="15"/>
  <c r="R360" i="15"/>
  <c r="J362" i="15"/>
  <c r="N363" i="15"/>
  <c r="AC366" i="15"/>
  <c r="U368" i="15"/>
  <c r="Y369" i="15"/>
  <c r="AC370" i="15"/>
  <c r="U372" i="15"/>
  <c r="Y373" i="15"/>
  <c r="AC374" i="15"/>
  <c r="U376" i="15"/>
  <c r="Y377" i="15"/>
  <c r="J339" i="15"/>
  <c r="N340" i="15"/>
  <c r="R341" i="15"/>
  <c r="J343" i="15"/>
  <c r="N344" i="15"/>
  <c r="R345" i="15"/>
  <c r="J347" i="15"/>
  <c r="N348" i="15"/>
  <c r="H353" i="15"/>
  <c r="L354" i="15"/>
  <c r="P355" i="15"/>
  <c r="H357" i="15"/>
  <c r="L358" i="15"/>
  <c r="P359" i="15"/>
  <c r="H361" i="15"/>
  <c r="L362" i="15"/>
  <c r="P363" i="15"/>
  <c r="AE366" i="15"/>
  <c r="W368" i="15"/>
  <c r="AA369" i="15"/>
  <c r="AE370" i="15"/>
  <c r="W372" i="15"/>
  <c r="AA373" i="15"/>
  <c r="AE374" i="15"/>
  <c r="W376" i="15"/>
  <c r="AA377" i="15"/>
  <c r="J353" i="15"/>
  <c r="N354" i="15"/>
  <c r="R355" i="15"/>
  <c r="J357" i="15"/>
  <c r="N358" i="15"/>
  <c r="R359" i="15"/>
  <c r="J361" i="15"/>
  <c r="N362" i="15"/>
  <c r="U367" i="15"/>
  <c r="Y368" i="15"/>
  <c r="AC369" i="15"/>
  <c r="U371" i="15"/>
  <c r="Y372" i="15"/>
  <c r="AC373" i="15"/>
  <c r="U375" i="15"/>
  <c r="Y376" i="15"/>
  <c r="AC377" i="15"/>
  <c r="AA376" i="15"/>
  <c r="AE377" i="15"/>
  <c r="X367" i="15"/>
  <c r="AB368" i="15"/>
  <c r="AF369" i="15"/>
  <c r="X371" i="15"/>
  <c r="AB372" i="15"/>
  <c r="AF373" i="15"/>
  <c r="X375" i="15"/>
  <c r="AB376" i="15"/>
  <c r="AT20" i="14"/>
  <c r="AU20" i="14"/>
  <c r="AS20" i="14"/>
  <c r="AU19" i="14"/>
  <c r="AT19" i="14"/>
  <c r="AS19" i="14"/>
  <c r="AU18" i="14"/>
  <c r="AT18" i="14"/>
  <c r="AS18" i="14"/>
  <c r="AJ6" i="14"/>
  <c r="AI6" i="14"/>
  <c r="AH6" i="14"/>
  <c r="AJ5" i="14"/>
  <c r="AI5" i="14"/>
  <c r="AH5" i="14"/>
  <c r="AJ4" i="14"/>
  <c r="AI4" i="14"/>
  <c r="AH4" i="14"/>
  <c r="AP45" i="14"/>
  <c r="AQ43" i="14"/>
  <c r="AR45" i="14"/>
  <c r="AQ45" i="14"/>
  <c r="AR44" i="14"/>
  <c r="AQ44" i="14"/>
  <c r="AP44" i="14"/>
  <c r="AR43" i="14"/>
  <c r="AO82" i="14"/>
  <c r="AN84" i="14"/>
  <c r="AM84" i="14"/>
  <c r="AO84" i="14"/>
  <c r="AO83" i="14"/>
  <c r="AN83" i="14"/>
  <c r="AM83" i="14"/>
  <c r="AN82" i="14"/>
  <c r="AQ86" i="14"/>
  <c r="AP85" i="14"/>
  <c r="AQ87" i="14"/>
  <c r="AR86" i="14"/>
  <c r="AP86" i="14"/>
  <c r="AQ85" i="14"/>
  <c r="AR87" i="14"/>
  <c r="AP87" i="14"/>
  <c r="BE6" i="14"/>
  <c r="BI8" i="14"/>
  <c r="AO14" i="14"/>
  <c r="AM42" i="14"/>
  <c r="BF6" i="14"/>
  <c r="BD9" i="14"/>
  <c r="BG6" i="14"/>
  <c r="BE9" i="14"/>
  <c r="AM28" i="14"/>
  <c r="AM27" i="14"/>
  <c r="AN26" i="14"/>
  <c r="BD4" i="14"/>
  <c r="BH6" i="14"/>
  <c r="BF9" i="14"/>
  <c r="AU89" i="14"/>
  <c r="AT88" i="14"/>
  <c r="AT90" i="14"/>
  <c r="AT89" i="14"/>
  <c r="AS89" i="14"/>
  <c r="AS88" i="14"/>
  <c r="BF4" i="14"/>
  <c r="BD7" i="14"/>
  <c r="AK7" i="14"/>
  <c r="AP15" i="14"/>
  <c r="AS90" i="14"/>
  <c r="AL7" i="14"/>
  <c r="AQ15" i="14"/>
  <c r="AT76" i="14"/>
  <c r="AS75" i="14"/>
  <c r="AU74" i="14"/>
  <c r="AS74" i="14"/>
  <c r="AS76" i="14"/>
  <c r="AM7" i="14"/>
  <c r="AR15" i="14"/>
  <c r="AW21" i="14"/>
  <c r="AP57" i="14"/>
  <c r="AQ59" i="14"/>
  <c r="AR58" i="14"/>
  <c r="AR59" i="14"/>
  <c r="AQ58" i="14"/>
  <c r="AQ57" i="14"/>
  <c r="AW93" i="14"/>
  <c r="AV92" i="14"/>
  <c r="AX91" i="14"/>
  <c r="AV91" i="14"/>
  <c r="AW91" i="14"/>
  <c r="AK8" i="14"/>
  <c r="AP16" i="14"/>
  <c r="AX21" i="14"/>
  <c r="AR57" i="14"/>
  <c r="AT75" i="14"/>
  <c r="AW92" i="14"/>
  <c r="AX107" i="14"/>
  <c r="AX106" i="14"/>
  <c r="AW105" i="14"/>
  <c r="AV105" i="14"/>
  <c r="AX105" i="14"/>
  <c r="AL8" i="14"/>
  <c r="AQ16" i="14"/>
  <c r="AR31" i="14"/>
  <c r="AR30" i="14"/>
  <c r="AP30" i="14"/>
  <c r="AP29" i="14"/>
  <c r="AP58" i="14"/>
  <c r="AU75" i="14"/>
  <c r="AX92" i="14"/>
  <c r="AV106" i="14"/>
  <c r="AM8" i="14"/>
  <c r="AR16" i="14"/>
  <c r="AQ29" i="14"/>
  <c r="AT48" i="14"/>
  <c r="AS48" i="14"/>
  <c r="AS47" i="14"/>
  <c r="AP59" i="14"/>
  <c r="AU76" i="14"/>
  <c r="AV93" i="14"/>
  <c r="AW106" i="14"/>
  <c r="AQ17" i="14"/>
  <c r="AX22" i="14"/>
  <c r="AR29" i="14"/>
  <c r="AX93" i="14"/>
  <c r="AV107" i="14"/>
  <c r="AN41" i="14"/>
  <c r="AN42" i="14"/>
  <c r="AO41" i="14"/>
  <c r="AN40" i="14"/>
  <c r="AW107" i="14"/>
  <c r="AV36" i="14"/>
  <c r="AX37" i="14"/>
  <c r="AT60" i="14"/>
  <c r="AU62" i="14"/>
  <c r="AS62" i="14"/>
  <c r="AW77" i="14"/>
  <c r="AX79" i="14"/>
  <c r="AV79" i="14"/>
  <c r="AQ99" i="14"/>
  <c r="AP101" i="14"/>
  <c r="AR100" i="14"/>
  <c r="AP100" i="14"/>
  <c r="AS60" i="14"/>
  <c r="AV77" i="14"/>
  <c r="AP99" i="14"/>
  <c r="AW50" i="14"/>
  <c r="AX49" i="14"/>
  <c r="AS61" i="14"/>
  <c r="AV78" i="14"/>
  <c r="AQ100" i="14"/>
  <c r="AT33" i="14"/>
  <c r="AU32" i="14"/>
  <c r="AV50" i="14"/>
  <c r="AO55" i="14"/>
  <c r="AM55" i="14"/>
  <c r="AT62" i="14"/>
  <c r="AW79" i="14"/>
  <c r="AN96" i="14"/>
  <c r="AQ71" i="14"/>
  <c r="AM97" i="14"/>
  <c r="AN97" i="14"/>
  <c r="AV64" i="14"/>
  <c r="AN69" i="14"/>
  <c r="AT48" i="13"/>
  <c r="AS47" i="13"/>
  <c r="AS46" i="13"/>
  <c r="AU48" i="13"/>
  <c r="AS48" i="13"/>
  <c r="AU47" i="13"/>
  <c r="AT47" i="13"/>
  <c r="AU46" i="13"/>
  <c r="AT46" i="13"/>
  <c r="BF5" i="13"/>
  <c r="BD8" i="13"/>
  <c r="AK9" i="13"/>
  <c r="BO9" i="13"/>
  <c r="AM12" i="13"/>
  <c r="AR16" i="13"/>
  <c r="AV22" i="13"/>
  <c r="AP31" i="13"/>
  <c r="AU89" i="13"/>
  <c r="AT88" i="13"/>
  <c r="AS88" i="13"/>
  <c r="BG5" i="13"/>
  <c r="BE8" i="13"/>
  <c r="AL9" i="13"/>
  <c r="AN12" i="13"/>
  <c r="AP17" i="13"/>
  <c r="AW22" i="13"/>
  <c r="AQ31" i="13"/>
  <c r="AP57" i="13"/>
  <c r="AQ59" i="13"/>
  <c r="AR58" i="13"/>
  <c r="AQ57" i="13"/>
  <c r="AU88" i="13"/>
  <c r="BH5" i="13"/>
  <c r="BF8" i="13"/>
  <c r="AM9" i="13"/>
  <c r="M4" i="13" s="1" a="1"/>
  <c r="AO12" i="13"/>
  <c r="AX22" i="13"/>
  <c r="AR31" i="13"/>
  <c r="AN41" i="13"/>
  <c r="AN40" i="13"/>
  <c r="AR57" i="13"/>
  <c r="AS89" i="13"/>
  <c r="BI5" i="13"/>
  <c r="BG8" i="13"/>
  <c r="AM13" i="13"/>
  <c r="AV23" i="13"/>
  <c r="AM40" i="13"/>
  <c r="AP58" i="13"/>
  <c r="AT76" i="13"/>
  <c r="AS75" i="13"/>
  <c r="AU74" i="13"/>
  <c r="AS74" i="13"/>
  <c r="AS76" i="13"/>
  <c r="AT74" i="13"/>
  <c r="AT89" i="13"/>
  <c r="BD6" i="13"/>
  <c r="BH8" i="13"/>
  <c r="AN13" i="13"/>
  <c r="AU20" i="13"/>
  <c r="AU18" i="13"/>
  <c r="AP45" i="13"/>
  <c r="AQ45" i="13"/>
  <c r="AQ44" i="13"/>
  <c r="AP44" i="13"/>
  <c r="AQ43" i="13"/>
  <c r="AW50" i="13"/>
  <c r="AX49" i="13"/>
  <c r="AW51" i="13"/>
  <c r="AV51" i="13"/>
  <c r="AV50" i="13"/>
  <c r="BE6" i="13"/>
  <c r="BI8" i="13"/>
  <c r="AM14" i="13"/>
  <c r="AS18" i="13"/>
  <c r="AM41" i="13"/>
  <c r="AP43" i="13"/>
  <c r="AV49" i="13"/>
  <c r="AP59" i="13"/>
  <c r="AU75" i="13"/>
  <c r="AT90" i="13"/>
  <c r="BF6" i="13"/>
  <c r="BD9" i="13"/>
  <c r="AN14" i="13"/>
  <c r="AT18" i="13"/>
  <c r="AR43" i="13"/>
  <c r="AW49" i="13"/>
  <c r="AP101" i="13"/>
  <c r="AR100" i="13"/>
  <c r="AP100" i="13"/>
  <c r="AQ101" i="13"/>
  <c r="BG6" i="13"/>
  <c r="BE9" i="13"/>
  <c r="AO14" i="13"/>
  <c r="AS19" i="13"/>
  <c r="AW77" i="13"/>
  <c r="AX79" i="13"/>
  <c r="AV79" i="13"/>
  <c r="AW79" i="13"/>
  <c r="AW93" i="13"/>
  <c r="AV92" i="13"/>
  <c r="AX91" i="13"/>
  <c r="AV91" i="13"/>
  <c r="AV93" i="13"/>
  <c r="AX92" i="13"/>
  <c r="AW91" i="13"/>
  <c r="AP99" i="13"/>
  <c r="BD4" i="13"/>
  <c r="BH6" i="13"/>
  <c r="BF9" i="13"/>
  <c r="BM7" i="13"/>
  <c r="AT19" i="13"/>
  <c r="AR45" i="13"/>
  <c r="AX51" i="13"/>
  <c r="AV77" i="13"/>
  <c r="AW92" i="13"/>
  <c r="AO98" i="13"/>
  <c r="AN97" i="13"/>
  <c r="AM97" i="13"/>
  <c r="AN96" i="13"/>
  <c r="AM96" i="13"/>
  <c r="AQ99" i="13"/>
  <c r="BE4" i="13"/>
  <c r="BI6" i="13"/>
  <c r="BG9" i="13"/>
  <c r="BN7" i="13"/>
  <c r="AU19" i="13"/>
  <c r="AT60" i="13"/>
  <c r="AU62" i="13"/>
  <c r="AS62" i="13"/>
  <c r="AT62" i="13"/>
  <c r="AX77" i="13"/>
  <c r="AX93" i="13"/>
  <c r="AO96" i="13"/>
  <c r="AR99" i="13"/>
  <c r="BF4" i="13"/>
  <c r="BD7" i="13"/>
  <c r="BH9" i="13"/>
  <c r="AK7" i="13"/>
  <c r="BO7" i="13"/>
  <c r="AS20" i="13"/>
  <c r="AS60" i="13"/>
  <c r="AV78" i="13"/>
  <c r="AQ86" i="13"/>
  <c r="AP85" i="13"/>
  <c r="AQ85" i="13"/>
  <c r="AO97" i="13"/>
  <c r="AQ100" i="13"/>
  <c r="BG4" i="13"/>
  <c r="BE7" i="13"/>
  <c r="BI9" i="13"/>
  <c r="BM8" i="13"/>
  <c r="AQ17" i="13"/>
  <c r="AQ15" i="13"/>
  <c r="AT20" i="13"/>
  <c r="AP29" i="13"/>
  <c r="AU60" i="13"/>
  <c r="AW78" i="13"/>
  <c r="AR85" i="13"/>
  <c r="AM98" i="13"/>
  <c r="AR101" i="13"/>
  <c r="BH4" i="13"/>
  <c r="AR29" i="13"/>
  <c r="AS61" i="13"/>
  <c r="AX78" i="13"/>
  <c r="AP86" i="13"/>
  <c r="AN98" i="13"/>
  <c r="AT33" i="13"/>
  <c r="AU32" i="13"/>
  <c r="AO55" i="13"/>
  <c r="AM55" i="13"/>
  <c r="AT32" i="13"/>
  <c r="AO82" i="13"/>
  <c r="AN84" i="13"/>
  <c r="AS33" i="13"/>
  <c r="AM82" i="13"/>
  <c r="AS34" i="13"/>
  <c r="AX106" i="13"/>
  <c r="AW105" i="13"/>
  <c r="AV36" i="13"/>
  <c r="AX37" i="13"/>
  <c r="AM84" i="13"/>
  <c r="AV106" i="13"/>
  <c r="AQ71" i="13"/>
  <c r="AV64" i="13"/>
  <c r="AN69" i="13"/>
  <c r="AV13" i="12"/>
  <c r="AV41" i="12"/>
  <c r="AW138" i="12"/>
  <c r="AR9" i="12"/>
  <c r="AQ20" i="12"/>
  <c r="AV25" i="12"/>
  <c r="AM32" i="12"/>
  <c r="AR37" i="12"/>
  <c r="AQ48" i="12"/>
  <c r="AV53" i="12"/>
  <c r="AM60" i="12"/>
  <c r="AR65" i="12"/>
  <c r="AQ76" i="12"/>
  <c r="AV81" i="12"/>
  <c r="AM88" i="12"/>
  <c r="AR93" i="12"/>
  <c r="AQ104" i="12"/>
  <c r="AV109" i="12"/>
  <c r="AM116" i="12"/>
  <c r="AR121" i="12"/>
  <c r="AV139" i="12"/>
  <c r="AQ146" i="12"/>
  <c r="AU152" i="12"/>
  <c r="AQ159" i="12"/>
  <c r="AS178" i="12"/>
  <c r="AS191" i="12"/>
  <c r="AD198" i="12"/>
  <c r="Z200" i="12"/>
  <c r="X202" i="12"/>
  <c r="V204" i="12"/>
  <c r="AD205" i="12"/>
  <c r="AB207" i="12"/>
  <c r="Z209" i="12"/>
  <c r="G213" i="12"/>
  <c r="Q214" i="12"/>
  <c r="P216" i="12"/>
  <c r="O218" i="12"/>
  <c r="P220" i="12"/>
  <c r="Q222" i="12"/>
  <c r="AC212" i="12"/>
  <c r="AD214" i="12"/>
  <c r="V217" i="12"/>
  <c r="V219" i="12"/>
  <c r="Y221" i="12"/>
  <c r="AB223" i="12"/>
  <c r="M227" i="12"/>
  <c r="Q229" i="12"/>
  <c r="H232" i="12"/>
  <c r="H234" i="12"/>
  <c r="AB228" i="12"/>
  <c r="AF230" i="12"/>
  <c r="W233" i="12"/>
  <c r="W235" i="12"/>
  <c r="Z237" i="12"/>
  <c r="N300" i="12"/>
  <c r="AW25" i="12"/>
  <c r="AW53" i="12"/>
  <c r="AW81" i="12"/>
  <c r="AW109" i="12"/>
  <c r="AW139" i="12"/>
  <c r="AO160" i="12"/>
  <c r="AT178" i="12"/>
  <c r="AE198" i="12"/>
  <c r="AB200" i="12"/>
  <c r="Y202" i="12"/>
  <c r="W204" i="12"/>
  <c r="AF205" i="12"/>
  <c r="AC207" i="12"/>
  <c r="AA209" i="12"/>
  <c r="I213" i="12"/>
  <c r="R214" i="12"/>
  <c r="Q216" i="12"/>
  <c r="Q218" i="12"/>
  <c r="Q220" i="12"/>
  <c r="R222" i="12"/>
  <c r="AU26" i="12"/>
  <c r="AU54" i="12"/>
  <c r="AU82" i="12"/>
  <c r="AU110" i="12"/>
  <c r="AN142" i="12"/>
  <c r="AN144" i="12"/>
  <c r="AP160" i="12"/>
  <c r="AS192" i="12"/>
  <c r="AF198" i="12"/>
  <c r="AC200" i="12"/>
  <c r="Z202" i="12"/>
  <c r="X204" i="12"/>
  <c r="U206" i="12"/>
  <c r="AD207" i="12"/>
  <c r="AB209" i="12"/>
  <c r="J213" i="12"/>
  <c r="G215" i="12"/>
  <c r="R216" i="12"/>
  <c r="R218" i="12"/>
  <c r="R220" i="12"/>
  <c r="G223" i="12"/>
  <c r="AO5" i="12"/>
  <c r="AQ21" i="12"/>
  <c r="AV26" i="12"/>
  <c r="AO33" i="12"/>
  <c r="AV54" i="12"/>
  <c r="AO61" i="12"/>
  <c r="AV82" i="12"/>
  <c r="AO89" i="12"/>
  <c r="AV110" i="12"/>
  <c r="AO117" i="12"/>
  <c r="AL142" i="12"/>
  <c r="AQ160" i="12"/>
  <c r="AU179" i="12"/>
  <c r="AT192" i="12"/>
  <c r="U199" i="12"/>
  <c r="AE200" i="12"/>
  <c r="AC202" i="12"/>
  <c r="Y204" i="12"/>
  <c r="W206" i="12"/>
  <c r="U208" i="12"/>
  <c r="AC209" i="12"/>
  <c r="L213" i="12"/>
  <c r="J215" i="12"/>
  <c r="G217" i="12"/>
  <c r="I219" i="12"/>
  <c r="J221" i="12"/>
  <c r="I223" i="12"/>
  <c r="M307" i="12"/>
  <c r="I306" i="12"/>
  <c r="Q304" i="12"/>
  <c r="M303" i="12"/>
  <c r="I302" i="12"/>
  <c r="Q300" i="12"/>
  <c r="M299" i="12"/>
  <c r="I298" i="12"/>
  <c r="Q296" i="12"/>
  <c r="K307" i="12"/>
  <c r="G306" i="12"/>
  <c r="O304" i="12"/>
  <c r="K303" i="12"/>
  <c r="G302" i="12"/>
  <c r="O300" i="12"/>
  <c r="K299" i="12"/>
  <c r="G298" i="12"/>
  <c r="O296" i="12"/>
  <c r="R306" i="12"/>
  <c r="N305" i="12"/>
  <c r="J304" i="12"/>
  <c r="R302" i="12"/>
  <c r="N301" i="12"/>
  <c r="J300" i="12"/>
  <c r="R298" i="12"/>
  <c r="N297" i="12"/>
  <c r="J296" i="12"/>
  <c r="Q306" i="12"/>
  <c r="M305" i="12"/>
  <c r="I304" i="12"/>
  <c r="Q302" i="12"/>
  <c r="M301" i="12"/>
  <c r="I300" i="12"/>
  <c r="Q298" i="12"/>
  <c r="M297" i="12"/>
  <c r="I296" i="12"/>
  <c r="N307" i="12"/>
  <c r="J306" i="12"/>
  <c r="R304" i="12"/>
  <c r="N303" i="12"/>
  <c r="J302" i="12"/>
  <c r="R300" i="12"/>
  <c r="N299" i="12"/>
  <c r="J298" i="12"/>
  <c r="R296" i="12"/>
  <c r="H306" i="12"/>
  <c r="H304" i="12"/>
  <c r="K302" i="12"/>
  <c r="K300" i="12"/>
  <c r="L298" i="12"/>
  <c r="L296" i="12"/>
  <c r="Q307" i="12"/>
  <c r="Q305" i="12"/>
  <c r="R303" i="12"/>
  <c r="R301" i="12"/>
  <c r="G300" i="12"/>
  <c r="H298" i="12"/>
  <c r="H296" i="12"/>
  <c r="I307" i="12"/>
  <c r="J305" i="12"/>
  <c r="J303" i="12"/>
  <c r="K301" i="12"/>
  <c r="L299" i="12"/>
  <c r="L297" i="12"/>
  <c r="H307" i="12"/>
  <c r="I305" i="12"/>
  <c r="I303" i="12"/>
  <c r="J301" i="12"/>
  <c r="J299" i="12"/>
  <c r="K297" i="12"/>
  <c r="P306" i="12"/>
  <c r="G305" i="12"/>
  <c r="G303" i="12"/>
  <c r="H301" i="12"/>
  <c r="H299" i="12"/>
  <c r="I297" i="12"/>
  <c r="K306" i="12"/>
  <c r="K304" i="12"/>
  <c r="L302" i="12"/>
  <c r="L300" i="12"/>
  <c r="M298" i="12"/>
  <c r="M296" i="12"/>
  <c r="G307" i="12"/>
  <c r="Q303" i="12"/>
  <c r="P300" i="12"/>
  <c r="P297" i="12"/>
  <c r="N306" i="12"/>
  <c r="O303" i="12"/>
  <c r="M300" i="12"/>
  <c r="J297" i="12"/>
  <c r="M306" i="12"/>
  <c r="L303" i="12"/>
  <c r="H300" i="12"/>
  <c r="H297" i="12"/>
  <c r="O305" i="12"/>
  <c r="N302" i="12"/>
  <c r="O299" i="12"/>
  <c r="K296" i="12"/>
  <c r="L305" i="12"/>
  <c r="M302" i="12"/>
  <c r="I299" i="12"/>
  <c r="G296" i="12"/>
  <c r="H305" i="12"/>
  <c r="Q301" i="12"/>
  <c r="P298" i="12"/>
  <c r="R307" i="12"/>
  <c r="P304" i="12"/>
  <c r="P301" i="12"/>
  <c r="O298" i="12"/>
  <c r="L301" i="12"/>
  <c r="J307" i="12"/>
  <c r="AP5" i="12"/>
  <c r="AW26" i="12"/>
  <c r="AP33" i="12"/>
  <c r="AW54" i="12"/>
  <c r="AP61" i="12"/>
  <c r="AW82" i="12"/>
  <c r="AP89" i="12"/>
  <c r="AW110" i="12"/>
  <c r="AP117" i="12"/>
  <c r="AM142" i="12"/>
  <c r="AR148" i="12"/>
  <c r="AP161" i="12"/>
  <c r="AV179" i="12"/>
  <c r="AO187" i="12"/>
  <c r="AO189" i="12"/>
  <c r="AQ188" i="12"/>
  <c r="AW193" i="12"/>
  <c r="AV193" i="12"/>
  <c r="V199" i="12"/>
  <c r="AF200" i="12"/>
  <c r="AD202" i="12"/>
  <c r="Z204" i="12"/>
  <c r="X206" i="12"/>
  <c r="V208" i="12"/>
  <c r="AD209" i="12"/>
  <c r="M213" i="12"/>
  <c r="K215" i="12"/>
  <c r="I217" i="12"/>
  <c r="J219" i="12"/>
  <c r="K221" i="12"/>
  <c r="J223" i="12"/>
  <c r="R236" i="12"/>
  <c r="N235" i="12"/>
  <c r="J234" i="12"/>
  <c r="R232" i="12"/>
  <c r="N231" i="12"/>
  <c r="J230" i="12"/>
  <c r="R228" i="12"/>
  <c r="N227" i="12"/>
  <c r="J226" i="12"/>
  <c r="N237" i="12"/>
  <c r="J236" i="12"/>
  <c r="R234" i="12"/>
  <c r="N233" i="12"/>
  <c r="J232" i="12"/>
  <c r="R230" i="12"/>
  <c r="N229" i="12"/>
  <c r="J228" i="12"/>
  <c r="R226" i="12"/>
  <c r="I237" i="12"/>
  <c r="Q235" i="12"/>
  <c r="M234" i="12"/>
  <c r="I233" i="12"/>
  <c r="Q231" i="12"/>
  <c r="M230" i="12"/>
  <c r="I229" i="12"/>
  <c r="Q227" i="12"/>
  <c r="M226" i="12"/>
  <c r="Q237" i="12"/>
  <c r="I236" i="12"/>
  <c r="N234" i="12"/>
  <c r="Q232" i="12"/>
  <c r="J231" i="12"/>
  <c r="O229" i="12"/>
  <c r="G228" i="12"/>
  <c r="K226" i="12"/>
  <c r="M237" i="12"/>
  <c r="R235" i="12"/>
  <c r="I234" i="12"/>
  <c r="N232" i="12"/>
  <c r="G231" i="12"/>
  <c r="K229" i="12"/>
  <c r="O227" i="12"/>
  <c r="G226" i="12"/>
  <c r="P236" i="12"/>
  <c r="I235" i="12"/>
  <c r="M233" i="12"/>
  <c r="R231" i="12"/>
  <c r="I230" i="12"/>
  <c r="N228" i="12"/>
  <c r="G227" i="12"/>
  <c r="O236" i="12"/>
  <c r="H235" i="12"/>
  <c r="L233" i="12"/>
  <c r="P231" i="12"/>
  <c r="H230" i="12"/>
  <c r="M228" i="12"/>
  <c r="Q226" i="12"/>
  <c r="I228" i="12"/>
  <c r="L230" i="12"/>
  <c r="M232" i="12"/>
  <c r="P234" i="12"/>
  <c r="G237" i="12"/>
  <c r="U227" i="12"/>
  <c r="X229" i="12"/>
  <c r="Z231" i="12"/>
  <c r="AB233" i="12"/>
  <c r="AE235" i="12"/>
  <c r="N296" i="12"/>
  <c r="O301" i="12"/>
  <c r="L307" i="12"/>
  <c r="AQ5" i="12"/>
  <c r="AT10" i="12"/>
  <c r="AM17" i="12"/>
  <c r="AR22" i="12"/>
  <c r="AU27" i="12"/>
  <c r="AQ33" i="12"/>
  <c r="AT38" i="12"/>
  <c r="AM45" i="12"/>
  <c r="AR50" i="12"/>
  <c r="AU55" i="12"/>
  <c r="AQ61" i="12"/>
  <c r="AT66" i="12"/>
  <c r="AM73" i="12"/>
  <c r="AR78" i="12"/>
  <c r="AU83" i="12"/>
  <c r="AQ89" i="12"/>
  <c r="AT94" i="12"/>
  <c r="AM101" i="12"/>
  <c r="AR106" i="12"/>
  <c r="AU111" i="12"/>
  <c r="AQ117" i="12"/>
  <c r="AT122" i="12"/>
  <c r="AS135" i="12"/>
  <c r="AL143" i="12"/>
  <c r="AS148" i="12"/>
  <c r="AP174" i="12"/>
  <c r="AW179" i="12"/>
  <c r="AP187" i="12"/>
  <c r="AU193" i="12"/>
  <c r="X199" i="12"/>
  <c r="U201" i="12"/>
  <c r="AE202" i="12"/>
  <c r="AB204" i="12"/>
  <c r="Y206" i="12"/>
  <c r="W208" i="12"/>
  <c r="AF209" i="12"/>
  <c r="N213" i="12"/>
  <c r="L215" i="12"/>
  <c r="K217" i="12"/>
  <c r="K219" i="12"/>
  <c r="L221" i="12"/>
  <c r="Y213" i="12"/>
  <c r="AA215" i="12"/>
  <c r="AB217" i="12"/>
  <c r="AE219" i="12"/>
  <c r="V222" i="12"/>
  <c r="H226" i="12"/>
  <c r="K228" i="12"/>
  <c r="N230" i="12"/>
  <c r="O232" i="12"/>
  <c r="Q234" i="12"/>
  <c r="H237" i="12"/>
  <c r="W227" i="12"/>
  <c r="Y229" i="12"/>
  <c r="AB231" i="12"/>
  <c r="AD233" i="12"/>
  <c r="AF235" i="12"/>
  <c r="P296" i="12"/>
  <c r="H302" i="12"/>
  <c r="O307" i="12"/>
  <c r="H223" i="12"/>
  <c r="P221" i="12"/>
  <c r="L220" i="12"/>
  <c r="H219" i="12"/>
  <c r="P217" i="12"/>
  <c r="L216" i="12"/>
  <c r="P223" i="12"/>
  <c r="L222" i="12"/>
  <c r="H221" i="12"/>
  <c r="P219" i="12"/>
  <c r="L218" i="12"/>
  <c r="H217" i="12"/>
  <c r="N223" i="12"/>
  <c r="H222" i="12"/>
  <c r="N220" i="12"/>
  <c r="G219" i="12"/>
  <c r="M217" i="12"/>
  <c r="G216" i="12"/>
  <c r="O214" i="12"/>
  <c r="K213" i="12"/>
  <c r="G212" i="12"/>
  <c r="K223" i="12"/>
  <c r="Q221" i="12"/>
  <c r="J220" i="12"/>
  <c r="P218" i="12"/>
  <c r="J217" i="12"/>
  <c r="P215" i="12"/>
  <c r="L214" i="12"/>
  <c r="H213" i="12"/>
  <c r="O222" i="12"/>
  <c r="I221" i="12"/>
  <c r="N219" i="12"/>
  <c r="H218" i="12"/>
  <c r="N216" i="12"/>
  <c r="I215" i="12"/>
  <c r="Q213" i="12"/>
  <c r="M212" i="12"/>
  <c r="N222" i="12"/>
  <c r="G221" i="12"/>
  <c r="M219" i="12"/>
  <c r="G218" i="12"/>
  <c r="M216" i="12"/>
  <c r="H215" i="12"/>
  <c r="P213" i="12"/>
  <c r="L212" i="12"/>
  <c r="O213" i="12"/>
  <c r="M215" i="12"/>
  <c r="L217" i="12"/>
  <c r="L219" i="12"/>
  <c r="M221" i="12"/>
  <c r="M223" i="12"/>
  <c r="AP6" i="12"/>
  <c r="AU11" i="12"/>
  <c r="AL18" i="12"/>
  <c r="AT22" i="12"/>
  <c r="AW27" i="12"/>
  <c r="AP34" i="12"/>
  <c r="AU39" i="12"/>
  <c r="AL46" i="12"/>
  <c r="AT50" i="12"/>
  <c r="AW55" i="12"/>
  <c r="AP62" i="12"/>
  <c r="AU67" i="12"/>
  <c r="AL74" i="12"/>
  <c r="AT78" i="12"/>
  <c r="AW83" i="12"/>
  <c r="AP90" i="12"/>
  <c r="AU95" i="12"/>
  <c r="AL102" i="12"/>
  <c r="AT106" i="12"/>
  <c r="AW111" i="12"/>
  <c r="AP118" i="12"/>
  <c r="AU123" i="12"/>
  <c r="AN130" i="12"/>
  <c r="AS136" i="12"/>
  <c r="AN143" i="12"/>
  <c r="AR149" i="12"/>
  <c r="AN156" i="12"/>
  <c r="AR162" i="12"/>
  <c r="AW167" i="12"/>
  <c r="AO175" i="12"/>
  <c r="AW180" i="12"/>
  <c r="AO188" i="12"/>
  <c r="AV194" i="12"/>
  <c r="AA199" i="12"/>
  <c r="Y201" i="12"/>
  <c r="U203" i="12"/>
  <c r="AE204" i="12"/>
  <c r="AC206" i="12"/>
  <c r="Y208" i="12"/>
  <c r="H212" i="12"/>
  <c r="R213" i="12"/>
  <c r="N215" i="12"/>
  <c r="N217" i="12"/>
  <c r="O219" i="12"/>
  <c r="N221" i="12"/>
  <c r="O223" i="12"/>
  <c r="AD213" i="12"/>
  <c r="AD215" i="12"/>
  <c r="U218" i="12"/>
  <c r="W220" i="12"/>
  <c r="X222" i="12"/>
  <c r="L226" i="12"/>
  <c r="O228" i="12"/>
  <c r="P230" i="12"/>
  <c r="G233" i="12"/>
  <c r="J235" i="12"/>
  <c r="K237" i="12"/>
  <c r="Z227" i="12"/>
  <c r="AD229" i="12"/>
  <c r="AE231" i="12"/>
  <c r="U234" i="12"/>
  <c r="Y236" i="12"/>
  <c r="O297" i="12"/>
  <c r="P302" i="12"/>
  <c r="AQ6" i="12"/>
  <c r="AV11" i="12"/>
  <c r="AR23" i="12"/>
  <c r="AQ34" i="12"/>
  <c r="AV39" i="12"/>
  <c r="AR51" i="12"/>
  <c r="AQ62" i="12"/>
  <c r="AV67" i="12"/>
  <c r="AR79" i="12"/>
  <c r="AQ90" i="12"/>
  <c r="AV95" i="12"/>
  <c r="AR107" i="12"/>
  <c r="AQ118" i="12"/>
  <c r="AV123" i="12"/>
  <c r="AO131" i="12"/>
  <c r="AO133" i="12"/>
  <c r="AT136" i="12"/>
  <c r="AL144" i="12"/>
  <c r="AT149" i="12"/>
  <c r="AS162" i="12"/>
  <c r="AN170" i="12"/>
  <c r="AN172" i="12"/>
  <c r="AP175" i="12"/>
  <c r="AU181" i="12"/>
  <c r="AP188" i="12"/>
  <c r="AW194" i="12"/>
  <c r="AB199" i="12"/>
  <c r="Z201" i="12"/>
  <c r="V203" i="12"/>
  <c r="AF204" i="12"/>
  <c r="AD206" i="12"/>
  <c r="I212" i="12"/>
  <c r="G214" i="12"/>
  <c r="O215" i="12"/>
  <c r="O217" i="12"/>
  <c r="Q219" i="12"/>
  <c r="O221" i="12"/>
  <c r="Q223" i="12"/>
  <c r="AE213" i="12"/>
  <c r="AE215" i="12"/>
  <c r="V218" i="12"/>
  <c r="X220" i="12"/>
  <c r="N226" i="12"/>
  <c r="P228" i="12"/>
  <c r="Q230" i="12"/>
  <c r="H233" i="12"/>
  <c r="K235" i="12"/>
  <c r="L237" i="12"/>
  <c r="AB227" i="12"/>
  <c r="AE229" i="12"/>
  <c r="AF231" i="12"/>
  <c r="V234" i="12"/>
  <c r="Z236" i="12"/>
  <c r="Q297" i="12"/>
  <c r="H303" i="12"/>
  <c r="AW11" i="12"/>
  <c r="AW95" i="12"/>
  <c r="AD208" i="12"/>
  <c r="Z207" i="12"/>
  <c r="V206" i="12"/>
  <c r="AD204" i="12"/>
  <c r="Z203" i="12"/>
  <c r="V202" i="12"/>
  <c r="AD200" i="12"/>
  <c r="Z199" i="12"/>
  <c r="V198" i="12"/>
  <c r="AE209" i="12"/>
  <c r="AA208" i="12"/>
  <c r="W207" i="12"/>
  <c r="AE205" i="12"/>
  <c r="AA204" i="12"/>
  <c r="W203" i="12"/>
  <c r="AE201" i="12"/>
  <c r="AA200" i="12"/>
  <c r="W199" i="12"/>
  <c r="X209" i="12"/>
  <c r="AF207" i="12"/>
  <c r="AB206" i="12"/>
  <c r="X205" i="12"/>
  <c r="AF203" i="12"/>
  <c r="AB202" i="12"/>
  <c r="X201" i="12"/>
  <c r="AF199" i="12"/>
  <c r="AB198" i="12"/>
  <c r="W209" i="12"/>
  <c r="AE207" i="12"/>
  <c r="AA206" i="12"/>
  <c r="W205" i="12"/>
  <c r="AE203" i="12"/>
  <c r="AA202" i="12"/>
  <c r="W201" i="12"/>
  <c r="AE199" i="12"/>
  <c r="AA198" i="12"/>
  <c r="AC199" i="12"/>
  <c r="AA201" i="12"/>
  <c r="X203" i="12"/>
  <c r="U205" i="12"/>
  <c r="AE206" i="12"/>
  <c r="AB208" i="12"/>
  <c r="J212" i="12"/>
  <c r="H214" i="12"/>
  <c r="Q215" i="12"/>
  <c r="Q217" i="12"/>
  <c r="R219" i="12"/>
  <c r="R221" i="12"/>
  <c r="R223" i="12"/>
  <c r="AW39" i="12"/>
  <c r="AW67" i="12"/>
  <c r="AP7" i="12"/>
  <c r="AU12" i="12"/>
  <c r="AT23" i="12"/>
  <c r="AP35" i="12"/>
  <c r="AU40" i="12"/>
  <c r="AT51" i="12"/>
  <c r="AP63" i="12"/>
  <c r="AU68" i="12"/>
  <c r="AT79" i="12"/>
  <c r="AP91" i="12"/>
  <c r="AU96" i="12"/>
  <c r="AT107" i="12"/>
  <c r="AP119" i="12"/>
  <c r="AU124" i="12"/>
  <c r="AU137" i="12"/>
  <c r="AS150" i="12"/>
  <c r="AR163" i="12"/>
  <c r="AR176" i="12"/>
  <c r="AW181" i="12"/>
  <c r="AQ189" i="12"/>
  <c r="AV195" i="12"/>
  <c r="U198" i="12"/>
  <c r="AD199" i="12"/>
  <c r="AB201" i="12"/>
  <c r="Y203" i="12"/>
  <c r="V205" i="12"/>
  <c r="AF206" i="12"/>
  <c r="AC208" i="12"/>
  <c r="K212" i="12"/>
  <c r="I214" i="12"/>
  <c r="R215" i="12"/>
  <c r="R217" i="12"/>
  <c r="G220" i="12"/>
  <c r="G222" i="12"/>
  <c r="U223" i="12"/>
  <c r="AC221" i="12"/>
  <c r="Y220" i="12"/>
  <c r="U219" i="12"/>
  <c r="AC217" i="12"/>
  <c r="Y216" i="12"/>
  <c r="U215" i="12"/>
  <c r="AC213" i="12"/>
  <c r="Y212" i="12"/>
  <c r="AC223" i="12"/>
  <c r="Y222" i="12"/>
  <c r="U221" i="12"/>
  <c r="AC219" i="12"/>
  <c r="Y218" i="12"/>
  <c r="U217" i="12"/>
  <c r="AC215" i="12"/>
  <c r="Y214" i="12"/>
  <c r="U213" i="12"/>
  <c r="X223" i="12"/>
  <c r="AF221" i="12"/>
  <c r="AB220" i="12"/>
  <c r="X219" i="12"/>
  <c r="AF217" i="12"/>
  <c r="AB216" i="12"/>
  <c r="X215" i="12"/>
  <c r="AD222" i="12"/>
  <c r="W221" i="12"/>
  <c r="AA219" i="12"/>
  <c r="AE217" i="12"/>
  <c r="W216" i="12"/>
  <c r="AB214" i="12"/>
  <c r="V213" i="12"/>
  <c r="AA222" i="12"/>
  <c r="AE220" i="12"/>
  <c r="W219" i="12"/>
  <c r="AA217" i="12"/>
  <c r="AF215" i="12"/>
  <c r="X214" i="12"/>
  <c r="AD212" i="12"/>
  <c r="Z223" i="12"/>
  <c r="AD221" i="12"/>
  <c r="V220" i="12"/>
  <c r="AA218" i="12"/>
  <c r="AE216" i="12"/>
  <c r="W215" i="12"/>
  <c r="AB213" i="12"/>
  <c r="V212" i="12"/>
  <c r="Y223" i="12"/>
  <c r="AB221" i="12"/>
  <c r="U220" i="12"/>
  <c r="Z218" i="12"/>
  <c r="AD216" i="12"/>
  <c r="V215" i="12"/>
  <c r="AA213" i="12"/>
  <c r="U212" i="12"/>
  <c r="U214" i="12"/>
  <c r="V216" i="12"/>
  <c r="X218" i="12"/>
  <c r="AA220" i="12"/>
  <c r="AC222" i="12"/>
  <c r="P226" i="12"/>
  <c r="G229" i="12"/>
  <c r="I231" i="12"/>
  <c r="K233" i="12"/>
  <c r="M235" i="12"/>
  <c r="P237" i="12"/>
  <c r="AE227" i="12"/>
  <c r="U230" i="12"/>
  <c r="X232" i="12"/>
  <c r="Y234" i="12"/>
  <c r="K298" i="12"/>
  <c r="G304" i="12"/>
  <c r="AV12" i="12"/>
  <c r="AV40" i="12"/>
  <c r="AV68" i="12"/>
  <c r="AV96" i="12"/>
  <c r="AW124" i="12"/>
  <c r="AV137" i="12"/>
  <c r="AS163" i="12"/>
  <c r="AS176" i="12"/>
  <c r="W198" i="12"/>
  <c r="U200" i="12"/>
  <c r="AC201" i="12"/>
  <c r="AA203" i="12"/>
  <c r="Y205" i="12"/>
  <c r="U207" i="12"/>
  <c r="AE208" i="12"/>
  <c r="N212" i="12"/>
  <c r="J214" i="12"/>
  <c r="H216" i="12"/>
  <c r="I218" i="12"/>
  <c r="H220" i="12"/>
  <c r="I222" i="12"/>
  <c r="AW12" i="12"/>
  <c r="AP19" i="12"/>
  <c r="AS24" i="12"/>
  <c r="AW40" i="12"/>
  <c r="AP47" i="12"/>
  <c r="AS52" i="12"/>
  <c r="AW68" i="12"/>
  <c r="AP75" i="12"/>
  <c r="AS80" i="12"/>
  <c r="AW96" i="12"/>
  <c r="AP103" i="12"/>
  <c r="AS108" i="12"/>
  <c r="AU125" i="12"/>
  <c r="AU138" i="12"/>
  <c r="AP145" i="12"/>
  <c r="AT163" i="12"/>
  <c r="AT176" i="12"/>
  <c r="AR190" i="12"/>
  <c r="X198" i="12"/>
  <c r="V200" i="12"/>
  <c r="AD201" i="12"/>
  <c r="AB203" i="12"/>
  <c r="Z205" i="12"/>
  <c r="V207" i="12"/>
  <c r="AF208" i="12"/>
  <c r="O212" i="12"/>
  <c r="K214" i="12"/>
  <c r="I216" i="12"/>
  <c r="J218" i="12"/>
  <c r="I220" i="12"/>
  <c r="J222" i="12"/>
  <c r="AD220" i="12"/>
  <c r="AF222" i="12"/>
  <c r="P233" i="12"/>
  <c r="P235" i="12"/>
  <c r="AE236" i="12"/>
  <c r="AA235" i="12"/>
  <c r="W234" i="12"/>
  <c r="AE232" i="12"/>
  <c r="AA231" i="12"/>
  <c r="W230" i="12"/>
  <c r="AE228" i="12"/>
  <c r="AA227" i="12"/>
  <c r="W226" i="12"/>
  <c r="AA237" i="12"/>
  <c r="W236" i="12"/>
  <c r="AE234" i="12"/>
  <c r="AA233" i="12"/>
  <c r="W232" i="12"/>
  <c r="AE230" i="12"/>
  <c r="AA229" i="12"/>
  <c r="W228" i="12"/>
  <c r="AE226" i="12"/>
  <c r="V237" i="12"/>
  <c r="AD235" i="12"/>
  <c r="Z234" i="12"/>
  <c r="V233" i="12"/>
  <c r="AD231" i="12"/>
  <c r="Z230" i="12"/>
  <c r="V229" i="12"/>
  <c r="AD227" i="12"/>
  <c r="Z226" i="12"/>
  <c r="X237" i="12"/>
  <c r="AB235" i="12"/>
  <c r="AF233" i="12"/>
  <c r="Y232" i="12"/>
  <c r="AC230" i="12"/>
  <c r="U229" i="12"/>
  <c r="Y227" i="12"/>
  <c r="AF236" i="12"/>
  <c r="X235" i="12"/>
  <c r="AC233" i="12"/>
  <c r="U232" i="12"/>
  <c r="Y230" i="12"/>
  <c r="AC228" i="12"/>
  <c r="V227" i="12"/>
  <c r="AE237" i="12"/>
  <c r="X236" i="12"/>
  <c r="AB234" i="12"/>
  <c r="AF232" i="12"/>
  <c r="X231" i="12"/>
  <c r="AC229" i="12"/>
  <c r="U228" i="12"/>
  <c r="Y226" i="12"/>
  <c r="AD237" i="12"/>
  <c r="V236" i="12"/>
  <c r="AA234" i="12"/>
  <c r="AD232" i="12"/>
  <c r="W231" i="12"/>
  <c r="AB229" i="12"/>
  <c r="AF227" i="12"/>
  <c r="X226" i="12"/>
  <c r="X228" i="12"/>
  <c r="X230" i="12"/>
  <c r="AA232" i="12"/>
  <c r="AD234" i="12"/>
  <c r="AD236" i="12"/>
  <c r="G299" i="12"/>
  <c r="M304" i="12"/>
  <c r="AM3" i="12"/>
  <c r="AR8" i="12"/>
  <c r="AU13" i="12"/>
  <c r="AQ19" i="12"/>
  <c r="AM31" i="12"/>
  <c r="AR36" i="12"/>
  <c r="AU41" i="12"/>
  <c r="AQ47" i="12"/>
  <c r="AM59" i="12"/>
  <c r="AR64" i="12"/>
  <c r="AU69" i="12"/>
  <c r="AQ75" i="12"/>
  <c r="AM87" i="12"/>
  <c r="AR92" i="12"/>
  <c r="AU97" i="12"/>
  <c r="AQ103" i="12"/>
  <c r="AM115" i="12"/>
  <c r="AR120" i="12"/>
  <c r="AV125" i="12"/>
  <c r="AQ132" i="12"/>
  <c r="AV138" i="12"/>
  <c r="AQ145" i="12"/>
  <c r="AU151" i="12"/>
  <c r="AN158" i="12"/>
  <c r="AS164" i="12"/>
  <c r="AN171" i="12"/>
  <c r="AR177" i="12"/>
  <c r="AS190" i="12"/>
  <c r="Y198" i="12"/>
  <c r="W200" i="12"/>
  <c r="AF201" i="12"/>
  <c r="AC203" i="12"/>
  <c r="AA205" i="12"/>
  <c r="X207" i="12"/>
  <c r="U209" i="12"/>
  <c r="P212" i="12"/>
  <c r="M214" i="12"/>
  <c r="J216" i="12"/>
  <c r="K218" i="12"/>
  <c r="K220" i="12"/>
  <c r="K222" i="12"/>
  <c r="Z212" i="12"/>
  <c r="Z214" i="12"/>
  <c r="AA216" i="12"/>
  <c r="AD218" i="12"/>
  <c r="AF220" i="12"/>
  <c r="V223" i="12"/>
  <c r="J227" i="12"/>
  <c r="L229" i="12"/>
  <c r="M231" i="12"/>
  <c r="Q233" i="12"/>
  <c r="G236" i="12"/>
  <c r="U226" i="12"/>
  <c r="Y228" i="12"/>
  <c r="AA230" i="12"/>
  <c r="AB232" i="12"/>
  <c r="AF234" i="12"/>
  <c r="U237" i="12"/>
  <c r="P299" i="12"/>
  <c r="N304" i="12"/>
  <c r="AV69" i="12"/>
  <c r="AV97" i="12"/>
  <c r="AW125" i="12"/>
  <c r="AO159" i="12"/>
  <c r="AO161" i="12"/>
  <c r="AT164" i="12"/>
  <c r="AT177" i="12"/>
  <c r="Z198" i="12"/>
  <c r="X200" i="12"/>
  <c r="U202" i="12"/>
  <c r="AD203" i="12"/>
  <c r="AB205" i="12"/>
  <c r="Y207" i="12"/>
  <c r="V209" i="12"/>
  <c r="Q212" i="12"/>
  <c r="N214" i="12"/>
  <c r="K216" i="12"/>
  <c r="M218" i="12"/>
  <c r="M220" i="12"/>
  <c r="M222" i="12"/>
  <c r="AQ133" i="12"/>
  <c r="AU139" i="12"/>
  <c r="AP146" i="12"/>
  <c r="AW151" i="12"/>
  <c r="AP159" i="12"/>
  <c r="AM172" i="12"/>
  <c r="AR178" i="12"/>
  <c r="AR191" i="12"/>
  <c r="AC198" i="12"/>
  <c r="Y200" i="12"/>
  <c r="W202" i="12"/>
  <c r="U204" i="12"/>
  <c r="AC205" i="12"/>
  <c r="AA207" i="12"/>
  <c r="Y209" i="12"/>
  <c r="R212" i="12"/>
  <c r="P214" i="12"/>
  <c r="O216" i="12"/>
  <c r="N218" i="12"/>
  <c r="O220" i="12"/>
  <c r="P222" i="12"/>
  <c r="AB212" i="12"/>
  <c r="AC214" i="12"/>
  <c r="AF216" i="12"/>
  <c r="AF218" i="12"/>
  <c r="X221" i="12"/>
  <c r="AA223" i="12"/>
  <c r="L227" i="12"/>
  <c r="P229" i="12"/>
  <c r="G232" i="12"/>
  <c r="G234" i="12"/>
  <c r="K236" i="12"/>
  <c r="AA226" i="12"/>
  <c r="AA228" i="12"/>
  <c r="AD230" i="12"/>
  <c r="U233" i="12"/>
  <c r="V235" i="12"/>
  <c r="Y237" i="12"/>
  <c r="R299" i="12"/>
  <c r="P305" i="12"/>
  <c r="K321" i="12"/>
  <c r="G320" i="12"/>
  <c r="O318" i="12"/>
  <c r="K317" i="12"/>
  <c r="J321" i="12"/>
  <c r="R319" i="12"/>
  <c r="N318" i="12"/>
  <c r="J317" i="12"/>
  <c r="I321" i="12"/>
  <c r="Q319" i="12"/>
  <c r="M318" i="12"/>
  <c r="I317" i="12"/>
  <c r="H321" i="12"/>
  <c r="P319" i="12"/>
  <c r="L318" i="12"/>
  <c r="H317" i="12"/>
  <c r="G321" i="12"/>
  <c r="O319" i="12"/>
  <c r="K318" i="12"/>
  <c r="G317" i="12"/>
  <c r="R320" i="12"/>
  <c r="N319" i="12"/>
  <c r="J318" i="12"/>
  <c r="R316" i="12"/>
  <c r="R321" i="12"/>
  <c r="N320" i="12"/>
  <c r="J319" i="12"/>
  <c r="R317" i="12"/>
  <c r="Q321" i="12"/>
  <c r="M320" i="12"/>
  <c r="I319" i="12"/>
  <c r="Q317" i="12"/>
  <c r="P321" i="12"/>
  <c r="L320" i="12"/>
  <c r="H319" i="12"/>
  <c r="P317" i="12"/>
  <c r="O321" i="12"/>
  <c r="K320" i="12"/>
  <c r="G319" i="12"/>
  <c r="O317" i="12"/>
  <c r="N321" i="12"/>
  <c r="J320" i="12"/>
  <c r="R318" i="12"/>
  <c r="N317" i="12"/>
  <c r="M321" i="12"/>
  <c r="I320" i="12"/>
  <c r="Q318" i="12"/>
  <c r="M317" i="12"/>
  <c r="K319" i="12"/>
  <c r="G316" i="12"/>
  <c r="O314" i="12"/>
  <c r="K313" i="12"/>
  <c r="G312" i="12"/>
  <c r="O310" i="12"/>
  <c r="I318" i="12"/>
  <c r="Q315" i="12"/>
  <c r="M314" i="12"/>
  <c r="I313" i="12"/>
  <c r="Q311" i="12"/>
  <c r="M310" i="12"/>
  <c r="P316" i="12"/>
  <c r="L315" i="12"/>
  <c r="H314" i="12"/>
  <c r="P312" i="12"/>
  <c r="L311" i="12"/>
  <c r="H310" i="12"/>
  <c r="O316" i="12"/>
  <c r="K315" i="12"/>
  <c r="G314" i="12"/>
  <c r="O312" i="12"/>
  <c r="K311" i="12"/>
  <c r="G310" i="12"/>
  <c r="Q320" i="12"/>
  <c r="M316" i="12"/>
  <c r="I315" i="12"/>
  <c r="Q313" i="12"/>
  <c r="M312" i="12"/>
  <c r="I311" i="12"/>
  <c r="L319" i="12"/>
  <c r="H316" i="12"/>
  <c r="P314" i="12"/>
  <c r="L313" i="12"/>
  <c r="H312" i="12"/>
  <c r="P310" i="12"/>
  <c r="G318" i="12"/>
  <c r="R314" i="12"/>
  <c r="Q312" i="12"/>
  <c r="N310" i="12"/>
  <c r="Q316" i="12"/>
  <c r="N314" i="12"/>
  <c r="L312" i="12"/>
  <c r="K310" i="12"/>
  <c r="I316" i="12"/>
  <c r="R313" i="12"/>
  <c r="P311" i="12"/>
  <c r="R315" i="12"/>
  <c r="P313" i="12"/>
  <c r="O311" i="12"/>
  <c r="P320" i="12"/>
  <c r="O315" i="12"/>
  <c r="N313" i="12"/>
  <c r="M311" i="12"/>
  <c r="H318" i="12"/>
  <c r="G315" i="12"/>
  <c r="R312" i="12"/>
  <c r="Q310" i="12"/>
  <c r="J313" i="12"/>
  <c r="N316" i="12"/>
  <c r="N198" i="12"/>
  <c r="R199" i="12"/>
  <c r="J201" i="12"/>
  <c r="N202" i="12"/>
  <c r="R203" i="12"/>
  <c r="J205" i="12"/>
  <c r="N206" i="12"/>
  <c r="R207" i="12"/>
  <c r="J209" i="12"/>
  <c r="J241" i="12"/>
  <c r="R242" i="12"/>
  <c r="N244" i="12"/>
  <c r="J246" i="12"/>
  <c r="Q247" i="12"/>
  <c r="M249" i="12"/>
  <c r="I251" i="12"/>
  <c r="AD240" i="12"/>
  <c r="Y242" i="12"/>
  <c r="W244" i="12"/>
  <c r="AA246" i="12"/>
  <c r="AB248" i="12"/>
  <c r="AD250" i="12"/>
  <c r="H284" i="12"/>
  <c r="L287" i="12"/>
  <c r="M290" i="12"/>
  <c r="L293" i="12"/>
  <c r="R310" i="12"/>
  <c r="J314" i="12"/>
  <c r="H320" i="12"/>
  <c r="O198" i="12"/>
  <c r="G200" i="12"/>
  <c r="K201" i="12"/>
  <c r="O202" i="12"/>
  <c r="G204" i="12"/>
  <c r="K205" i="12"/>
  <c r="O206" i="12"/>
  <c r="G208" i="12"/>
  <c r="K209" i="12"/>
  <c r="K241" i="12"/>
  <c r="H243" i="12"/>
  <c r="O244" i="12"/>
  <c r="K246" i="12"/>
  <c r="R247" i="12"/>
  <c r="N249" i="12"/>
  <c r="AE240" i="12"/>
  <c r="Z242" i="12"/>
  <c r="Y244" i="12"/>
  <c r="AC246" i="12"/>
  <c r="AC248" i="12"/>
  <c r="AF250" i="12"/>
  <c r="N284" i="12"/>
  <c r="M287" i="12"/>
  <c r="N290" i="12"/>
  <c r="N293" i="12"/>
  <c r="G311" i="12"/>
  <c r="K314" i="12"/>
  <c r="O320" i="12"/>
  <c r="P250" i="12"/>
  <c r="L249" i="12"/>
  <c r="H248" i="12"/>
  <c r="P246" i="12"/>
  <c r="L245" i="12"/>
  <c r="H244" i="12"/>
  <c r="P242" i="12"/>
  <c r="L241" i="12"/>
  <c r="H240" i="12"/>
  <c r="L251" i="12"/>
  <c r="H250" i="12"/>
  <c r="P248" i="12"/>
  <c r="L247" i="12"/>
  <c r="H246" i="12"/>
  <c r="P244" i="12"/>
  <c r="L243" i="12"/>
  <c r="H242" i="12"/>
  <c r="P240" i="12"/>
  <c r="G251" i="12"/>
  <c r="O249" i="12"/>
  <c r="K248" i="12"/>
  <c r="G247" i="12"/>
  <c r="O245" i="12"/>
  <c r="K244" i="12"/>
  <c r="G243" i="12"/>
  <c r="O241" i="12"/>
  <c r="K240" i="12"/>
  <c r="N241" i="12"/>
  <c r="J243" i="12"/>
  <c r="R244" i="12"/>
  <c r="M246" i="12"/>
  <c r="I248" i="12"/>
  <c r="Q249" i="12"/>
  <c r="M251" i="12"/>
  <c r="U241" i="12"/>
  <c r="AB242" i="12"/>
  <c r="AC244" i="12"/>
  <c r="AF246" i="12"/>
  <c r="U249" i="12"/>
  <c r="X251" i="12"/>
  <c r="P284" i="12"/>
  <c r="Q287" i="12"/>
  <c r="J311" i="12"/>
  <c r="Q314" i="12"/>
  <c r="O293" i="12"/>
  <c r="K292" i="12"/>
  <c r="G291" i="12"/>
  <c r="O289" i="12"/>
  <c r="K288" i="12"/>
  <c r="G287" i="12"/>
  <c r="O285" i="12"/>
  <c r="K284" i="12"/>
  <c r="G283" i="12"/>
  <c r="M293" i="12"/>
  <c r="I292" i="12"/>
  <c r="Q290" i="12"/>
  <c r="M289" i="12"/>
  <c r="I288" i="12"/>
  <c r="Q286" i="12"/>
  <c r="M285" i="12"/>
  <c r="I284" i="12"/>
  <c r="Q282" i="12"/>
  <c r="H293" i="12"/>
  <c r="P291" i="12"/>
  <c r="L290" i="12"/>
  <c r="H289" i="12"/>
  <c r="P287" i="12"/>
  <c r="L286" i="12"/>
  <c r="H285" i="12"/>
  <c r="P283" i="12"/>
  <c r="L282" i="12"/>
  <c r="G293" i="12"/>
  <c r="O291" i="12"/>
  <c r="K290" i="12"/>
  <c r="G289" i="12"/>
  <c r="O287" i="12"/>
  <c r="K286" i="12"/>
  <c r="G285" i="12"/>
  <c r="O283" i="12"/>
  <c r="K282" i="12"/>
  <c r="P293" i="12"/>
  <c r="L292" i="12"/>
  <c r="H291" i="12"/>
  <c r="P289" i="12"/>
  <c r="L288" i="12"/>
  <c r="H287" i="12"/>
  <c r="P285" i="12"/>
  <c r="L284" i="12"/>
  <c r="H283" i="12"/>
  <c r="R292" i="12"/>
  <c r="I291" i="12"/>
  <c r="I289" i="12"/>
  <c r="J287" i="12"/>
  <c r="J285" i="12"/>
  <c r="K283" i="12"/>
  <c r="P292" i="12"/>
  <c r="P290" i="12"/>
  <c r="Q288" i="12"/>
  <c r="R286" i="12"/>
  <c r="R284" i="12"/>
  <c r="I283" i="12"/>
  <c r="H292" i="12"/>
  <c r="I290" i="12"/>
  <c r="J288" i="12"/>
  <c r="J286" i="12"/>
  <c r="M284" i="12"/>
  <c r="M282" i="12"/>
  <c r="G292" i="12"/>
  <c r="H290" i="12"/>
  <c r="H288" i="12"/>
  <c r="I286" i="12"/>
  <c r="J284" i="12"/>
  <c r="J282" i="12"/>
  <c r="Q293" i="12"/>
  <c r="Q291" i="12"/>
  <c r="R289" i="12"/>
  <c r="R287" i="12"/>
  <c r="G286" i="12"/>
  <c r="G284" i="12"/>
  <c r="H282" i="12"/>
  <c r="I293" i="12"/>
  <c r="J291" i="12"/>
  <c r="J289" i="12"/>
  <c r="K287" i="12"/>
  <c r="K285" i="12"/>
  <c r="L283" i="12"/>
  <c r="Q284" i="12"/>
  <c r="G288" i="12"/>
  <c r="K291" i="12"/>
  <c r="N311" i="12"/>
  <c r="H315" i="12"/>
  <c r="J199" i="12"/>
  <c r="N200" i="12"/>
  <c r="R201" i="12"/>
  <c r="J203" i="12"/>
  <c r="N204" i="12"/>
  <c r="R205" i="12"/>
  <c r="J207" i="12"/>
  <c r="N208" i="12"/>
  <c r="R209" i="12"/>
  <c r="M240" i="12"/>
  <c r="I242" i="12"/>
  <c r="P243" i="12"/>
  <c r="K245" i="12"/>
  <c r="H247" i="12"/>
  <c r="O248" i="12"/>
  <c r="K250" i="12"/>
  <c r="R251" i="12"/>
  <c r="AA241" i="12"/>
  <c r="W243" i="12"/>
  <c r="Z245" i="12"/>
  <c r="Y247" i="12"/>
  <c r="O282" i="12"/>
  <c r="Q285" i="12"/>
  <c r="P288" i="12"/>
  <c r="R291" i="12"/>
  <c r="K312" i="12"/>
  <c r="P315" i="12"/>
  <c r="AF251" i="12"/>
  <c r="AB250" i="12"/>
  <c r="X249" i="12"/>
  <c r="AF247" i="12"/>
  <c r="AB246" i="12"/>
  <c r="X245" i="12"/>
  <c r="AF243" i="12"/>
  <c r="AA251" i="12"/>
  <c r="W250" i="12"/>
  <c r="AE248" i="12"/>
  <c r="AA247" i="12"/>
  <c r="W246" i="12"/>
  <c r="AE244" i="12"/>
  <c r="AA243" i="12"/>
  <c r="Z251" i="12"/>
  <c r="V250" i="12"/>
  <c r="AD248" i="12"/>
  <c r="Z247" i="12"/>
  <c r="V246" i="12"/>
  <c r="AD244" i="12"/>
  <c r="Z243" i="12"/>
  <c r="U251" i="12"/>
  <c r="Z249" i="12"/>
  <c r="AD247" i="12"/>
  <c r="U246" i="12"/>
  <c r="Z244" i="12"/>
  <c r="AE250" i="12"/>
  <c r="W249" i="12"/>
  <c r="AB247" i="12"/>
  <c r="AE245" i="12"/>
  <c r="X244" i="12"/>
  <c r="AC242" i="12"/>
  <c r="Y241" i="12"/>
  <c r="U240" i="12"/>
  <c r="AC251" i="12"/>
  <c r="AF249" i="12"/>
  <c r="Y248" i="12"/>
  <c r="AD246" i="12"/>
  <c r="V245" i="12"/>
  <c r="Y243" i="12"/>
  <c r="U242" i="12"/>
  <c r="AC240" i="12"/>
  <c r="V251" i="12"/>
  <c r="AA249" i="12"/>
  <c r="AE247" i="12"/>
  <c r="X246" i="12"/>
  <c r="AA244" i="12"/>
  <c r="AF242" i="12"/>
  <c r="AB241" i="12"/>
  <c r="X240" i="12"/>
  <c r="AC241" i="12"/>
  <c r="X243" i="12"/>
  <c r="AA245" i="12"/>
  <c r="AC247" i="12"/>
  <c r="AE249" i="12"/>
  <c r="P282" i="12"/>
  <c r="R285" i="12"/>
  <c r="R288" i="12"/>
  <c r="J292" i="12"/>
  <c r="N312" i="12"/>
  <c r="J316" i="12"/>
  <c r="I198" i="12"/>
  <c r="M199" i="12"/>
  <c r="Q200" i="12"/>
  <c r="I202" i="12"/>
  <c r="M203" i="12"/>
  <c r="Q204" i="12"/>
  <c r="I206" i="12"/>
  <c r="M207" i="12"/>
  <c r="Q240" i="12"/>
  <c r="L242" i="12"/>
  <c r="G244" i="12"/>
  <c r="P245" i="12"/>
  <c r="K247" i="12"/>
  <c r="G249" i="12"/>
  <c r="N250" i="12"/>
  <c r="W240" i="12"/>
  <c r="AE241" i="12"/>
  <c r="AC243" i="12"/>
  <c r="AC245" i="12"/>
  <c r="V248" i="12"/>
  <c r="X250" i="12"/>
  <c r="J283" i="12"/>
  <c r="M286" i="12"/>
  <c r="L289" i="12"/>
  <c r="N292" i="12"/>
  <c r="H313" i="12"/>
  <c r="L316" i="12"/>
  <c r="N254" i="12"/>
  <c r="K256" i="12"/>
  <c r="G258" i="12"/>
  <c r="N259" i="12"/>
  <c r="I261" i="12"/>
  <c r="R262" i="12"/>
  <c r="N264" i="12"/>
  <c r="AF271" i="12"/>
  <c r="AC273" i="12"/>
  <c r="AC275" i="12"/>
  <c r="AB277" i="12"/>
  <c r="AA279" i="12"/>
  <c r="V283" i="12"/>
  <c r="AE284" i="12"/>
  <c r="AE286" i="12"/>
  <c r="AD288" i="12"/>
  <c r="AC290" i="12"/>
  <c r="AC292" i="12"/>
  <c r="J255" i="12"/>
  <c r="Q256" i="12"/>
  <c r="L258" i="12"/>
  <c r="I260" i="12"/>
  <c r="P261" i="12"/>
  <c r="L263" i="12"/>
  <c r="AB270" i="12"/>
  <c r="Y272" i="12"/>
  <c r="Y274" i="12"/>
  <c r="X276" i="12"/>
  <c r="W278" i="12"/>
  <c r="AA283" i="12"/>
  <c r="AA285" i="12"/>
  <c r="Z287" i="12"/>
  <c r="Y289" i="12"/>
  <c r="Y291" i="12"/>
  <c r="AB293" i="12"/>
  <c r="X292" i="12"/>
  <c r="AF290" i="12"/>
  <c r="AB289" i="12"/>
  <c r="X288" i="12"/>
  <c r="AF286" i="12"/>
  <c r="AB285" i="12"/>
  <c r="X284" i="12"/>
  <c r="AF282" i="12"/>
  <c r="Z293" i="12"/>
  <c r="V292" i="12"/>
  <c r="AD290" i="12"/>
  <c r="Z289" i="12"/>
  <c r="V288" i="12"/>
  <c r="AD286" i="12"/>
  <c r="Z285" i="12"/>
  <c r="V284" i="12"/>
  <c r="AD282" i="12"/>
  <c r="U293" i="12"/>
  <c r="AC291" i="12"/>
  <c r="Y290" i="12"/>
  <c r="U289" i="12"/>
  <c r="AC287" i="12"/>
  <c r="Y286" i="12"/>
  <c r="U285" i="12"/>
  <c r="AC283" i="12"/>
  <c r="Y282" i="12"/>
  <c r="AF292" i="12"/>
  <c r="AB291" i="12"/>
  <c r="X290" i="12"/>
  <c r="AF288" i="12"/>
  <c r="AB287" i="12"/>
  <c r="X286" i="12"/>
  <c r="AF284" i="12"/>
  <c r="AB283" i="12"/>
  <c r="X282" i="12"/>
  <c r="AC293" i="12"/>
  <c r="Y292" i="12"/>
  <c r="U291" i="12"/>
  <c r="AC289" i="12"/>
  <c r="Y288" i="12"/>
  <c r="U287" i="12"/>
  <c r="AC285" i="12"/>
  <c r="Y284" i="12"/>
  <c r="U283" i="12"/>
  <c r="AE283" i="12"/>
  <c r="AE285" i="12"/>
  <c r="AD287" i="12"/>
  <c r="AD289" i="12"/>
  <c r="AA291" i="12"/>
  <c r="AA293" i="12"/>
  <c r="Q265" i="12"/>
  <c r="M264" i="12"/>
  <c r="I263" i="12"/>
  <c r="Q261" i="12"/>
  <c r="M260" i="12"/>
  <c r="I259" i="12"/>
  <c r="Q257" i="12"/>
  <c r="M256" i="12"/>
  <c r="I255" i="12"/>
  <c r="L265" i="12"/>
  <c r="H264" i="12"/>
  <c r="P262" i="12"/>
  <c r="L261" i="12"/>
  <c r="H260" i="12"/>
  <c r="P258" i="12"/>
  <c r="L257" i="12"/>
  <c r="H256" i="12"/>
  <c r="P254" i="12"/>
  <c r="K265" i="12"/>
  <c r="G264" i="12"/>
  <c r="O262" i="12"/>
  <c r="K261" i="12"/>
  <c r="G260" i="12"/>
  <c r="O258" i="12"/>
  <c r="K257" i="12"/>
  <c r="G256" i="12"/>
  <c r="O254" i="12"/>
  <c r="M255" i="12"/>
  <c r="H257" i="12"/>
  <c r="Q258" i="12"/>
  <c r="L260" i="12"/>
  <c r="H262" i="12"/>
  <c r="O263" i="12"/>
  <c r="J265" i="12"/>
  <c r="AE268" i="12"/>
  <c r="AE270" i="12"/>
  <c r="AD272" i="12"/>
  <c r="AD274" i="12"/>
  <c r="AC276" i="12"/>
  <c r="AC278" i="12"/>
  <c r="U282" i="12"/>
  <c r="AF283" i="12"/>
  <c r="AF285" i="12"/>
  <c r="AE287" i="12"/>
  <c r="AE289" i="12"/>
  <c r="AD291" i="12"/>
  <c r="AD293" i="12"/>
  <c r="K254" i="12"/>
  <c r="R255" i="12"/>
  <c r="O257" i="12"/>
  <c r="K259" i="12"/>
  <c r="R260" i="12"/>
  <c r="M262" i="12"/>
  <c r="J264" i="12"/>
  <c r="R265" i="12"/>
  <c r="AA269" i="12"/>
  <c r="Z271" i="12"/>
  <c r="Z273" i="12"/>
  <c r="Y275" i="12"/>
  <c r="Y277" i="12"/>
  <c r="AB282" i="12"/>
  <c r="AB284" i="12"/>
  <c r="AA286" i="12"/>
  <c r="AA288" i="12"/>
  <c r="Z290" i="12"/>
  <c r="Z292" i="12"/>
  <c r="J256" i="12"/>
  <c r="R257" i="12"/>
  <c r="M259" i="12"/>
  <c r="H261" i="12"/>
  <c r="Q262" i="12"/>
  <c r="L264" i="12"/>
  <c r="AD279" i="12"/>
  <c r="Z278" i="12"/>
  <c r="V277" i="12"/>
  <c r="AD275" i="12"/>
  <c r="Z274" i="12"/>
  <c r="V273" i="12"/>
  <c r="AD271" i="12"/>
  <c r="Z270" i="12"/>
  <c r="V269" i="12"/>
  <c r="AB279" i="12"/>
  <c r="X278" i="12"/>
  <c r="AF276" i="12"/>
  <c r="AB275" i="12"/>
  <c r="X274" i="12"/>
  <c r="AF272" i="12"/>
  <c r="AB271" i="12"/>
  <c r="X270" i="12"/>
  <c r="AF268" i="12"/>
  <c r="W279" i="12"/>
  <c r="AE277" i="12"/>
  <c r="AA276" i="12"/>
  <c r="W275" i="12"/>
  <c r="AE273" i="12"/>
  <c r="AA272" i="12"/>
  <c r="W271" i="12"/>
  <c r="AE269" i="12"/>
  <c r="AA268" i="12"/>
  <c r="V279" i="12"/>
  <c r="AD277" i="12"/>
  <c r="Z276" i="12"/>
  <c r="V275" i="12"/>
  <c r="AD273" i="12"/>
  <c r="Z272" i="12"/>
  <c r="V271" i="12"/>
  <c r="AD269" i="12"/>
  <c r="Z268" i="12"/>
  <c r="AE279" i="12"/>
  <c r="AA278" i="12"/>
  <c r="W277" i="12"/>
  <c r="AE275" i="12"/>
  <c r="AA274" i="12"/>
  <c r="W273" i="12"/>
  <c r="AE271" i="12"/>
  <c r="AA270" i="12"/>
  <c r="W269" i="12"/>
  <c r="AC269" i="12"/>
  <c r="AC271" i="12"/>
  <c r="AB273" i="12"/>
  <c r="AA275" i="12"/>
  <c r="AA277" i="12"/>
  <c r="Z279" i="12"/>
  <c r="AE282" i="12"/>
  <c r="AD284" i="12"/>
  <c r="AC286" i="12"/>
  <c r="AC288" i="12"/>
  <c r="AB290" i="12"/>
  <c r="AB292" i="12"/>
  <c r="J269" i="12"/>
  <c r="N270" i="12"/>
  <c r="R271" i="12"/>
  <c r="J273" i="12"/>
  <c r="N274" i="12"/>
  <c r="R275" i="12"/>
  <c r="J277" i="12"/>
  <c r="N278" i="12"/>
  <c r="R279" i="12"/>
  <c r="AE296" i="12"/>
  <c r="W298" i="12"/>
  <c r="AA299" i="12"/>
  <c r="AE300" i="12"/>
  <c r="W302" i="12"/>
  <c r="AA303" i="12"/>
  <c r="AE304" i="12"/>
  <c r="W306" i="12"/>
  <c r="AA307" i="12"/>
  <c r="X297" i="12"/>
  <c r="AB298" i="12"/>
  <c r="AF299" i="12"/>
  <c r="X301" i="12"/>
  <c r="AB302" i="12"/>
  <c r="AF303" i="12"/>
  <c r="X305" i="12"/>
  <c r="AB306" i="12"/>
  <c r="AF307" i="12"/>
  <c r="AB254" i="12"/>
  <c r="AF255" i="12"/>
  <c r="X257" i="12"/>
  <c r="AB258" i="12"/>
  <c r="AF259" i="12"/>
  <c r="X261" i="12"/>
  <c r="AB262" i="12"/>
  <c r="AF263" i="12"/>
  <c r="X265" i="12"/>
  <c r="M268" i="12"/>
  <c r="Q269" i="12"/>
  <c r="I271" i="12"/>
  <c r="M272" i="12"/>
  <c r="Q273" i="12"/>
  <c r="I275" i="12"/>
  <c r="M276" i="12"/>
  <c r="Q277" i="12"/>
  <c r="I279" i="12"/>
  <c r="V296" i="12"/>
  <c r="Z297" i="12"/>
  <c r="AD298" i="12"/>
  <c r="V300" i="12"/>
  <c r="Z301" i="12"/>
  <c r="AD302" i="12"/>
  <c r="V304" i="12"/>
  <c r="Z305" i="12"/>
  <c r="AD306" i="12"/>
  <c r="AC254" i="12"/>
  <c r="U256" i="12"/>
  <c r="Y257" i="12"/>
  <c r="AC258" i="12"/>
  <c r="U260" i="12"/>
  <c r="Y261" i="12"/>
  <c r="AC262" i="12"/>
  <c r="U264" i="12"/>
  <c r="Y265" i="12"/>
  <c r="N268" i="12"/>
  <c r="R269" i="12"/>
  <c r="J271" i="12"/>
  <c r="N272" i="12"/>
  <c r="R273" i="12"/>
  <c r="J275" i="12"/>
  <c r="N276" i="12"/>
  <c r="R277" i="12"/>
  <c r="J279" i="12"/>
  <c r="W296" i="12"/>
  <c r="AA297" i="12"/>
  <c r="AE298" i="12"/>
  <c r="W300" i="12"/>
  <c r="AA301" i="12"/>
  <c r="AE302" i="12"/>
  <c r="W304" i="12"/>
  <c r="AA305" i="12"/>
  <c r="AE306" i="12"/>
  <c r="V255" i="12"/>
  <c r="Z256" i="12"/>
  <c r="AD257" i="12"/>
  <c r="V259" i="12"/>
  <c r="Z260" i="12"/>
  <c r="AD261" i="12"/>
  <c r="V263" i="12"/>
  <c r="Z264" i="12"/>
  <c r="AD265" i="12"/>
  <c r="G269" i="12"/>
  <c r="K270" i="12"/>
  <c r="O271" i="12"/>
  <c r="G273" i="12"/>
  <c r="K274" i="12"/>
  <c r="O275" i="12"/>
  <c r="G277" i="12"/>
  <c r="K278" i="12"/>
  <c r="O279" i="12"/>
  <c r="AB296" i="12"/>
  <c r="AF297" i="12"/>
  <c r="X299" i="12"/>
  <c r="AB300" i="12"/>
  <c r="AF301" i="12"/>
  <c r="X303" i="12"/>
  <c r="AB304" i="12"/>
  <c r="AF305" i="12"/>
  <c r="X307" i="12"/>
  <c r="X255" i="12"/>
  <c r="AB256" i="12"/>
  <c r="AF257" i="12"/>
  <c r="X259" i="12"/>
  <c r="AB260" i="12"/>
  <c r="AF261" i="12"/>
  <c r="X263" i="12"/>
  <c r="AB264" i="12"/>
  <c r="I269" i="12"/>
  <c r="M270" i="12"/>
  <c r="Q271" i="12"/>
  <c r="I273" i="12"/>
  <c r="M274" i="12"/>
  <c r="Q275" i="12"/>
  <c r="I277" i="12"/>
  <c r="M278" i="12"/>
  <c r="AD296" i="12"/>
  <c r="V298" i="12"/>
  <c r="Z299" i="12"/>
  <c r="AD300" i="12"/>
  <c r="V302" i="12"/>
  <c r="Z303" i="12"/>
  <c r="AD304" i="12"/>
  <c r="V306" i="12"/>
  <c r="AD310" i="12"/>
  <c r="V312" i="12"/>
  <c r="Z313" i="12"/>
  <c r="AD314" i="12"/>
  <c r="V316" i="12"/>
  <c r="Z317" i="12"/>
  <c r="AD318" i="12"/>
  <c r="V320" i="12"/>
  <c r="Z321" i="12"/>
  <c r="O324" i="12"/>
  <c r="G326" i="12"/>
  <c r="K327" i="12"/>
  <c r="O328" i="12"/>
  <c r="G330" i="12"/>
  <c r="K331" i="12"/>
  <c r="O332" i="12"/>
  <c r="G334" i="12"/>
  <c r="K335" i="12"/>
  <c r="AB324" i="12"/>
  <c r="AF325" i="12"/>
  <c r="X327" i="12"/>
  <c r="AB328" i="12"/>
  <c r="AF329" i="12"/>
  <c r="X331" i="12"/>
  <c r="AB332" i="12"/>
  <c r="AF333" i="12"/>
  <c r="X335" i="12"/>
  <c r="M338" i="12"/>
  <c r="Q339" i="12"/>
  <c r="I341" i="12"/>
  <c r="M342" i="12"/>
  <c r="Q343" i="12"/>
  <c r="I345" i="12"/>
  <c r="M346" i="12"/>
  <c r="Q347" i="12"/>
  <c r="I349" i="12"/>
  <c r="Z338" i="12"/>
  <c r="AD339" i="12"/>
  <c r="V341" i="12"/>
  <c r="Z342" i="12"/>
  <c r="AD343" i="12"/>
  <c r="V345" i="12"/>
  <c r="Z346" i="12"/>
  <c r="AD347" i="12"/>
  <c r="V349" i="12"/>
  <c r="K352" i="12"/>
  <c r="O353" i="12"/>
  <c r="G355" i="12"/>
  <c r="K356" i="12"/>
  <c r="O357" i="12"/>
  <c r="G359" i="12"/>
  <c r="K360" i="12"/>
  <c r="O361" i="12"/>
  <c r="G363" i="12"/>
  <c r="X352" i="12"/>
  <c r="AB353" i="12"/>
  <c r="AF354" i="12"/>
  <c r="X356" i="12"/>
  <c r="AB357" i="12"/>
  <c r="AF358" i="12"/>
  <c r="X360" i="12"/>
  <c r="AB361" i="12"/>
  <c r="AF362" i="12"/>
  <c r="I366" i="12"/>
  <c r="M367" i="12"/>
  <c r="Q368" i="12"/>
  <c r="I370" i="12"/>
  <c r="M371" i="12"/>
  <c r="Q372" i="12"/>
  <c r="I374" i="12"/>
  <c r="M375" i="12"/>
  <c r="Q376" i="12"/>
  <c r="V366" i="12"/>
  <c r="Z367" i="12"/>
  <c r="AD368" i="12"/>
  <c r="V370" i="12"/>
  <c r="Z371" i="12"/>
  <c r="AD372" i="12"/>
  <c r="V374" i="12"/>
  <c r="Z375" i="12"/>
  <c r="AD376" i="12"/>
  <c r="AE310" i="12"/>
  <c r="W312" i="12"/>
  <c r="AA313" i="12"/>
  <c r="AE314" i="12"/>
  <c r="W316" i="12"/>
  <c r="AA317" i="12"/>
  <c r="AE318" i="12"/>
  <c r="W320" i="12"/>
  <c r="AA321" i="12"/>
  <c r="P324" i="12"/>
  <c r="H326" i="12"/>
  <c r="L327" i="12"/>
  <c r="P328" i="12"/>
  <c r="H330" i="12"/>
  <c r="L331" i="12"/>
  <c r="P332" i="12"/>
  <c r="H334" i="12"/>
  <c r="L335" i="12"/>
  <c r="AC324" i="12"/>
  <c r="U326" i="12"/>
  <c r="Y327" i="12"/>
  <c r="AC328" i="12"/>
  <c r="U330" i="12"/>
  <c r="Y331" i="12"/>
  <c r="AC332" i="12"/>
  <c r="U334" i="12"/>
  <c r="Y335" i="12"/>
  <c r="N338" i="12"/>
  <c r="R339" i="12"/>
  <c r="J341" i="12"/>
  <c r="N342" i="12"/>
  <c r="R343" i="12"/>
  <c r="J345" i="12"/>
  <c r="N346" i="12"/>
  <c r="R347" i="12"/>
  <c r="J349" i="12"/>
  <c r="AA338" i="12"/>
  <c r="AE339" i="12"/>
  <c r="W341" i="12"/>
  <c r="AA342" i="12"/>
  <c r="AE343" i="12"/>
  <c r="W345" i="12"/>
  <c r="AA346" i="12"/>
  <c r="AE347" i="12"/>
  <c r="W349" i="12"/>
  <c r="L352" i="12"/>
  <c r="P353" i="12"/>
  <c r="H355" i="12"/>
  <c r="L356" i="12"/>
  <c r="P357" i="12"/>
  <c r="H359" i="12"/>
  <c r="L360" i="12"/>
  <c r="P361" i="12"/>
  <c r="H363" i="12"/>
  <c r="Y352" i="12"/>
  <c r="AC353" i="12"/>
  <c r="U355" i="12"/>
  <c r="Y356" i="12"/>
  <c r="AC357" i="12"/>
  <c r="U359" i="12"/>
  <c r="Y360" i="12"/>
  <c r="AC361" i="12"/>
  <c r="U363" i="12"/>
  <c r="J366" i="12"/>
  <c r="N367" i="12"/>
  <c r="R368" i="12"/>
  <c r="J370" i="12"/>
  <c r="N371" i="12"/>
  <c r="R372" i="12"/>
  <c r="J374" i="12"/>
  <c r="N375" i="12"/>
  <c r="R376" i="12"/>
  <c r="W366" i="12"/>
  <c r="AA367" i="12"/>
  <c r="AE368" i="12"/>
  <c r="W370" i="12"/>
  <c r="AA371" i="12"/>
  <c r="AE372" i="12"/>
  <c r="W374" i="12"/>
  <c r="AA375" i="12"/>
  <c r="AE376" i="12"/>
  <c r="AF310" i="12"/>
  <c r="X312" i="12"/>
  <c r="AB313" i="12"/>
  <c r="AF314" i="12"/>
  <c r="X316" i="12"/>
  <c r="AB317" i="12"/>
  <c r="AF318" i="12"/>
  <c r="X320" i="12"/>
  <c r="AB321" i="12"/>
  <c r="Q324" i="12"/>
  <c r="I326" i="12"/>
  <c r="M327" i="12"/>
  <c r="Q328" i="12"/>
  <c r="I330" i="12"/>
  <c r="M331" i="12"/>
  <c r="Q332" i="12"/>
  <c r="I334" i="12"/>
  <c r="M335" i="12"/>
  <c r="AD324" i="12"/>
  <c r="V326" i="12"/>
  <c r="Z327" i="12"/>
  <c r="AD328" i="12"/>
  <c r="V330" i="12"/>
  <c r="Z331" i="12"/>
  <c r="AD332" i="12"/>
  <c r="V334" i="12"/>
  <c r="Z335" i="12"/>
  <c r="O338" i="12"/>
  <c r="G340" i="12"/>
  <c r="K341" i="12"/>
  <c r="O342" i="12"/>
  <c r="G344" i="12"/>
  <c r="K345" i="12"/>
  <c r="O346" i="12"/>
  <c r="G348" i="12"/>
  <c r="K349" i="12"/>
  <c r="AB338" i="12"/>
  <c r="AF339" i="12"/>
  <c r="X341" i="12"/>
  <c r="AB342" i="12"/>
  <c r="AF343" i="12"/>
  <c r="X345" i="12"/>
  <c r="AB346" i="12"/>
  <c r="AF347" i="12"/>
  <c r="X349" i="12"/>
  <c r="M352" i="12"/>
  <c r="Q353" i="12"/>
  <c r="I355" i="12"/>
  <c r="M356" i="12"/>
  <c r="Q357" i="12"/>
  <c r="I359" i="12"/>
  <c r="M360" i="12"/>
  <c r="Q361" i="12"/>
  <c r="I363" i="12"/>
  <c r="Z352" i="12"/>
  <c r="AD353" i="12"/>
  <c r="V355" i="12"/>
  <c r="Z356" i="12"/>
  <c r="AD357" i="12"/>
  <c r="V359" i="12"/>
  <c r="Z360" i="12"/>
  <c r="AD361" i="12"/>
  <c r="V363" i="12"/>
  <c r="K366" i="12"/>
  <c r="O367" i="12"/>
  <c r="G369" i="12"/>
  <c r="K370" i="12"/>
  <c r="O371" i="12"/>
  <c r="G373" i="12"/>
  <c r="K374" i="12"/>
  <c r="O375" i="12"/>
  <c r="G377" i="12"/>
  <c r="X366" i="12"/>
  <c r="AB367" i="12"/>
  <c r="AF368" i="12"/>
  <c r="X370" i="12"/>
  <c r="AB371" i="12"/>
  <c r="AF372" i="12"/>
  <c r="X374" i="12"/>
  <c r="AB375" i="12"/>
  <c r="AF376" i="12"/>
  <c r="U311" i="12"/>
  <c r="Y312" i="12"/>
  <c r="AC313" i="12"/>
  <c r="U315" i="12"/>
  <c r="Y316" i="12"/>
  <c r="AC317" i="12"/>
  <c r="U319" i="12"/>
  <c r="Y320" i="12"/>
  <c r="AC321" i="12"/>
  <c r="R324" i="12"/>
  <c r="J326" i="12"/>
  <c r="N327" i="12"/>
  <c r="R328" i="12"/>
  <c r="J330" i="12"/>
  <c r="N331" i="12"/>
  <c r="R332" i="12"/>
  <c r="J334" i="12"/>
  <c r="N335" i="12"/>
  <c r="AE324" i="12"/>
  <c r="W326" i="12"/>
  <c r="AA327" i="12"/>
  <c r="AE328" i="12"/>
  <c r="W330" i="12"/>
  <c r="AA331" i="12"/>
  <c r="AE332" i="12"/>
  <c r="W334" i="12"/>
  <c r="AA335" i="12"/>
  <c r="P338" i="12"/>
  <c r="H340" i="12"/>
  <c r="L341" i="12"/>
  <c r="P342" i="12"/>
  <c r="H344" i="12"/>
  <c r="L345" i="12"/>
  <c r="P346" i="12"/>
  <c r="H348" i="12"/>
  <c r="L349" i="12"/>
  <c r="AC338" i="12"/>
  <c r="U340" i="12"/>
  <c r="Y341" i="12"/>
  <c r="AC342" i="12"/>
  <c r="U344" i="12"/>
  <c r="Y345" i="12"/>
  <c r="AC346" i="12"/>
  <c r="U348" i="12"/>
  <c r="Y349" i="12"/>
  <c r="N352" i="12"/>
  <c r="R353" i="12"/>
  <c r="J355" i="12"/>
  <c r="N356" i="12"/>
  <c r="R357" i="12"/>
  <c r="J359" i="12"/>
  <c r="N360" i="12"/>
  <c r="R361" i="12"/>
  <c r="J363" i="12"/>
  <c r="AA352" i="12"/>
  <c r="AE353" i="12"/>
  <c r="W355" i="12"/>
  <c r="AA356" i="12"/>
  <c r="AE357" i="12"/>
  <c r="W359" i="12"/>
  <c r="AA360" i="12"/>
  <c r="AE361" i="12"/>
  <c r="W363" i="12"/>
  <c r="L366" i="12"/>
  <c r="P367" i="12"/>
  <c r="H369" i="12"/>
  <c r="L370" i="12"/>
  <c r="P371" i="12"/>
  <c r="H373" i="12"/>
  <c r="L374" i="12"/>
  <c r="P375" i="12"/>
  <c r="H377" i="12"/>
  <c r="Y366" i="12"/>
  <c r="AC367" i="12"/>
  <c r="U369" i="12"/>
  <c r="Y370" i="12"/>
  <c r="AC371" i="12"/>
  <c r="U373" i="12"/>
  <c r="Y374" i="12"/>
  <c r="AC375" i="12"/>
  <c r="U377" i="12"/>
  <c r="V311" i="12"/>
  <c r="Z312" i="12"/>
  <c r="AD313" i="12"/>
  <c r="V315" i="12"/>
  <c r="Z316" i="12"/>
  <c r="AD317" i="12"/>
  <c r="V319" i="12"/>
  <c r="Z320" i="12"/>
  <c r="AD321" i="12"/>
  <c r="G325" i="12"/>
  <c r="K326" i="12"/>
  <c r="O327" i="12"/>
  <c r="G329" i="12"/>
  <c r="K330" i="12"/>
  <c r="O331" i="12"/>
  <c r="G333" i="12"/>
  <c r="K334" i="12"/>
  <c r="O335" i="12"/>
  <c r="AF324" i="12"/>
  <c r="X326" i="12"/>
  <c r="AB327" i="12"/>
  <c r="AF328" i="12"/>
  <c r="X330" i="12"/>
  <c r="AB331" i="12"/>
  <c r="AF332" i="12"/>
  <c r="X334" i="12"/>
  <c r="AB335" i="12"/>
  <c r="Q338" i="12"/>
  <c r="I340" i="12"/>
  <c r="M341" i="12"/>
  <c r="Q342" i="12"/>
  <c r="I344" i="12"/>
  <c r="M345" i="12"/>
  <c r="Q346" i="12"/>
  <c r="I348" i="12"/>
  <c r="M349" i="12"/>
  <c r="AD338" i="12"/>
  <c r="V340" i="12"/>
  <c r="Z341" i="12"/>
  <c r="AD342" i="12"/>
  <c r="V344" i="12"/>
  <c r="Z345" i="12"/>
  <c r="AD346" i="12"/>
  <c r="V348" i="12"/>
  <c r="Z349" i="12"/>
  <c r="O352" i="12"/>
  <c r="G354" i="12"/>
  <c r="K355" i="12"/>
  <c r="O356" i="12"/>
  <c r="G358" i="12"/>
  <c r="K359" i="12"/>
  <c r="O360" i="12"/>
  <c r="G362" i="12"/>
  <c r="K363" i="12"/>
  <c r="AB352" i="12"/>
  <c r="AF353" i="12"/>
  <c r="X355" i="12"/>
  <c r="AB356" i="12"/>
  <c r="AF357" i="12"/>
  <c r="X359" i="12"/>
  <c r="AB360" i="12"/>
  <c r="AF361" i="12"/>
  <c r="X363" i="12"/>
  <c r="M366" i="12"/>
  <c r="Q367" i="12"/>
  <c r="I369" i="12"/>
  <c r="M370" i="12"/>
  <c r="Q371" i="12"/>
  <c r="I373" i="12"/>
  <c r="M374" i="12"/>
  <c r="Q375" i="12"/>
  <c r="I377" i="12"/>
  <c r="Z366" i="12"/>
  <c r="AD367" i="12"/>
  <c r="V369" i="12"/>
  <c r="Z370" i="12"/>
  <c r="AD371" i="12"/>
  <c r="V373" i="12"/>
  <c r="Z374" i="12"/>
  <c r="AD375" i="12"/>
  <c r="V377" i="12"/>
  <c r="W311" i="12"/>
  <c r="AA312" i="12"/>
  <c r="AE313" i="12"/>
  <c r="W315" i="12"/>
  <c r="AA316" i="12"/>
  <c r="AE317" i="12"/>
  <c r="W319" i="12"/>
  <c r="AA320" i="12"/>
  <c r="AE321" i="12"/>
  <c r="H325" i="12"/>
  <c r="L326" i="12"/>
  <c r="P327" i="12"/>
  <c r="H329" i="12"/>
  <c r="L330" i="12"/>
  <c r="P331" i="12"/>
  <c r="H333" i="12"/>
  <c r="L334" i="12"/>
  <c r="P335" i="12"/>
  <c r="U325" i="12"/>
  <c r="Y326" i="12"/>
  <c r="AC327" i="12"/>
  <c r="U329" i="12"/>
  <c r="Y330" i="12"/>
  <c r="AC331" i="12"/>
  <c r="U333" i="12"/>
  <c r="Y334" i="12"/>
  <c r="AC335" i="12"/>
  <c r="R338" i="12"/>
  <c r="J340" i="12"/>
  <c r="N341" i="12"/>
  <c r="R342" i="12"/>
  <c r="J344" i="12"/>
  <c r="N345" i="12"/>
  <c r="R346" i="12"/>
  <c r="J348" i="12"/>
  <c r="N349" i="12"/>
  <c r="AE338" i="12"/>
  <c r="W340" i="12"/>
  <c r="AA341" i="12"/>
  <c r="AE342" i="12"/>
  <c r="W344" i="12"/>
  <c r="AA345" i="12"/>
  <c r="AE346" i="12"/>
  <c r="W348" i="12"/>
  <c r="AA349" i="12"/>
  <c r="P352" i="12"/>
  <c r="H354" i="12"/>
  <c r="L355" i="12"/>
  <c r="P356" i="12"/>
  <c r="H358" i="12"/>
  <c r="L359" i="12"/>
  <c r="P360" i="12"/>
  <c r="H362" i="12"/>
  <c r="L363" i="12"/>
  <c r="AC352" i="12"/>
  <c r="U354" i="12"/>
  <c r="Y355" i="12"/>
  <c r="AC356" i="12"/>
  <c r="U358" i="12"/>
  <c r="Y359" i="12"/>
  <c r="AC360" i="12"/>
  <c r="U362" i="12"/>
  <c r="Y363" i="12"/>
  <c r="N366" i="12"/>
  <c r="R367" i="12"/>
  <c r="J369" i="12"/>
  <c r="N370" i="12"/>
  <c r="R371" i="12"/>
  <c r="J373" i="12"/>
  <c r="N374" i="12"/>
  <c r="R375" i="12"/>
  <c r="J377" i="12"/>
  <c r="AA366" i="12"/>
  <c r="AE367" i="12"/>
  <c r="W369" i="12"/>
  <c r="AA370" i="12"/>
  <c r="AE371" i="12"/>
  <c r="W373" i="12"/>
  <c r="AA374" i="12"/>
  <c r="AE375" i="12"/>
  <c r="W377" i="12"/>
  <c r="X311" i="12"/>
  <c r="AB312" i="12"/>
  <c r="AF313" i="12"/>
  <c r="X315" i="12"/>
  <c r="AB316" i="12"/>
  <c r="AF317" i="12"/>
  <c r="X319" i="12"/>
  <c r="AB320" i="12"/>
  <c r="AF321" i="12"/>
  <c r="I325" i="12"/>
  <c r="M326" i="12"/>
  <c r="Q327" i="12"/>
  <c r="I329" i="12"/>
  <c r="M330" i="12"/>
  <c r="Q331" i="12"/>
  <c r="I333" i="12"/>
  <c r="M334" i="12"/>
  <c r="Q335" i="12"/>
  <c r="V325" i="12"/>
  <c r="Z326" i="12"/>
  <c r="AD327" i="12"/>
  <c r="V329" i="12"/>
  <c r="Z330" i="12"/>
  <c r="AD331" i="12"/>
  <c r="V333" i="12"/>
  <c r="Z334" i="12"/>
  <c r="AD335" i="12"/>
  <c r="G339" i="12"/>
  <c r="K340" i="12"/>
  <c r="O341" i="12"/>
  <c r="G343" i="12"/>
  <c r="K344" i="12"/>
  <c r="O345" i="12"/>
  <c r="G347" i="12"/>
  <c r="K348" i="12"/>
  <c r="O349" i="12"/>
  <c r="AF338" i="12"/>
  <c r="X340" i="12"/>
  <c r="AB341" i="12"/>
  <c r="AF342" i="12"/>
  <c r="X344" i="12"/>
  <c r="AB345" i="12"/>
  <c r="AF346" i="12"/>
  <c r="X348" i="12"/>
  <c r="AB349" i="12"/>
  <c r="Q352" i="12"/>
  <c r="I354" i="12"/>
  <c r="M355" i="12"/>
  <c r="Q356" i="12"/>
  <c r="I358" i="12"/>
  <c r="M359" i="12"/>
  <c r="Q360" i="12"/>
  <c r="I362" i="12"/>
  <c r="M363" i="12"/>
  <c r="AD352" i="12"/>
  <c r="V354" i="12"/>
  <c r="Z355" i="12"/>
  <c r="AD356" i="12"/>
  <c r="V358" i="12"/>
  <c r="Z359" i="12"/>
  <c r="AD360" i="12"/>
  <c r="V362" i="12"/>
  <c r="Z363" i="12"/>
  <c r="O366" i="12"/>
  <c r="G368" i="12"/>
  <c r="K369" i="12"/>
  <c r="O370" i="12"/>
  <c r="G372" i="12"/>
  <c r="K373" i="12"/>
  <c r="O374" i="12"/>
  <c r="G376" i="12"/>
  <c r="K377" i="12"/>
  <c r="AB366" i="12"/>
  <c r="AF367" i="12"/>
  <c r="X369" i="12"/>
  <c r="AB370" i="12"/>
  <c r="AF371" i="12"/>
  <c r="X373" i="12"/>
  <c r="AB374" i="12"/>
  <c r="AF375" i="12"/>
  <c r="X377" i="12"/>
  <c r="J325" i="12"/>
  <c r="N326" i="12"/>
  <c r="R327" i="12"/>
  <c r="J329" i="12"/>
  <c r="N330" i="12"/>
  <c r="R331" i="12"/>
  <c r="J333" i="12"/>
  <c r="N334" i="12"/>
  <c r="R335" i="12"/>
  <c r="W325" i="12"/>
  <c r="AA326" i="12"/>
  <c r="AE327" i="12"/>
  <c r="W329" i="12"/>
  <c r="AA330" i="12"/>
  <c r="AE331" i="12"/>
  <c r="W333" i="12"/>
  <c r="AA334" i="12"/>
  <c r="AE335" i="12"/>
  <c r="H339" i="12"/>
  <c r="L340" i="12"/>
  <c r="P341" i="12"/>
  <c r="H343" i="12"/>
  <c r="L344" i="12"/>
  <c r="P345" i="12"/>
  <c r="H347" i="12"/>
  <c r="L348" i="12"/>
  <c r="P349" i="12"/>
  <c r="U339" i="12"/>
  <c r="Y340" i="12"/>
  <c r="AC341" i="12"/>
  <c r="U343" i="12"/>
  <c r="Y344" i="12"/>
  <c r="AC345" i="12"/>
  <c r="U347" i="12"/>
  <c r="Y348" i="12"/>
  <c r="AC349" i="12"/>
  <c r="R352" i="12"/>
  <c r="J354" i="12"/>
  <c r="N355" i="12"/>
  <c r="R356" i="12"/>
  <c r="J358" i="12"/>
  <c r="N359" i="12"/>
  <c r="R360" i="12"/>
  <c r="J362" i="12"/>
  <c r="N363" i="12"/>
  <c r="AE352" i="12"/>
  <c r="W354" i="12"/>
  <c r="AA355" i="12"/>
  <c r="AE356" i="12"/>
  <c r="W358" i="12"/>
  <c r="AA359" i="12"/>
  <c r="AE360" i="12"/>
  <c r="W362" i="12"/>
  <c r="AA363" i="12"/>
  <c r="P366" i="12"/>
  <c r="H368" i="12"/>
  <c r="L369" i="12"/>
  <c r="P370" i="12"/>
  <c r="H372" i="12"/>
  <c r="L373" i="12"/>
  <c r="P374" i="12"/>
  <c r="H376" i="12"/>
  <c r="L377" i="12"/>
  <c r="AC366" i="12"/>
  <c r="U368" i="12"/>
  <c r="Y369" i="12"/>
  <c r="AC370" i="12"/>
  <c r="U372" i="12"/>
  <c r="Y373" i="12"/>
  <c r="AC374" i="12"/>
  <c r="U376" i="12"/>
  <c r="Y377" i="12"/>
  <c r="X325" i="12"/>
  <c r="AB326" i="12"/>
  <c r="AF327" i="12"/>
  <c r="X329" i="12"/>
  <c r="AB330" i="12"/>
  <c r="AF331" i="12"/>
  <c r="X333" i="12"/>
  <c r="AB334" i="12"/>
  <c r="AF335" i="12"/>
  <c r="I339" i="12"/>
  <c r="M340" i="12"/>
  <c r="Q341" i="12"/>
  <c r="I343" i="12"/>
  <c r="M344" i="12"/>
  <c r="Q345" i="12"/>
  <c r="I347" i="12"/>
  <c r="M348" i="12"/>
  <c r="Q349" i="12"/>
  <c r="V339" i="12"/>
  <c r="Z340" i="12"/>
  <c r="AD341" i="12"/>
  <c r="V343" i="12"/>
  <c r="Z344" i="12"/>
  <c r="AD345" i="12"/>
  <c r="V347" i="12"/>
  <c r="Z348" i="12"/>
  <c r="AD349" i="12"/>
  <c r="G353" i="12"/>
  <c r="K354" i="12"/>
  <c r="O355" i="12"/>
  <c r="G357" i="12"/>
  <c r="K358" i="12"/>
  <c r="O359" i="12"/>
  <c r="G361" i="12"/>
  <c r="K362" i="12"/>
  <c r="O363" i="12"/>
  <c r="AF352" i="12"/>
  <c r="X354" i="12"/>
  <c r="AB355" i="12"/>
  <c r="AF356" i="12"/>
  <c r="X358" i="12"/>
  <c r="AB359" i="12"/>
  <c r="AF360" i="12"/>
  <c r="X362" i="12"/>
  <c r="AB363" i="12"/>
  <c r="Q366" i="12"/>
  <c r="I368" i="12"/>
  <c r="M369" i="12"/>
  <c r="Q370" i="12"/>
  <c r="I372" i="12"/>
  <c r="M373" i="12"/>
  <c r="Q374" i="12"/>
  <c r="I376" i="12"/>
  <c r="M377" i="12"/>
  <c r="AD366" i="12"/>
  <c r="V368" i="12"/>
  <c r="Z369" i="12"/>
  <c r="AD370" i="12"/>
  <c r="V372" i="12"/>
  <c r="Z373" i="12"/>
  <c r="AD374" i="12"/>
  <c r="V376" i="12"/>
  <c r="Z377" i="12"/>
  <c r="W310" i="12"/>
  <c r="AA311" i="12"/>
  <c r="AE312" i="12"/>
  <c r="W314" i="12"/>
  <c r="AA315" i="12"/>
  <c r="AE316" i="12"/>
  <c r="W318" i="12"/>
  <c r="AA319" i="12"/>
  <c r="AE320" i="12"/>
  <c r="H324" i="12"/>
  <c r="L325" i="12"/>
  <c r="P326" i="12"/>
  <c r="H328" i="12"/>
  <c r="L329" i="12"/>
  <c r="P330" i="12"/>
  <c r="H332" i="12"/>
  <c r="L333" i="12"/>
  <c r="P334" i="12"/>
  <c r="U324" i="12"/>
  <c r="Y325" i="12"/>
  <c r="AC326" i="12"/>
  <c r="U328" i="12"/>
  <c r="Y329" i="12"/>
  <c r="AC330" i="12"/>
  <c r="U332" i="12"/>
  <c r="Y333" i="12"/>
  <c r="AC334" i="12"/>
  <c r="J339" i="12"/>
  <c r="N340" i="12"/>
  <c r="R341" i="12"/>
  <c r="J343" i="12"/>
  <c r="N344" i="12"/>
  <c r="R345" i="12"/>
  <c r="J347" i="12"/>
  <c r="N348" i="12"/>
  <c r="R349" i="12"/>
  <c r="W339" i="12"/>
  <c r="AA340" i="12"/>
  <c r="AE341" i="12"/>
  <c r="W343" i="12"/>
  <c r="AA344" i="12"/>
  <c r="AE345" i="12"/>
  <c r="W347" i="12"/>
  <c r="AA348" i="12"/>
  <c r="AE349" i="12"/>
  <c r="H353" i="12"/>
  <c r="L354" i="12"/>
  <c r="P355" i="12"/>
  <c r="H357" i="12"/>
  <c r="L358" i="12"/>
  <c r="P359" i="12"/>
  <c r="H361" i="12"/>
  <c r="L362" i="12"/>
  <c r="P363" i="12"/>
  <c r="U353" i="12"/>
  <c r="Y354" i="12"/>
  <c r="AC355" i="12"/>
  <c r="U357" i="12"/>
  <c r="Y358" i="12"/>
  <c r="AC359" i="12"/>
  <c r="U361" i="12"/>
  <c r="Y362" i="12"/>
  <c r="AC363" i="12"/>
  <c r="R366" i="12"/>
  <c r="J368" i="12"/>
  <c r="N369" i="12"/>
  <c r="R370" i="12"/>
  <c r="J372" i="12"/>
  <c r="N373" i="12"/>
  <c r="R374" i="12"/>
  <c r="J376" i="12"/>
  <c r="N377" i="12"/>
  <c r="AE366" i="12"/>
  <c r="W368" i="12"/>
  <c r="AA369" i="12"/>
  <c r="AE370" i="12"/>
  <c r="W372" i="12"/>
  <c r="AA373" i="12"/>
  <c r="AE374" i="12"/>
  <c r="W376" i="12"/>
  <c r="AA377" i="12"/>
  <c r="X310" i="12"/>
  <c r="AB311" i="12"/>
  <c r="AF312" i="12"/>
  <c r="X314" i="12"/>
  <c r="AB315" i="12"/>
  <c r="AF316" i="12"/>
  <c r="X318" i="12"/>
  <c r="AB319" i="12"/>
  <c r="AF320" i="12"/>
  <c r="I324" i="12"/>
  <c r="M325" i="12"/>
  <c r="Q326" i="12"/>
  <c r="I328" i="12"/>
  <c r="M329" i="12"/>
  <c r="Q330" i="12"/>
  <c r="I332" i="12"/>
  <c r="M333" i="12"/>
  <c r="Q334" i="12"/>
  <c r="V324" i="12"/>
  <c r="Z325" i="12"/>
  <c r="AD326" i="12"/>
  <c r="V328" i="12"/>
  <c r="Z329" i="12"/>
  <c r="AD330" i="12"/>
  <c r="V332" i="12"/>
  <c r="Z333" i="12"/>
  <c r="AD334" i="12"/>
  <c r="K347" i="12"/>
  <c r="O348" i="12"/>
  <c r="X339" i="12"/>
  <c r="AB340" i="12"/>
  <c r="AF341" i="12"/>
  <c r="X343" i="12"/>
  <c r="AB344" i="12"/>
  <c r="AF345" i="12"/>
  <c r="X347" i="12"/>
  <c r="AB348" i="12"/>
  <c r="AF349" i="12"/>
  <c r="I353" i="12"/>
  <c r="M354" i="12"/>
  <c r="Q355" i="12"/>
  <c r="I357" i="12"/>
  <c r="M358" i="12"/>
  <c r="Q359" i="12"/>
  <c r="I361" i="12"/>
  <c r="M362" i="12"/>
  <c r="Q363" i="12"/>
  <c r="V353" i="12"/>
  <c r="Z354" i="12"/>
  <c r="AD355" i="12"/>
  <c r="V357" i="12"/>
  <c r="Z358" i="12"/>
  <c r="AD359" i="12"/>
  <c r="V361" i="12"/>
  <c r="Z362" i="12"/>
  <c r="AD363" i="12"/>
  <c r="G367" i="12"/>
  <c r="K368" i="12"/>
  <c r="O369" i="12"/>
  <c r="G371" i="12"/>
  <c r="K372" i="12"/>
  <c r="O373" i="12"/>
  <c r="G375" i="12"/>
  <c r="K376" i="12"/>
  <c r="O377" i="12"/>
  <c r="AF366" i="12"/>
  <c r="X368" i="12"/>
  <c r="AB369" i="12"/>
  <c r="AF370" i="12"/>
  <c r="X372" i="12"/>
  <c r="AB373" i="12"/>
  <c r="AF374" i="12"/>
  <c r="X376" i="12"/>
  <c r="AB377" i="12"/>
  <c r="Y310" i="12"/>
  <c r="AC311" i="12"/>
  <c r="U313" i="12"/>
  <c r="Y314" i="12"/>
  <c r="AC315" i="12"/>
  <c r="U317" i="12"/>
  <c r="Y318" i="12"/>
  <c r="AC319" i="12"/>
  <c r="U321" i="12"/>
  <c r="J324" i="12"/>
  <c r="N325" i="12"/>
  <c r="R326" i="12"/>
  <c r="J328" i="12"/>
  <c r="N329" i="12"/>
  <c r="R330" i="12"/>
  <c r="J332" i="12"/>
  <c r="N333" i="12"/>
  <c r="R334" i="12"/>
  <c r="W324" i="12"/>
  <c r="AA325" i="12"/>
  <c r="AE326" i="12"/>
  <c r="W328" i="12"/>
  <c r="AA329" i="12"/>
  <c r="AE330" i="12"/>
  <c r="W332" i="12"/>
  <c r="AA333" i="12"/>
  <c r="AE334" i="12"/>
  <c r="H338" i="12"/>
  <c r="L339" i="12"/>
  <c r="P340" i="12"/>
  <c r="H342" i="12"/>
  <c r="L343" i="12"/>
  <c r="P344" i="12"/>
  <c r="H346" i="12"/>
  <c r="L347" i="12"/>
  <c r="P348" i="12"/>
  <c r="U338" i="12"/>
  <c r="Y339" i="12"/>
  <c r="AC340" i="12"/>
  <c r="U342" i="12"/>
  <c r="Y343" i="12"/>
  <c r="AC344" i="12"/>
  <c r="U346" i="12"/>
  <c r="Y347" i="12"/>
  <c r="AC348" i="12"/>
  <c r="J353" i="12"/>
  <c r="N354" i="12"/>
  <c r="R355" i="12"/>
  <c r="J357" i="12"/>
  <c r="N358" i="12"/>
  <c r="R359" i="12"/>
  <c r="J361" i="12"/>
  <c r="N362" i="12"/>
  <c r="R363" i="12"/>
  <c r="W353" i="12"/>
  <c r="AA354" i="12"/>
  <c r="AE355" i="12"/>
  <c r="W357" i="12"/>
  <c r="AA358" i="12"/>
  <c r="AE359" i="12"/>
  <c r="W361" i="12"/>
  <c r="AA362" i="12"/>
  <c r="AE363" i="12"/>
  <c r="H367" i="12"/>
  <c r="L368" i="12"/>
  <c r="P369" i="12"/>
  <c r="H371" i="12"/>
  <c r="L372" i="12"/>
  <c r="P373" i="12"/>
  <c r="H375" i="12"/>
  <c r="L376" i="12"/>
  <c r="P377" i="12"/>
  <c r="U367" i="12"/>
  <c r="Y368" i="12"/>
  <c r="AC369" i="12"/>
  <c r="U371" i="12"/>
  <c r="Y372" i="12"/>
  <c r="AC373" i="12"/>
  <c r="U375" i="12"/>
  <c r="Y376" i="12"/>
  <c r="AC377" i="12"/>
  <c r="Z310" i="12"/>
  <c r="AD311" i="12"/>
  <c r="V313" i="12"/>
  <c r="Z314" i="12"/>
  <c r="AD315" i="12"/>
  <c r="V317" i="12"/>
  <c r="Z318" i="12"/>
  <c r="AD319" i="12"/>
  <c r="V321" i="12"/>
  <c r="K324" i="12"/>
  <c r="O325" i="12"/>
  <c r="G327" i="12"/>
  <c r="K328" i="12"/>
  <c r="O329" i="12"/>
  <c r="G331" i="12"/>
  <c r="K332" i="12"/>
  <c r="O333" i="12"/>
  <c r="G335" i="12"/>
  <c r="X324" i="12"/>
  <c r="AB325" i="12"/>
  <c r="AF326" i="12"/>
  <c r="X328" i="12"/>
  <c r="AB329" i="12"/>
  <c r="AF330" i="12"/>
  <c r="X332" i="12"/>
  <c r="AB333" i="12"/>
  <c r="AF334" i="12"/>
  <c r="I338" i="12"/>
  <c r="M339" i="12"/>
  <c r="Q340" i="12"/>
  <c r="I342" i="12"/>
  <c r="M343" i="12"/>
  <c r="Q344" i="12"/>
  <c r="I346" i="12"/>
  <c r="M347" i="12"/>
  <c r="Q348" i="12"/>
  <c r="V338" i="12"/>
  <c r="Z339" i="12"/>
  <c r="AD340" i="12"/>
  <c r="V342" i="12"/>
  <c r="Z343" i="12"/>
  <c r="AD344" i="12"/>
  <c r="V346" i="12"/>
  <c r="Z347" i="12"/>
  <c r="AD348" i="12"/>
  <c r="O362" i="12"/>
  <c r="X353" i="12"/>
  <c r="AB354" i="12"/>
  <c r="AF355" i="12"/>
  <c r="X357" i="12"/>
  <c r="AB358" i="12"/>
  <c r="AF359" i="12"/>
  <c r="X361" i="12"/>
  <c r="AB362" i="12"/>
  <c r="AF363" i="12"/>
  <c r="I367" i="12"/>
  <c r="M368" i="12"/>
  <c r="Q369" i="12"/>
  <c r="I371" i="12"/>
  <c r="M372" i="12"/>
  <c r="Q373" i="12"/>
  <c r="I375" i="12"/>
  <c r="M376" i="12"/>
  <c r="Q377" i="12"/>
  <c r="V367" i="12"/>
  <c r="Z368" i="12"/>
  <c r="AD369" i="12"/>
  <c r="V371" i="12"/>
  <c r="Z372" i="12"/>
  <c r="AD373" i="12"/>
  <c r="V375" i="12"/>
  <c r="Z376" i="12"/>
  <c r="AD377" i="12"/>
  <c r="AA310" i="12"/>
  <c r="AE311" i="12"/>
  <c r="W313" i="12"/>
  <c r="AA314" i="12"/>
  <c r="AE315" i="12"/>
  <c r="W317" i="12"/>
  <c r="AA318" i="12"/>
  <c r="AE319" i="12"/>
  <c r="W321" i="12"/>
  <c r="L324" i="12"/>
  <c r="P325" i="12"/>
  <c r="H327" i="12"/>
  <c r="L328" i="12"/>
  <c r="P329" i="12"/>
  <c r="H331" i="12"/>
  <c r="L332" i="12"/>
  <c r="P333" i="12"/>
  <c r="H335" i="12"/>
  <c r="Y324" i="12"/>
  <c r="AC325" i="12"/>
  <c r="U327" i="12"/>
  <c r="Y328" i="12"/>
  <c r="AC329" i="12"/>
  <c r="U331" i="12"/>
  <c r="Y332" i="12"/>
  <c r="AC333" i="12"/>
  <c r="U335" i="12"/>
  <c r="J338" i="12"/>
  <c r="N339" i="12"/>
  <c r="R340" i="12"/>
  <c r="J342" i="12"/>
  <c r="N343" i="12"/>
  <c r="R344" i="12"/>
  <c r="J346" i="12"/>
  <c r="N347" i="12"/>
  <c r="R348" i="12"/>
  <c r="W338" i="12"/>
  <c r="AA339" i="12"/>
  <c r="AE340" i="12"/>
  <c r="W342" i="12"/>
  <c r="AA343" i="12"/>
  <c r="AE344" i="12"/>
  <c r="W346" i="12"/>
  <c r="AA347" i="12"/>
  <c r="AE348" i="12"/>
  <c r="L353" i="12"/>
  <c r="P354" i="12"/>
  <c r="H356" i="12"/>
  <c r="L357" i="12"/>
  <c r="P358" i="12"/>
  <c r="H360" i="12"/>
  <c r="L361" i="12"/>
  <c r="P362" i="12"/>
  <c r="U356" i="12"/>
  <c r="Y357" i="12"/>
  <c r="AC358" i="12"/>
  <c r="U360" i="12"/>
  <c r="Y361" i="12"/>
  <c r="AC362" i="12"/>
  <c r="J367" i="12"/>
  <c r="N368" i="12"/>
  <c r="R369" i="12"/>
  <c r="J371" i="12"/>
  <c r="N372" i="12"/>
  <c r="R373" i="12"/>
  <c r="J375" i="12"/>
  <c r="N376" i="12"/>
  <c r="W367" i="12"/>
  <c r="AA368" i="12"/>
  <c r="AE369" i="12"/>
  <c r="W371" i="12"/>
  <c r="AA372" i="12"/>
  <c r="AE373" i="12"/>
  <c r="W375" i="12"/>
  <c r="AA376" i="12"/>
  <c r="AE377" i="12"/>
  <c r="AB310" i="12"/>
  <c r="AF311" i="12"/>
  <c r="X313" i="12"/>
  <c r="AB314" i="12"/>
  <c r="AF315" i="12"/>
  <c r="X317" i="12"/>
  <c r="AB318" i="12"/>
  <c r="AF319" i="12"/>
  <c r="M324" i="12"/>
  <c r="Q325" i="12"/>
  <c r="I327" i="12"/>
  <c r="M328" i="12"/>
  <c r="Q329" i="12"/>
  <c r="I331" i="12"/>
  <c r="M332" i="12"/>
  <c r="Q333" i="12"/>
  <c r="Z324" i="12"/>
  <c r="AD325" i="12"/>
  <c r="V327" i="12"/>
  <c r="Z328" i="12"/>
  <c r="AD329" i="12"/>
  <c r="V331" i="12"/>
  <c r="Z332" i="12"/>
  <c r="AD333" i="12"/>
  <c r="K338" i="12"/>
  <c r="O339" i="12"/>
  <c r="G341" i="12"/>
  <c r="K342" i="12"/>
  <c r="O343" i="12"/>
  <c r="G345" i="12"/>
  <c r="K346" i="12"/>
  <c r="O347" i="12"/>
  <c r="X338" i="12"/>
  <c r="AB339" i="12"/>
  <c r="AF340" i="12"/>
  <c r="X342" i="12"/>
  <c r="AB343" i="12"/>
  <c r="AF344" i="12"/>
  <c r="X346" i="12"/>
  <c r="AB347" i="12"/>
  <c r="I356" i="12"/>
  <c r="M357" i="12"/>
  <c r="Q358" i="12"/>
  <c r="I360" i="12"/>
  <c r="M361" i="12"/>
  <c r="AD358" i="12"/>
  <c r="V360" i="12"/>
  <c r="Z361" i="12"/>
  <c r="X367" i="12"/>
  <c r="AB368" i="12"/>
  <c r="AF369" i="12"/>
  <c r="X371" i="12"/>
  <c r="AB372" i="12"/>
  <c r="AF373" i="12"/>
  <c r="X375" i="12"/>
  <c r="AB376" i="12"/>
  <c r="AT22" i="4"/>
  <c r="AQ61" i="4"/>
  <c r="AN74" i="4"/>
  <c r="AN73" i="4"/>
  <c r="AM73" i="4"/>
  <c r="AL73" i="4"/>
  <c r="AL74" i="4"/>
  <c r="AM72" i="4"/>
  <c r="AL72" i="4"/>
  <c r="AM16" i="4"/>
  <c r="AN18" i="4"/>
  <c r="AN17" i="4"/>
  <c r="AN16" i="4"/>
  <c r="AR23" i="4"/>
  <c r="AS37" i="4"/>
  <c r="AR36" i="4"/>
  <c r="AT38" i="4"/>
  <c r="AO62" i="4"/>
  <c r="AN72" i="4"/>
  <c r="AS36" i="4"/>
  <c r="AP62" i="4"/>
  <c r="AM74" i="4"/>
  <c r="AL17" i="4"/>
  <c r="AR10" i="4"/>
  <c r="AT8" i="4"/>
  <c r="AM17" i="4"/>
  <c r="AR24" i="4"/>
  <c r="AT36" i="4"/>
  <c r="AP76" i="4"/>
  <c r="AQ75" i="4"/>
  <c r="AO75" i="4"/>
  <c r="AQ76" i="4"/>
  <c r="AO76" i="4"/>
  <c r="AP75" i="4"/>
  <c r="AQ77" i="4"/>
  <c r="AL4" i="4"/>
  <c r="AM2" i="4"/>
  <c r="AR8" i="4"/>
  <c r="AL18" i="4"/>
  <c r="AR37" i="4"/>
  <c r="AO77" i="4"/>
  <c r="AP21" i="4"/>
  <c r="AO20" i="4"/>
  <c r="AR38" i="4"/>
  <c r="AS9" i="4"/>
  <c r="AO19" i="4"/>
  <c r="AS38" i="4"/>
  <c r="AM3" i="4"/>
  <c r="AT9" i="4"/>
  <c r="AP19" i="4"/>
  <c r="AU41" i="4"/>
  <c r="AV39" i="4"/>
  <c r="AU39" i="4"/>
  <c r="AP61" i="4"/>
  <c r="AO61" i="4"/>
  <c r="AQ63" i="4"/>
  <c r="AP63" i="4"/>
  <c r="AQ62" i="4"/>
  <c r="AM4" i="4"/>
  <c r="AT10" i="4"/>
  <c r="AP20" i="4"/>
  <c r="AQ34" i="4"/>
  <c r="AP34" i="4"/>
  <c r="AQ33" i="4"/>
  <c r="AU40" i="4"/>
  <c r="AN4" i="4"/>
  <c r="AW13" i="4"/>
  <c r="AU12" i="4"/>
  <c r="AU11" i="4"/>
  <c r="AQ20" i="4"/>
  <c r="AO33" i="4"/>
  <c r="AV40" i="4"/>
  <c r="AM18" i="4"/>
  <c r="AO5" i="4"/>
  <c r="AP7" i="4"/>
  <c r="AP6" i="4"/>
  <c r="AV11" i="4"/>
  <c r="AO21" i="4"/>
  <c r="AP33" i="4"/>
  <c r="AW40" i="4"/>
  <c r="AQ21" i="4"/>
  <c r="AO34" i="4"/>
  <c r="AS23" i="4"/>
  <c r="AS22" i="4"/>
  <c r="AV27" i="4"/>
  <c r="AM46" i="4"/>
  <c r="AS51" i="4"/>
  <c r="AV97" i="4"/>
  <c r="AU97" i="4"/>
  <c r="AW96" i="4"/>
  <c r="AU96" i="4"/>
  <c r="AV95" i="4"/>
  <c r="AU95" i="4"/>
  <c r="AR52" i="4"/>
  <c r="AN59" i="4"/>
  <c r="AL59" i="4"/>
  <c r="AP91" i="4"/>
  <c r="AQ90" i="4"/>
  <c r="AP90" i="4"/>
  <c r="AQ89" i="4"/>
  <c r="AP89" i="4"/>
  <c r="AO89" i="4"/>
  <c r="AV96" i="4"/>
  <c r="AW111" i="4"/>
  <c r="AV111" i="4"/>
  <c r="AW110" i="4"/>
  <c r="AV110" i="4"/>
  <c r="AU110" i="4"/>
  <c r="AO47" i="4"/>
  <c r="AS52" i="4"/>
  <c r="AL58" i="4"/>
  <c r="AO90" i="4"/>
  <c r="AW97" i="4"/>
  <c r="AU109" i="4"/>
  <c r="AN102" i="4"/>
  <c r="AL102" i="4"/>
  <c r="AN101" i="4"/>
  <c r="AL101" i="4"/>
  <c r="AN100" i="4"/>
  <c r="AM100" i="4"/>
  <c r="AL100" i="4"/>
  <c r="AM101" i="4"/>
  <c r="AU167" i="4"/>
  <c r="AV166" i="4"/>
  <c r="AU165" i="4"/>
  <c r="AV167" i="4"/>
  <c r="AW166" i="4"/>
  <c r="AU166" i="4"/>
  <c r="AV165" i="4"/>
  <c r="AO49" i="4"/>
  <c r="U44" i="4" s="1" a="1"/>
  <c r="AU54" i="4"/>
  <c r="AM60" i="4"/>
  <c r="AQ103" i="4"/>
  <c r="AP103" i="4"/>
  <c r="AO103" i="4"/>
  <c r="AQ105" i="4"/>
  <c r="AP105" i="4"/>
  <c r="AW167" i="4"/>
  <c r="AN44" i="4"/>
  <c r="AU55" i="4"/>
  <c r="AQ104" i="4"/>
  <c r="AR134" i="4"/>
  <c r="AT136" i="4"/>
  <c r="AS136" i="4"/>
  <c r="AR136" i="4"/>
  <c r="AS135" i="4"/>
  <c r="AT134" i="4"/>
  <c r="AS134" i="4"/>
  <c r="AN171" i="4"/>
  <c r="AL171" i="4"/>
  <c r="AN170" i="4"/>
  <c r="AM170" i="4"/>
  <c r="AL172" i="4"/>
  <c r="AM171" i="4"/>
  <c r="AL170" i="4"/>
  <c r="AN172" i="4"/>
  <c r="AV55" i="4"/>
  <c r="AO105" i="4"/>
  <c r="AR135" i="4"/>
  <c r="AM157" i="4"/>
  <c r="AN156" i="4"/>
  <c r="AN158" i="4"/>
  <c r="AM158" i="4"/>
  <c r="AN157" i="4"/>
  <c r="AM156" i="4"/>
  <c r="AL156" i="4"/>
  <c r="AM172" i="4"/>
  <c r="AV181" i="4"/>
  <c r="AW180" i="4"/>
  <c r="AV180" i="4"/>
  <c r="AU180" i="4"/>
  <c r="AO187" i="4"/>
  <c r="AQ189" i="4"/>
  <c r="AP189" i="4"/>
  <c r="AO188" i="4"/>
  <c r="AQ187" i="4"/>
  <c r="AP187" i="4"/>
  <c r="N230" i="4"/>
  <c r="O237" i="4"/>
  <c r="AW82" i="4"/>
  <c r="AR162" i="4"/>
  <c r="AT164" i="4"/>
  <c r="AS164" i="4"/>
  <c r="AR164" i="4"/>
  <c r="AW179" i="4"/>
  <c r="AO189" i="4"/>
  <c r="G232" i="4"/>
  <c r="AR78" i="4"/>
  <c r="AU83" i="4"/>
  <c r="AS162" i="4"/>
  <c r="AU181" i="4"/>
  <c r="AR192" i="4"/>
  <c r="AS190" i="4"/>
  <c r="AS192" i="4"/>
  <c r="AS191" i="4"/>
  <c r="AR191" i="4"/>
  <c r="AT190" i="4"/>
  <c r="K232" i="4"/>
  <c r="AS78" i="4"/>
  <c r="AV83" i="4"/>
  <c r="AO117" i="4"/>
  <c r="AO146" i="4"/>
  <c r="AP145" i="4"/>
  <c r="AT162" i="4"/>
  <c r="AW181" i="4"/>
  <c r="AR190" i="4"/>
  <c r="M237" i="4"/>
  <c r="I236" i="4"/>
  <c r="Q234" i="4"/>
  <c r="M233" i="4"/>
  <c r="I232" i="4"/>
  <c r="Q230" i="4"/>
  <c r="M229" i="4"/>
  <c r="I228" i="4"/>
  <c r="Q226" i="4"/>
  <c r="I237" i="4"/>
  <c r="Q235" i="4"/>
  <c r="M234" i="4"/>
  <c r="I233" i="4"/>
  <c r="Q231" i="4"/>
  <c r="M230" i="4"/>
  <c r="I229" i="4"/>
  <c r="Q227" i="4"/>
  <c r="M226" i="4"/>
  <c r="R236" i="4"/>
  <c r="N235" i="4"/>
  <c r="J234" i="4"/>
  <c r="R232" i="4"/>
  <c r="N231" i="4"/>
  <c r="J230" i="4"/>
  <c r="R228" i="4"/>
  <c r="N227" i="4"/>
  <c r="J226" i="4"/>
  <c r="P237" i="4"/>
  <c r="L236" i="4"/>
  <c r="H235" i="4"/>
  <c r="P233" i="4"/>
  <c r="L232" i="4"/>
  <c r="H231" i="4"/>
  <c r="P229" i="4"/>
  <c r="L228" i="4"/>
  <c r="H227" i="4"/>
  <c r="J237" i="4"/>
  <c r="L235" i="4"/>
  <c r="O233" i="4"/>
  <c r="R231" i="4"/>
  <c r="H230" i="4"/>
  <c r="K228" i="4"/>
  <c r="N226" i="4"/>
  <c r="H237" i="4"/>
  <c r="K235" i="4"/>
  <c r="N233" i="4"/>
  <c r="P231" i="4"/>
  <c r="G230" i="4"/>
  <c r="J228" i="4"/>
  <c r="L226" i="4"/>
  <c r="O236" i="4"/>
  <c r="R234" i="4"/>
  <c r="H233" i="4"/>
  <c r="K231" i="4"/>
  <c r="N229" i="4"/>
  <c r="P227" i="4"/>
  <c r="G226" i="4"/>
  <c r="K236" i="4"/>
  <c r="N234" i="4"/>
  <c r="P232" i="4"/>
  <c r="G231" i="4"/>
  <c r="J229" i="4"/>
  <c r="L227" i="4"/>
  <c r="J236" i="4"/>
  <c r="L234" i="4"/>
  <c r="O232" i="4"/>
  <c r="R230" i="4"/>
  <c r="H229" i="4"/>
  <c r="K227" i="4"/>
  <c r="R237" i="4"/>
  <c r="H236" i="4"/>
  <c r="K234" i="4"/>
  <c r="N232" i="4"/>
  <c r="P230" i="4"/>
  <c r="G229" i="4"/>
  <c r="J227" i="4"/>
  <c r="Q237" i="4"/>
  <c r="G236" i="4"/>
  <c r="I234" i="4"/>
  <c r="M232" i="4"/>
  <c r="O230" i="4"/>
  <c r="Q228" i="4"/>
  <c r="I227" i="4"/>
  <c r="L237" i="4"/>
  <c r="O235" i="4"/>
  <c r="R233" i="4"/>
  <c r="H232" i="4"/>
  <c r="K230" i="4"/>
  <c r="N228" i="4"/>
  <c r="P226" i="4"/>
  <c r="J235" i="4"/>
  <c r="O231" i="4"/>
  <c r="H228" i="4"/>
  <c r="I235" i="4"/>
  <c r="M231" i="4"/>
  <c r="G228" i="4"/>
  <c r="G235" i="4"/>
  <c r="L231" i="4"/>
  <c r="R227" i="4"/>
  <c r="N237" i="4"/>
  <c r="G234" i="4"/>
  <c r="L230" i="4"/>
  <c r="R226" i="4"/>
  <c r="G237" i="4"/>
  <c r="L233" i="4"/>
  <c r="R229" i="4"/>
  <c r="K226" i="4"/>
  <c r="Q236" i="4"/>
  <c r="K233" i="4"/>
  <c r="Q229" i="4"/>
  <c r="I226" i="4"/>
  <c r="P236" i="4"/>
  <c r="J233" i="4"/>
  <c r="O229" i="4"/>
  <c r="H226" i="4"/>
  <c r="P235" i="4"/>
  <c r="J232" i="4"/>
  <c r="O228" i="4"/>
  <c r="G233" i="4"/>
  <c r="AS106" i="4"/>
  <c r="AQ117" i="4"/>
  <c r="AM128" i="4"/>
  <c r="AQ145" i="4"/>
  <c r="AS163" i="4"/>
  <c r="AT192" i="4"/>
  <c r="O226" i="4"/>
  <c r="Q233" i="4"/>
  <c r="AT106" i="4"/>
  <c r="AO118" i="4"/>
  <c r="AN128" i="4"/>
  <c r="AT163" i="4"/>
  <c r="AV195" i="4"/>
  <c r="AV194" i="4"/>
  <c r="AU194" i="4"/>
  <c r="AW193" i="4"/>
  <c r="AU195" i="4"/>
  <c r="AW194" i="4"/>
  <c r="AV193" i="4"/>
  <c r="G227" i="4"/>
  <c r="H234" i="4"/>
  <c r="AW68" i="4"/>
  <c r="AR80" i="4"/>
  <c r="AM86" i="4"/>
  <c r="AS107" i="4"/>
  <c r="AQ118" i="4"/>
  <c r="AV123" i="4"/>
  <c r="AN129" i="4"/>
  <c r="AO147" i="4"/>
  <c r="AW195" i="4"/>
  <c r="O227" i="4"/>
  <c r="P234" i="4"/>
  <c r="AL87" i="4"/>
  <c r="AR108" i="4"/>
  <c r="AU124" i="4"/>
  <c r="AM130" i="4"/>
  <c r="AQ147" i="4"/>
  <c r="P228" i="4"/>
  <c r="R235" i="4"/>
  <c r="AM87" i="4"/>
  <c r="K229" i="4"/>
  <c r="M236" i="4"/>
  <c r="AP132" i="4"/>
  <c r="AQ131" i="4"/>
  <c r="AN143" i="4"/>
  <c r="AM143" i="4"/>
  <c r="AL143" i="4"/>
  <c r="AQ161" i="4"/>
  <c r="AP160" i="4"/>
  <c r="AQ159" i="4"/>
  <c r="AP159" i="4"/>
  <c r="AO159" i="4"/>
  <c r="L229" i="4"/>
  <c r="N236" i="4"/>
  <c r="Q208" i="4"/>
  <c r="M207" i="4"/>
  <c r="I206" i="4"/>
  <c r="Q204" i="4"/>
  <c r="M203" i="4"/>
  <c r="I202" i="4"/>
  <c r="Q200" i="4"/>
  <c r="M199" i="4"/>
  <c r="I198" i="4"/>
  <c r="P209" i="4"/>
  <c r="L208" i="4"/>
  <c r="H207" i="4"/>
  <c r="P205" i="4"/>
  <c r="L204" i="4"/>
  <c r="H203" i="4"/>
  <c r="P201" i="4"/>
  <c r="L200" i="4"/>
  <c r="H199" i="4"/>
  <c r="M209" i="4"/>
  <c r="I208" i="4"/>
  <c r="Q206" i="4"/>
  <c r="M205" i="4"/>
  <c r="I204" i="4"/>
  <c r="Q202" i="4"/>
  <c r="M201" i="4"/>
  <c r="I200" i="4"/>
  <c r="Q198" i="4"/>
  <c r="L209" i="4"/>
  <c r="H208" i="4"/>
  <c r="P206" i="4"/>
  <c r="L205" i="4"/>
  <c r="H204" i="4"/>
  <c r="P202" i="4"/>
  <c r="L201" i="4"/>
  <c r="H200" i="4"/>
  <c r="P198" i="4"/>
  <c r="K209" i="4"/>
  <c r="G208" i="4"/>
  <c r="O206" i="4"/>
  <c r="K205" i="4"/>
  <c r="G204" i="4"/>
  <c r="O202" i="4"/>
  <c r="K201" i="4"/>
  <c r="G200" i="4"/>
  <c r="O198" i="4"/>
  <c r="G209" i="4"/>
  <c r="O207" i="4"/>
  <c r="P199" i="4"/>
  <c r="Q201" i="4"/>
  <c r="O203" i="4"/>
  <c r="O205" i="4"/>
  <c r="N207" i="4"/>
  <c r="Q209" i="4"/>
  <c r="I242" i="4"/>
  <c r="P246" i="4"/>
  <c r="J251" i="4"/>
  <c r="AW152" i="4"/>
  <c r="AP175" i="4"/>
  <c r="AN185" i="4"/>
  <c r="AN184" i="4"/>
  <c r="AM184" i="4"/>
  <c r="K198" i="4"/>
  <c r="K200" i="4"/>
  <c r="J202" i="4"/>
  <c r="J204" i="4"/>
  <c r="H206" i="4"/>
  <c r="J208" i="4"/>
  <c r="L243" i="4"/>
  <c r="G248" i="4"/>
  <c r="AR148" i="4"/>
  <c r="AU153" i="4"/>
  <c r="AL184" i="4"/>
  <c r="L198" i="4"/>
  <c r="M200" i="4"/>
  <c r="K202" i="4"/>
  <c r="K204" i="4"/>
  <c r="J206" i="4"/>
  <c r="K208" i="4"/>
  <c r="M243" i="4"/>
  <c r="I248" i="4"/>
  <c r="AU137" i="4"/>
  <c r="AL185" i="4"/>
  <c r="M198" i="4"/>
  <c r="N200" i="4"/>
  <c r="L202" i="4"/>
  <c r="M204" i="4"/>
  <c r="K206" i="4"/>
  <c r="M208" i="4"/>
  <c r="P243" i="4"/>
  <c r="M251" i="4"/>
  <c r="I250" i="4"/>
  <c r="Q248" i="4"/>
  <c r="M247" i="4"/>
  <c r="I246" i="4"/>
  <c r="Q244" i="4"/>
  <c r="Q251" i="4"/>
  <c r="L250" i="4"/>
  <c r="G249" i="4"/>
  <c r="N247" i="4"/>
  <c r="H246" i="4"/>
  <c r="O244" i="4"/>
  <c r="K243" i="4"/>
  <c r="G242" i="4"/>
  <c r="O240" i="4"/>
  <c r="L251" i="4"/>
  <c r="G250" i="4"/>
  <c r="N248" i="4"/>
  <c r="I247" i="4"/>
  <c r="P245" i="4"/>
  <c r="K244" i="4"/>
  <c r="G243" i="4"/>
  <c r="O241" i="4"/>
  <c r="K240" i="4"/>
  <c r="I251" i="4"/>
  <c r="P249" i="4"/>
  <c r="K248" i="4"/>
  <c r="R246" i="4"/>
  <c r="M245" i="4"/>
  <c r="H244" i="4"/>
  <c r="P242" i="4"/>
  <c r="L241" i="4"/>
  <c r="H240" i="4"/>
  <c r="R250" i="4"/>
  <c r="M249" i="4"/>
  <c r="H248" i="4"/>
  <c r="O246" i="4"/>
  <c r="J245" i="4"/>
  <c r="Q243" i="4"/>
  <c r="M242" i="4"/>
  <c r="I241" i="4"/>
  <c r="P250" i="4"/>
  <c r="K249" i="4"/>
  <c r="R247" i="4"/>
  <c r="M246" i="4"/>
  <c r="H245" i="4"/>
  <c r="O243" i="4"/>
  <c r="K242" i="4"/>
  <c r="G241" i="4"/>
  <c r="O250" i="4"/>
  <c r="J249" i="4"/>
  <c r="Q247" i="4"/>
  <c r="L246" i="4"/>
  <c r="G245" i="4"/>
  <c r="N243" i="4"/>
  <c r="J242" i="4"/>
  <c r="R240" i="4"/>
  <c r="Q250" i="4"/>
  <c r="M248" i="4"/>
  <c r="J246" i="4"/>
  <c r="G244" i="4"/>
  <c r="Q241" i="4"/>
  <c r="N250" i="4"/>
  <c r="L248" i="4"/>
  <c r="G246" i="4"/>
  <c r="R243" i="4"/>
  <c r="P241" i="4"/>
  <c r="H250" i="4"/>
  <c r="P247" i="4"/>
  <c r="N245" i="4"/>
  <c r="J243" i="4"/>
  <c r="J241" i="4"/>
  <c r="R251" i="4"/>
  <c r="O249" i="4"/>
  <c r="K247" i="4"/>
  <c r="I245" i="4"/>
  <c r="R242" i="4"/>
  <c r="P240" i="4"/>
  <c r="P251" i="4"/>
  <c r="N249" i="4"/>
  <c r="J247" i="4"/>
  <c r="R244" i="4"/>
  <c r="Q242" i="4"/>
  <c r="N240" i="4"/>
  <c r="O251" i="4"/>
  <c r="L249" i="4"/>
  <c r="H247" i="4"/>
  <c r="P244" i="4"/>
  <c r="O242" i="4"/>
  <c r="M240" i="4"/>
  <c r="N251" i="4"/>
  <c r="I249" i="4"/>
  <c r="G247" i="4"/>
  <c r="N244" i="4"/>
  <c r="N242" i="4"/>
  <c r="L240" i="4"/>
  <c r="H251" i="4"/>
  <c r="P248" i="4"/>
  <c r="N246" i="4"/>
  <c r="J244" i="4"/>
  <c r="H242" i="4"/>
  <c r="G240" i="4"/>
  <c r="I244" i="4"/>
  <c r="O248" i="4"/>
  <c r="AS176" i="4"/>
  <c r="AL186" i="4"/>
  <c r="R198" i="4"/>
  <c r="P200" i="4"/>
  <c r="N202" i="4"/>
  <c r="O204" i="4"/>
  <c r="M206" i="4"/>
  <c r="O208" i="4"/>
  <c r="I240" i="4"/>
  <c r="L244" i="4"/>
  <c r="R248" i="4"/>
  <c r="AT177" i="4"/>
  <c r="K199" i="4"/>
  <c r="I201" i="4"/>
  <c r="J203" i="4"/>
  <c r="H205" i="4"/>
  <c r="I207" i="4"/>
  <c r="I209" i="4"/>
  <c r="K241" i="4"/>
  <c r="O245" i="4"/>
  <c r="J250" i="4"/>
  <c r="L199" i="4"/>
  <c r="J201" i="4"/>
  <c r="K203" i="4"/>
  <c r="I205" i="4"/>
  <c r="J207" i="4"/>
  <c r="J209" i="4"/>
  <c r="M241" i="4"/>
  <c r="Q245" i="4"/>
  <c r="K250" i="4"/>
  <c r="N199" i="4"/>
  <c r="N201" i="4"/>
  <c r="L203" i="4"/>
  <c r="J205" i="4"/>
  <c r="K207" i="4"/>
  <c r="N209" i="4"/>
  <c r="N241" i="4"/>
  <c r="R245" i="4"/>
  <c r="M250" i="4"/>
  <c r="I212" i="4"/>
  <c r="M213" i="4"/>
  <c r="Q214" i="4"/>
  <c r="I216" i="4"/>
  <c r="N217" i="4"/>
  <c r="I219" i="4"/>
  <c r="R220" i="4"/>
  <c r="P222" i="4"/>
  <c r="I256" i="4"/>
  <c r="Q258" i="4"/>
  <c r="P261" i="4"/>
  <c r="J317" i="4"/>
  <c r="O265" i="4"/>
  <c r="K264" i="4"/>
  <c r="G263" i="4"/>
  <c r="O261" i="4"/>
  <c r="K260" i="4"/>
  <c r="M265" i="4"/>
  <c r="I264" i="4"/>
  <c r="Q262" i="4"/>
  <c r="M261" i="4"/>
  <c r="N264" i="4"/>
  <c r="H263" i="4"/>
  <c r="L261" i="4"/>
  <c r="G260" i="4"/>
  <c r="O258" i="4"/>
  <c r="K257" i="4"/>
  <c r="G256" i="4"/>
  <c r="O254" i="4"/>
  <c r="K265" i="4"/>
  <c r="Q263" i="4"/>
  <c r="K262" i="4"/>
  <c r="Q260" i="4"/>
  <c r="L259" i="4"/>
  <c r="H258" i="4"/>
  <c r="P256" i="4"/>
  <c r="L255" i="4"/>
  <c r="H254" i="4"/>
  <c r="G265" i="4"/>
  <c r="M263" i="4"/>
  <c r="G262" i="4"/>
  <c r="M260" i="4"/>
  <c r="H259" i="4"/>
  <c r="P257" i="4"/>
  <c r="L256" i="4"/>
  <c r="H255" i="4"/>
  <c r="Q264" i="4"/>
  <c r="R262" i="4"/>
  <c r="H261" i="4"/>
  <c r="K259" i="4"/>
  <c r="O257" i="4"/>
  <c r="H256" i="4"/>
  <c r="L254" i="4"/>
  <c r="L264" i="4"/>
  <c r="M262" i="4"/>
  <c r="O260" i="4"/>
  <c r="R258" i="4"/>
  <c r="J257" i="4"/>
  <c r="O255" i="4"/>
  <c r="G254" i="4"/>
  <c r="R265" i="4"/>
  <c r="G264" i="4"/>
  <c r="I262" i="4"/>
  <c r="J260" i="4"/>
  <c r="N258" i="4"/>
  <c r="G257" i="4"/>
  <c r="K255" i="4"/>
  <c r="N265" i="4"/>
  <c r="O263" i="4"/>
  <c r="Q261" i="4"/>
  <c r="R259" i="4"/>
  <c r="K258" i="4"/>
  <c r="O256" i="4"/>
  <c r="G255" i="4"/>
  <c r="J265" i="4"/>
  <c r="L263" i="4"/>
  <c r="N261" i="4"/>
  <c r="P259" i="4"/>
  <c r="I258" i="4"/>
  <c r="M256" i="4"/>
  <c r="Q254" i="4"/>
  <c r="I265" i="4"/>
  <c r="K263" i="4"/>
  <c r="K261" i="4"/>
  <c r="O259" i="4"/>
  <c r="G258" i="4"/>
  <c r="K256" i="4"/>
  <c r="P254" i="4"/>
  <c r="N256" i="4"/>
  <c r="I259" i="4"/>
  <c r="H262" i="4"/>
  <c r="R264" i="4"/>
  <c r="H318" i="4"/>
  <c r="P213" i="4"/>
  <c r="H215" i="4"/>
  <c r="L216" i="4"/>
  <c r="Q217" i="4"/>
  <c r="M219" i="4"/>
  <c r="K221" i="4"/>
  <c r="G223" i="4"/>
  <c r="I254" i="4"/>
  <c r="Q256" i="4"/>
  <c r="J259" i="4"/>
  <c r="J262" i="4"/>
  <c r="H265" i="4"/>
  <c r="M312" i="4"/>
  <c r="K318" i="4"/>
  <c r="M212" i="4"/>
  <c r="Q213" i="4"/>
  <c r="I215" i="4"/>
  <c r="M216" i="4"/>
  <c r="R217" i="4"/>
  <c r="N219" i="4"/>
  <c r="L221" i="4"/>
  <c r="I223" i="4"/>
  <c r="J254" i="4"/>
  <c r="R256" i="4"/>
  <c r="M259" i="4"/>
  <c r="L262" i="4"/>
  <c r="L265" i="4"/>
  <c r="Q312" i="4"/>
  <c r="N318" i="4"/>
  <c r="N212" i="4"/>
  <c r="R213" i="4"/>
  <c r="J215" i="4"/>
  <c r="N216" i="4"/>
  <c r="H218" i="4"/>
  <c r="P219" i="4"/>
  <c r="M221" i="4"/>
  <c r="J223" i="4"/>
  <c r="K254" i="4"/>
  <c r="H257" i="4"/>
  <c r="N259" i="4"/>
  <c r="N262" i="4"/>
  <c r="P265" i="4"/>
  <c r="H313" i="4"/>
  <c r="P319" i="4"/>
  <c r="O212" i="4"/>
  <c r="G214" i="4"/>
  <c r="K215" i="4"/>
  <c r="O216" i="4"/>
  <c r="I218" i="4"/>
  <c r="Q219" i="4"/>
  <c r="N221" i="4"/>
  <c r="L223" i="4"/>
  <c r="M254" i="4"/>
  <c r="I257" i="4"/>
  <c r="Q259" i="4"/>
  <c r="O262" i="4"/>
  <c r="Q265" i="4"/>
  <c r="J313" i="4"/>
  <c r="R319" i="4"/>
  <c r="N313" i="4"/>
  <c r="J320" i="4"/>
  <c r="R212" i="4"/>
  <c r="J214" i="4"/>
  <c r="N215" i="4"/>
  <c r="R216" i="4"/>
  <c r="L218" i="4"/>
  <c r="I220" i="4"/>
  <c r="R221" i="4"/>
  <c r="I255" i="4"/>
  <c r="N257" i="4"/>
  <c r="L260" i="4"/>
  <c r="J263" i="4"/>
  <c r="N314" i="4"/>
  <c r="Q321" i="4"/>
  <c r="M320" i="4"/>
  <c r="I319" i="4"/>
  <c r="Q317" i="4"/>
  <c r="P321" i="4"/>
  <c r="L320" i="4"/>
  <c r="H319" i="4"/>
  <c r="P317" i="4"/>
  <c r="R320" i="4"/>
  <c r="L319" i="4"/>
  <c r="R317" i="4"/>
  <c r="L316" i="4"/>
  <c r="H315" i="4"/>
  <c r="P313" i="4"/>
  <c r="L312" i="4"/>
  <c r="H311" i="4"/>
  <c r="Q320" i="4"/>
  <c r="K319" i="4"/>
  <c r="O317" i="4"/>
  <c r="K316" i="4"/>
  <c r="G315" i="4"/>
  <c r="O313" i="4"/>
  <c r="K312" i="4"/>
  <c r="G311" i="4"/>
  <c r="O320" i="4"/>
  <c r="G319" i="4"/>
  <c r="M317" i="4"/>
  <c r="I316" i="4"/>
  <c r="Q314" i="4"/>
  <c r="M313" i="4"/>
  <c r="I312" i="4"/>
  <c r="Q310" i="4"/>
  <c r="L321" i="4"/>
  <c r="O319" i="4"/>
  <c r="N317" i="4"/>
  <c r="R315" i="4"/>
  <c r="K314" i="4"/>
  <c r="P312" i="4"/>
  <c r="I311" i="4"/>
  <c r="J321" i="4"/>
  <c r="M319" i="4"/>
  <c r="K317" i="4"/>
  <c r="P315" i="4"/>
  <c r="I314" i="4"/>
  <c r="N312" i="4"/>
  <c r="P310" i="4"/>
  <c r="H321" i="4"/>
  <c r="R318" i="4"/>
  <c r="I317" i="4"/>
  <c r="N315" i="4"/>
  <c r="G314" i="4"/>
  <c r="J312" i="4"/>
  <c r="N310" i="4"/>
  <c r="P320" i="4"/>
  <c r="P318" i="4"/>
  <c r="G317" i="4"/>
  <c r="L315" i="4"/>
  <c r="Q313" i="4"/>
  <c r="G312" i="4"/>
  <c r="L310" i="4"/>
  <c r="H320" i="4"/>
  <c r="G318" i="4"/>
  <c r="K315" i="4"/>
  <c r="I313" i="4"/>
  <c r="J311" i="4"/>
  <c r="N321" i="4"/>
  <c r="Q318" i="4"/>
  <c r="O316" i="4"/>
  <c r="M314" i="4"/>
  <c r="H312" i="4"/>
  <c r="H310" i="4"/>
  <c r="M321" i="4"/>
  <c r="O318" i="4"/>
  <c r="N316" i="4"/>
  <c r="L314" i="4"/>
  <c r="R311" i="4"/>
  <c r="G310" i="4"/>
  <c r="I321" i="4"/>
  <c r="M318" i="4"/>
  <c r="J316" i="4"/>
  <c r="H314" i="4"/>
  <c r="P311" i="4"/>
  <c r="G321" i="4"/>
  <c r="L318" i="4"/>
  <c r="H316" i="4"/>
  <c r="R313" i="4"/>
  <c r="O311" i="4"/>
  <c r="K320" i="4"/>
  <c r="J318" i="4"/>
  <c r="Q315" i="4"/>
  <c r="L313" i="4"/>
  <c r="M311" i="4"/>
  <c r="I318" i="4"/>
  <c r="O314" i="4"/>
  <c r="R310" i="4"/>
  <c r="K321" i="4"/>
  <c r="H317" i="4"/>
  <c r="K313" i="4"/>
  <c r="J310" i="4"/>
  <c r="I320" i="4"/>
  <c r="P316" i="4"/>
  <c r="G313" i="4"/>
  <c r="G320" i="4"/>
  <c r="M316" i="4"/>
  <c r="R312" i="4"/>
  <c r="Q319" i="4"/>
  <c r="O315" i="4"/>
  <c r="O312" i="4"/>
  <c r="N319" i="4"/>
  <c r="J315" i="4"/>
  <c r="Q311" i="4"/>
  <c r="J319" i="4"/>
  <c r="I315" i="4"/>
  <c r="N311" i="4"/>
  <c r="M315" i="4"/>
  <c r="O223" i="4"/>
  <c r="K222" i="4"/>
  <c r="G221" i="4"/>
  <c r="O219" i="4"/>
  <c r="K223" i="4"/>
  <c r="G222" i="4"/>
  <c r="O220" i="4"/>
  <c r="K219" i="4"/>
  <c r="G218" i="4"/>
  <c r="H223" i="4"/>
  <c r="P221" i="4"/>
  <c r="L220" i="4"/>
  <c r="H219" i="4"/>
  <c r="R223" i="4"/>
  <c r="N222" i="4"/>
  <c r="J221" i="4"/>
  <c r="R219" i="4"/>
  <c r="N218" i="4"/>
  <c r="J217" i="4"/>
  <c r="J213" i="4"/>
  <c r="N214" i="4"/>
  <c r="R215" i="4"/>
  <c r="K217" i="4"/>
  <c r="Q218" i="4"/>
  <c r="N220" i="4"/>
  <c r="L222" i="4"/>
  <c r="P255" i="4"/>
  <c r="L258" i="4"/>
  <c r="G261" i="4"/>
  <c r="H264" i="4"/>
  <c r="I310" i="4"/>
  <c r="G316" i="4"/>
  <c r="G212" i="4"/>
  <c r="K213" i="4"/>
  <c r="O214" i="4"/>
  <c r="G216" i="4"/>
  <c r="L217" i="4"/>
  <c r="R218" i="4"/>
  <c r="P220" i="4"/>
  <c r="M222" i="4"/>
  <c r="Q255" i="4"/>
  <c r="M258" i="4"/>
  <c r="I261" i="4"/>
  <c r="J264" i="4"/>
  <c r="K310" i="4"/>
  <c r="Q316" i="4"/>
  <c r="Q293" i="4"/>
  <c r="M292" i="4"/>
  <c r="I291" i="4"/>
  <c r="Q289" i="4"/>
  <c r="M288" i="4"/>
  <c r="I287" i="4"/>
  <c r="Q285" i="4"/>
  <c r="M284" i="4"/>
  <c r="I283" i="4"/>
  <c r="H293" i="4"/>
  <c r="O291" i="4"/>
  <c r="J290" i="4"/>
  <c r="Q288" i="4"/>
  <c r="L287" i="4"/>
  <c r="G286" i="4"/>
  <c r="N284" i="4"/>
  <c r="H283" i="4"/>
  <c r="P292" i="4"/>
  <c r="K291" i="4"/>
  <c r="R289" i="4"/>
  <c r="L288" i="4"/>
  <c r="G287" i="4"/>
  <c r="N285" i="4"/>
  <c r="I284" i="4"/>
  <c r="P282" i="4"/>
  <c r="N292" i="4"/>
  <c r="H291" i="4"/>
  <c r="O289" i="4"/>
  <c r="J288" i="4"/>
  <c r="Q286" i="4"/>
  <c r="L285" i="4"/>
  <c r="G284" i="4"/>
  <c r="N282" i="4"/>
  <c r="N283" i="4"/>
  <c r="J285" i="4"/>
  <c r="H287" i="4"/>
  <c r="R288" i="4"/>
  <c r="N290" i="4"/>
  <c r="J292" i="4"/>
  <c r="J269" i="4"/>
  <c r="Q270" i="4"/>
  <c r="L272" i="4"/>
  <c r="H274" i="4"/>
  <c r="P275" i="4"/>
  <c r="L277" i="4"/>
  <c r="G279" i="4"/>
  <c r="H282" i="4"/>
  <c r="P283" i="4"/>
  <c r="M285" i="4"/>
  <c r="K287" i="4"/>
  <c r="H289" i="4"/>
  <c r="P290" i="4"/>
  <c r="L292" i="4"/>
  <c r="K269" i="4"/>
  <c r="R270" i="4"/>
  <c r="M272" i="4"/>
  <c r="J274" i="4"/>
  <c r="R275" i="4"/>
  <c r="M277" i="4"/>
  <c r="I282" i="4"/>
  <c r="Q283" i="4"/>
  <c r="O285" i="4"/>
  <c r="M287" i="4"/>
  <c r="I289" i="4"/>
  <c r="Q290" i="4"/>
  <c r="O292" i="4"/>
  <c r="Q279" i="4"/>
  <c r="M278" i="4"/>
  <c r="I277" i="4"/>
  <c r="Q275" i="4"/>
  <c r="M274" i="4"/>
  <c r="I273" i="4"/>
  <c r="Q271" i="4"/>
  <c r="M270" i="4"/>
  <c r="I269" i="4"/>
  <c r="M279" i="4"/>
  <c r="I278" i="4"/>
  <c r="Q276" i="4"/>
  <c r="M275" i="4"/>
  <c r="I274" i="4"/>
  <c r="Q272" i="4"/>
  <c r="M271" i="4"/>
  <c r="I270" i="4"/>
  <c r="Q268" i="4"/>
  <c r="K279" i="4"/>
  <c r="G278" i="4"/>
  <c r="O276" i="4"/>
  <c r="K275" i="4"/>
  <c r="G274" i="4"/>
  <c r="O272" i="4"/>
  <c r="K271" i="4"/>
  <c r="G270" i="4"/>
  <c r="O268" i="4"/>
  <c r="M269" i="4"/>
  <c r="H271" i="4"/>
  <c r="P272" i="4"/>
  <c r="L274" i="4"/>
  <c r="H276" i="4"/>
  <c r="O277" i="4"/>
  <c r="J279" i="4"/>
  <c r="K282" i="4"/>
  <c r="H284" i="4"/>
  <c r="R285" i="4"/>
  <c r="O287" i="4"/>
  <c r="K289" i="4"/>
  <c r="G291" i="4"/>
  <c r="R292" i="4"/>
  <c r="G268" i="4"/>
  <c r="N269" i="4"/>
  <c r="I271" i="4"/>
  <c r="R272" i="4"/>
  <c r="N274" i="4"/>
  <c r="I276" i="4"/>
  <c r="P277" i="4"/>
  <c r="L279" i="4"/>
  <c r="L282" i="4"/>
  <c r="J284" i="4"/>
  <c r="H286" i="4"/>
  <c r="P287" i="4"/>
  <c r="L289" i="4"/>
  <c r="J291" i="4"/>
  <c r="G293" i="4"/>
  <c r="N268" i="4"/>
  <c r="K270" i="4"/>
  <c r="G272" i="4"/>
  <c r="N273" i="4"/>
  <c r="I275" i="4"/>
  <c r="R276" i="4"/>
  <c r="N278" i="4"/>
  <c r="K283" i="4"/>
  <c r="G285" i="4"/>
  <c r="O286" i="4"/>
  <c r="N288" i="4"/>
  <c r="K290" i="4"/>
  <c r="G292" i="4"/>
  <c r="O293" i="4"/>
  <c r="N366" i="4"/>
  <c r="K370" i="4"/>
  <c r="M373" i="4"/>
  <c r="K377" i="4"/>
  <c r="Q366" i="4"/>
  <c r="O370" i="4"/>
  <c r="O373" i="4"/>
  <c r="N377" i="4"/>
  <c r="L367" i="4"/>
  <c r="Q370" i="4"/>
  <c r="R373" i="4"/>
  <c r="O377" i="4"/>
  <c r="R367" i="4"/>
  <c r="R370" i="4"/>
  <c r="O374" i="4"/>
  <c r="R377" i="4"/>
  <c r="I368" i="4"/>
  <c r="J371" i="4"/>
  <c r="Q377" i="4"/>
  <c r="M376" i="4"/>
  <c r="I375" i="4"/>
  <c r="Q373" i="4"/>
  <c r="M372" i="4"/>
  <c r="I371" i="4"/>
  <c r="Q369" i="4"/>
  <c r="M368" i="4"/>
  <c r="I367" i="4"/>
  <c r="P377" i="4"/>
  <c r="L376" i="4"/>
  <c r="H375" i="4"/>
  <c r="P373" i="4"/>
  <c r="L372" i="4"/>
  <c r="H371" i="4"/>
  <c r="P369" i="4"/>
  <c r="L368" i="4"/>
  <c r="H367" i="4"/>
  <c r="L377" i="4"/>
  <c r="H376" i="4"/>
  <c r="P374" i="4"/>
  <c r="L373" i="4"/>
  <c r="H372" i="4"/>
  <c r="P370" i="4"/>
  <c r="L369" i="4"/>
  <c r="H368" i="4"/>
  <c r="P366" i="4"/>
  <c r="I377" i="4"/>
  <c r="Q375" i="4"/>
  <c r="M374" i="4"/>
  <c r="I373" i="4"/>
  <c r="Q371" i="4"/>
  <c r="M370" i="4"/>
  <c r="I369" i="4"/>
  <c r="Q367" i="4"/>
  <c r="M366" i="4"/>
  <c r="H377" i="4"/>
  <c r="P375" i="4"/>
  <c r="L374" i="4"/>
  <c r="H373" i="4"/>
  <c r="P371" i="4"/>
  <c r="L370" i="4"/>
  <c r="H369" i="4"/>
  <c r="P367" i="4"/>
  <c r="L366" i="4"/>
  <c r="R376" i="4"/>
  <c r="N375" i="4"/>
  <c r="J374" i="4"/>
  <c r="R372" i="4"/>
  <c r="N371" i="4"/>
  <c r="J370" i="4"/>
  <c r="R368" i="4"/>
  <c r="N367" i="4"/>
  <c r="J366" i="4"/>
  <c r="Q376" i="4"/>
  <c r="M375" i="4"/>
  <c r="I374" i="4"/>
  <c r="Q372" i="4"/>
  <c r="M371" i="4"/>
  <c r="I370" i="4"/>
  <c r="Q368" i="4"/>
  <c r="M367" i="4"/>
  <c r="I366" i="4"/>
  <c r="J377" i="4"/>
  <c r="Q374" i="4"/>
  <c r="K372" i="4"/>
  <c r="G370" i="4"/>
  <c r="O367" i="4"/>
  <c r="P376" i="4"/>
  <c r="N374" i="4"/>
  <c r="I372" i="4"/>
  <c r="O369" i="4"/>
  <c r="K367" i="4"/>
  <c r="O376" i="4"/>
  <c r="K374" i="4"/>
  <c r="G372" i="4"/>
  <c r="N369" i="4"/>
  <c r="J367" i="4"/>
  <c r="N376" i="4"/>
  <c r="H374" i="4"/>
  <c r="R371" i="4"/>
  <c r="M369" i="4"/>
  <c r="G367" i="4"/>
  <c r="K376" i="4"/>
  <c r="G374" i="4"/>
  <c r="O371" i="4"/>
  <c r="K369" i="4"/>
  <c r="R366" i="4"/>
  <c r="G369" i="4"/>
  <c r="P372" i="4"/>
  <c r="G376" i="4"/>
  <c r="I376" i="4"/>
  <c r="G297" i="4"/>
  <c r="K298" i="4"/>
  <c r="O299" i="4"/>
  <c r="G301" i="4"/>
  <c r="K302" i="4"/>
  <c r="O303" i="4"/>
  <c r="G305" i="4"/>
  <c r="K306" i="4"/>
  <c r="O307" i="4"/>
  <c r="J339" i="4"/>
  <c r="G341" i="4"/>
  <c r="I343" i="4"/>
  <c r="R344" i="4"/>
  <c r="G347" i="4"/>
  <c r="Q348" i="4"/>
  <c r="K339" i="4"/>
  <c r="H341" i="4"/>
  <c r="J343" i="4"/>
  <c r="G345" i="4"/>
  <c r="I347" i="4"/>
  <c r="R348" i="4"/>
  <c r="I297" i="4"/>
  <c r="M298" i="4"/>
  <c r="Q299" i="4"/>
  <c r="I301" i="4"/>
  <c r="M302" i="4"/>
  <c r="Q303" i="4"/>
  <c r="I305" i="4"/>
  <c r="M306" i="4"/>
  <c r="Q307" i="4"/>
  <c r="L339" i="4"/>
  <c r="K341" i="4"/>
  <c r="K343" i="4"/>
  <c r="H345" i="4"/>
  <c r="J347" i="4"/>
  <c r="G349" i="4"/>
  <c r="J297" i="4"/>
  <c r="N298" i="4"/>
  <c r="R299" i="4"/>
  <c r="J301" i="4"/>
  <c r="N302" i="4"/>
  <c r="R303" i="4"/>
  <c r="J305" i="4"/>
  <c r="N306" i="4"/>
  <c r="M339" i="4"/>
  <c r="N341" i="4"/>
  <c r="L343" i="4"/>
  <c r="K345" i="4"/>
  <c r="K347" i="4"/>
  <c r="P349" i="4"/>
  <c r="L348" i="4"/>
  <c r="H347" i="4"/>
  <c r="P345" i="4"/>
  <c r="L344" i="4"/>
  <c r="H343" i="4"/>
  <c r="P341" i="4"/>
  <c r="L340" i="4"/>
  <c r="H339" i="4"/>
  <c r="M349" i="4"/>
  <c r="I348" i="4"/>
  <c r="Q346" i="4"/>
  <c r="M345" i="4"/>
  <c r="I344" i="4"/>
  <c r="Q342" i="4"/>
  <c r="M341" i="4"/>
  <c r="I340" i="4"/>
  <c r="Q338" i="4"/>
  <c r="L349" i="4"/>
  <c r="H348" i="4"/>
  <c r="P346" i="4"/>
  <c r="L345" i="4"/>
  <c r="H344" i="4"/>
  <c r="P342" i="4"/>
  <c r="L341" i="4"/>
  <c r="H340" i="4"/>
  <c r="P338" i="4"/>
  <c r="J349" i="4"/>
  <c r="R347" i="4"/>
  <c r="N346" i="4"/>
  <c r="J345" i="4"/>
  <c r="R343" i="4"/>
  <c r="N342" i="4"/>
  <c r="J341" i="4"/>
  <c r="R339" i="4"/>
  <c r="N338" i="4"/>
  <c r="I349" i="4"/>
  <c r="Q347" i="4"/>
  <c r="M346" i="4"/>
  <c r="I345" i="4"/>
  <c r="Q343" i="4"/>
  <c r="M342" i="4"/>
  <c r="I341" i="4"/>
  <c r="Q339" i="4"/>
  <c r="M338" i="4"/>
  <c r="O339" i="4"/>
  <c r="Q341" i="4"/>
  <c r="N343" i="4"/>
  <c r="O345" i="4"/>
  <c r="M347" i="4"/>
  <c r="N349" i="4"/>
  <c r="O324" i="4"/>
  <c r="G326" i="4"/>
  <c r="K327" i="4"/>
  <c r="O328" i="4"/>
  <c r="G330" i="4"/>
  <c r="K331" i="4"/>
  <c r="O332" i="4"/>
  <c r="G334" i="4"/>
  <c r="K335" i="4"/>
  <c r="K352" i="4"/>
  <c r="O353" i="4"/>
  <c r="G355" i="4"/>
  <c r="K356" i="4"/>
  <c r="O357" i="4"/>
  <c r="G359" i="4"/>
  <c r="K360" i="4"/>
  <c r="O361" i="4"/>
  <c r="G363" i="4"/>
  <c r="P324" i="4"/>
  <c r="H326" i="4"/>
  <c r="L327" i="4"/>
  <c r="P328" i="4"/>
  <c r="H330" i="4"/>
  <c r="L331" i="4"/>
  <c r="P332" i="4"/>
  <c r="H334" i="4"/>
  <c r="L335" i="4"/>
  <c r="L352" i="4"/>
  <c r="P353" i="4"/>
  <c r="H355" i="4"/>
  <c r="L356" i="4"/>
  <c r="P357" i="4"/>
  <c r="H359" i="4"/>
  <c r="L360" i="4"/>
  <c r="P361" i="4"/>
  <c r="H363" i="4"/>
  <c r="R324" i="4"/>
  <c r="J326" i="4"/>
  <c r="N327" i="4"/>
  <c r="R328" i="4"/>
  <c r="J330" i="4"/>
  <c r="N331" i="4"/>
  <c r="R332" i="4"/>
  <c r="J334" i="4"/>
  <c r="N335" i="4"/>
  <c r="N352" i="4"/>
  <c r="R353" i="4"/>
  <c r="J355" i="4"/>
  <c r="N356" i="4"/>
  <c r="R357" i="4"/>
  <c r="J359" i="4"/>
  <c r="N360" i="4"/>
  <c r="R361" i="4"/>
  <c r="J363" i="4"/>
  <c r="G325" i="4"/>
  <c r="K326" i="4"/>
  <c r="O327" i="4"/>
  <c r="G329" i="4"/>
  <c r="K330" i="4"/>
  <c r="O331" i="4"/>
  <c r="G333" i="4"/>
  <c r="K334" i="4"/>
  <c r="O335" i="4"/>
  <c r="O352" i="4"/>
  <c r="G354" i="4"/>
  <c r="K355" i="4"/>
  <c r="O356" i="4"/>
  <c r="G358" i="4"/>
  <c r="K359" i="4"/>
  <c r="O360" i="4"/>
  <c r="G362" i="4"/>
  <c r="K363" i="4"/>
  <c r="J325" i="4"/>
  <c r="N326" i="4"/>
  <c r="R327" i="4"/>
  <c r="J329" i="4"/>
  <c r="N330" i="4"/>
  <c r="R331" i="4"/>
  <c r="J333" i="4"/>
  <c r="N334" i="4"/>
  <c r="R352" i="4"/>
  <c r="J354" i="4"/>
  <c r="N355" i="4"/>
  <c r="R356" i="4"/>
  <c r="J358" i="4"/>
  <c r="N359" i="4"/>
  <c r="R360" i="4"/>
  <c r="J362" i="4"/>
  <c r="N363" i="4"/>
  <c r="J353" i="4"/>
  <c r="N354" i="4"/>
  <c r="R355" i="4"/>
  <c r="J357" i="4"/>
  <c r="N358" i="4"/>
  <c r="R359" i="4"/>
  <c r="J361" i="4"/>
  <c r="N362" i="4"/>
  <c r="AV105" i="11" a="1"/>
  <c r="AS102" i="11" a="1"/>
  <c r="AS104" i="11" s="1"/>
  <c r="AR101" i="11"/>
  <c r="AP101" i="11"/>
  <c r="AR100" i="11"/>
  <c r="AQ100" i="11"/>
  <c r="AP100" i="11"/>
  <c r="AR99" i="11"/>
  <c r="AQ99" i="11"/>
  <c r="AP99" i="11"/>
  <c r="AP99" i="11" a="1"/>
  <c r="AQ101" i="11" s="1"/>
  <c r="AM96" i="11" a="1"/>
  <c r="AO98" i="11" s="1"/>
  <c r="AV91" i="11"/>
  <c r="AV91" i="11" a="1"/>
  <c r="AX93" i="11" s="1"/>
  <c r="AU90" i="11"/>
  <c r="AT90" i="11"/>
  <c r="AT89" i="11"/>
  <c r="AU88" i="11"/>
  <c r="AS88" i="11" a="1"/>
  <c r="AP85" i="11" a="1"/>
  <c r="AP86" i="11" s="1"/>
  <c r="AM82" i="11" a="1"/>
  <c r="AN83" i="11" s="1"/>
  <c r="AX79" i="11"/>
  <c r="AV79" i="11"/>
  <c r="AV77" i="11" a="1"/>
  <c r="AX77" i="11" s="1"/>
  <c r="AS74" i="11" a="1"/>
  <c r="AQ73" i="11"/>
  <c r="AP71" i="11" a="1"/>
  <c r="AM68" i="11" a="1"/>
  <c r="AM69" i="11" s="1"/>
  <c r="AW65" i="11"/>
  <c r="AV65" i="11"/>
  <c r="AW64" i="11"/>
  <c r="AX63" i="11"/>
  <c r="AW63" i="11"/>
  <c r="AV63" i="11" a="1"/>
  <c r="AX65" i="11" s="1"/>
  <c r="AS62" i="11"/>
  <c r="AU61" i="11"/>
  <c r="AT61" i="11"/>
  <c r="AS61" i="11"/>
  <c r="AT60" i="11"/>
  <c r="AS60" i="11"/>
  <c r="AS60" i="11" a="1"/>
  <c r="AU60" i="11" s="1"/>
  <c r="AP57" i="11" a="1"/>
  <c r="AR57" i="11" s="1"/>
  <c r="AO56" i="11"/>
  <c r="AO55" i="11"/>
  <c r="AN55" i="11"/>
  <c r="AM55" i="11"/>
  <c r="AO54" i="11"/>
  <c r="AN54" i="11"/>
  <c r="AM54" i="11"/>
  <c r="AM54" i="11" a="1"/>
  <c r="AN56" i="11" s="1"/>
  <c r="AV49" i="11" a="1"/>
  <c r="AX49" i="11" s="1"/>
  <c r="AS46" i="11" a="1"/>
  <c r="AU48" i="11" s="1"/>
  <c r="AR45" i="11"/>
  <c r="AP43" i="11" a="1"/>
  <c r="AQ45" i="11" s="1"/>
  <c r="AO42" i="11"/>
  <c r="AM40" i="11" a="1"/>
  <c r="AN42" i="11" s="1"/>
  <c r="AX37" i="11"/>
  <c r="AV35" i="11" a="1"/>
  <c r="AW37" i="11" s="1"/>
  <c r="AS32" i="11" a="1"/>
  <c r="AP29" i="11" a="1"/>
  <c r="AO27" i="11"/>
  <c r="AN27" i="11"/>
  <c r="AM27" i="11"/>
  <c r="AO26" i="11"/>
  <c r="AM26" i="11" a="1"/>
  <c r="AN26" i="11" s="1"/>
  <c r="AW23" i="11"/>
  <c r="AV23" i="11"/>
  <c r="AX22" i="11"/>
  <c r="AW22" i="11"/>
  <c r="AV21" i="11"/>
  <c r="AV21" i="11" a="1"/>
  <c r="AX21" i="11" s="1"/>
  <c r="AS18" i="11" a="1"/>
  <c r="AS18" i="11" s="1"/>
  <c r="AP15" i="11" a="1"/>
  <c r="AQ15" i="11" s="1"/>
  <c r="AO14" i="11"/>
  <c r="AM12" i="11"/>
  <c r="AM12" i="11" a="1"/>
  <c r="AN14" i="11" s="1"/>
  <c r="AK7" i="11" a="1"/>
  <c r="AL9" i="11" s="1"/>
  <c r="AH6" i="11"/>
  <c r="AH4" i="11" a="1"/>
  <c r="AJ5" i="11" s="1"/>
  <c r="AW107" i="10"/>
  <c r="AV106" i="10"/>
  <c r="AV105" i="10" a="1"/>
  <c r="AV107" i="10" s="1"/>
  <c r="AS104" i="10"/>
  <c r="AU103" i="10"/>
  <c r="AS102" i="10" a="1"/>
  <c r="AT103" i="10" s="1"/>
  <c r="AQ101" i="10"/>
  <c r="AR99" i="10"/>
  <c r="AP99" i="10"/>
  <c r="AP99" i="10" a="1"/>
  <c r="AM96" i="10" a="1"/>
  <c r="AN98" i="10" s="1"/>
  <c r="AX91" i="10"/>
  <c r="AV91" i="10" a="1"/>
  <c r="AX93" i="10" s="1"/>
  <c r="AS88" i="10" a="1"/>
  <c r="AP85" i="10" a="1"/>
  <c r="AR86" i="10" s="1"/>
  <c r="AN82" i="10"/>
  <c r="AM82" i="10" a="1"/>
  <c r="AV77" i="10" a="1"/>
  <c r="AX79" i="10" s="1"/>
  <c r="AU76" i="10"/>
  <c r="AS76" i="10"/>
  <c r="AS74" i="10" a="1"/>
  <c r="AU75" i="10" s="1"/>
  <c r="AR73" i="10"/>
  <c r="AQ73" i="10"/>
  <c r="AR72" i="10"/>
  <c r="AP71" i="10" a="1"/>
  <c r="AP73" i="10" s="1"/>
  <c r="AM68" i="10" a="1"/>
  <c r="AN68" i="10" s="1"/>
  <c r="AX65" i="10"/>
  <c r="AV63" i="10" a="1"/>
  <c r="AX64" i="10" s="1"/>
  <c r="AU61" i="10"/>
  <c r="AS61" i="10"/>
  <c r="AU60" i="10"/>
  <c r="AS60" i="10"/>
  <c r="AS60" i="10" a="1"/>
  <c r="AR59" i="10"/>
  <c r="AP57" i="10" a="1"/>
  <c r="AO56" i="10"/>
  <c r="AN56" i="10"/>
  <c r="AM56" i="10"/>
  <c r="AO55" i="10"/>
  <c r="AM54" i="10"/>
  <c r="AM54" i="10" a="1"/>
  <c r="AO54" i="10" s="1"/>
  <c r="AV49" i="10" a="1"/>
  <c r="AX50" i="10" s="1"/>
  <c r="AS46" i="10" a="1"/>
  <c r="AR45" i="10"/>
  <c r="AP43" i="10" a="1"/>
  <c r="AP45" i="10" s="1"/>
  <c r="AM40" i="10" a="1"/>
  <c r="AV35" i="10" a="1"/>
  <c r="AV36" i="10" s="1"/>
  <c r="AS32" i="10" a="1"/>
  <c r="AU34" i="10" s="1"/>
  <c r="AP29" i="10" a="1"/>
  <c r="AM26" i="10" a="1"/>
  <c r="AO27" i="10" s="1"/>
  <c r="AW21" i="10"/>
  <c r="AV21" i="10" a="1"/>
  <c r="AV22" i="10" s="1"/>
  <c r="AT20" i="10"/>
  <c r="AS20" i="10"/>
  <c r="AT19" i="10"/>
  <c r="AU18" i="10"/>
  <c r="AS18" i="10"/>
  <c r="AS18" i="10" a="1"/>
  <c r="AU20" i="10" s="1"/>
  <c r="AP15" i="10" a="1"/>
  <c r="AQ16" i="10" s="1"/>
  <c r="AO14" i="10"/>
  <c r="AM14" i="10"/>
  <c r="AN13" i="10"/>
  <c r="AM12" i="10" a="1"/>
  <c r="AO12" i="10" s="1"/>
  <c r="AK7" i="10" a="1"/>
  <c r="AK8" i="10" s="1"/>
  <c r="AJ6" i="10"/>
  <c r="AJ4" i="10"/>
  <c r="AH4" i="10" a="1"/>
  <c r="AH4" i="10" s="1"/>
  <c r="AX107" i="9"/>
  <c r="AW107" i="9"/>
  <c r="AX105" i="9"/>
  <c r="AW105" i="9"/>
  <c r="AV105" i="9"/>
  <c r="AV105" i="9" a="1"/>
  <c r="AU104" i="9"/>
  <c r="AS104" i="9"/>
  <c r="AU103" i="9"/>
  <c r="AT103" i="9"/>
  <c r="AS103" i="9"/>
  <c r="AS102" i="9"/>
  <c r="AS102" i="9" a="1"/>
  <c r="AU102" i="9" s="1"/>
  <c r="AP101" i="9"/>
  <c r="AR100" i="9"/>
  <c r="AP99" i="9" a="1"/>
  <c r="AQ100" i="9" s="1"/>
  <c r="AN98" i="9"/>
  <c r="AN97" i="9"/>
  <c r="AM96" i="9"/>
  <c r="AM96" i="9" a="1"/>
  <c r="AX93" i="9"/>
  <c r="AV93" i="9"/>
  <c r="AX92" i="9"/>
  <c r="AW92" i="9"/>
  <c r="AV92" i="9"/>
  <c r="AV91" i="9"/>
  <c r="AV91" i="9" a="1"/>
  <c r="AX91" i="9" s="1"/>
  <c r="AS88" i="9" a="1"/>
  <c r="AR87" i="9"/>
  <c r="AR86" i="9"/>
  <c r="AP85" i="9"/>
  <c r="AP85" i="9" a="1"/>
  <c r="AM82" i="9" a="1"/>
  <c r="AM84" i="9" s="1"/>
  <c r="AW79" i="9"/>
  <c r="AV79" i="9"/>
  <c r="AX78" i="9"/>
  <c r="AW78" i="9"/>
  <c r="AV77" i="9" a="1"/>
  <c r="AW77" i="9" s="1"/>
  <c r="AT76" i="9"/>
  <c r="AT75" i="9"/>
  <c r="AS75" i="9"/>
  <c r="AU74" i="9"/>
  <c r="AT74" i="9"/>
  <c r="AS74" i="9"/>
  <c r="AS74" i="9" a="1"/>
  <c r="AU75" i="9" s="1"/>
  <c r="AQ73" i="9"/>
  <c r="AP73" i="9"/>
  <c r="AR72" i="9"/>
  <c r="AQ72" i="9"/>
  <c r="AR71" i="9"/>
  <c r="AP71" i="9"/>
  <c r="AP71" i="9" a="1"/>
  <c r="AR73" i="9" s="1"/>
  <c r="AM68" i="9" a="1"/>
  <c r="AN69" i="9" s="1"/>
  <c r="AV63" i="9" a="1"/>
  <c r="AW64" i="9" s="1"/>
  <c r="AU62" i="9"/>
  <c r="AS60" i="9" a="1"/>
  <c r="AT60" i="9" s="1"/>
  <c r="AP57" i="9" a="1"/>
  <c r="AP57" i="9" s="1"/>
  <c r="AM54" i="9" a="1"/>
  <c r="AN56" i="9" s="1"/>
  <c r="AV49" i="9" a="1"/>
  <c r="AV50" i="9" s="1"/>
  <c r="AS46" i="9" a="1"/>
  <c r="AP43" i="9" a="1"/>
  <c r="AR44" i="9" s="1"/>
  <c r="AM40" i="9" a="1"/>
  <c r="AM42" i="9" s="1"/>
  <c r="AV35" i="9" a="1"/>
  <c r="AV37" i="9" s="1"/>
  <c r="AS32" i="9" a="1"/>
  <c r="AS34" i="9" s="1"/>
  <c r="AP29" i="9" a="1"/>
  <c r="AM26" i="9" a="1"/>
  <c r="AN27" i="9" s="1"/>
  <c r="AV21" i="9" a="1"/>
  <c r="AX23" i="9" s="1"/>
  <c r="AT20" i="9"/>
  <c r="AS19" i="9"/>
  <c r="AS18" i="9" a="1"/>
  <c r="AP15" i="9" a="1"/>
  <c r="AO14" i="9"/>
  <c r="AM14" i="9"/>
  <c r="AO13" i="9"/>
  <c r="AN13" i="9"/>
  <c r="AO12" i="9"/>
  <c r="AM12" i="9"/>
  <c r="AM12" i="9" a="1"/>
  <c r="AM13" i="9" s="1"/>
  <c r="N8" i="9"/>
  <c r="M8" i="9"/>
  <c r="Q5" i="9"/>
  <c r="P5" i="9"/>
  <c r="M4" i="9" a="1"/>
  <c r="R7" i="9" s="1"/>
  <c r="AR59" i="9" l="1"/>
  <c r="O4" i="9"/>
  <c r="Q6" i="9"/>
  <c r="M9" i="9"/>
  <c r="AX21" i="9"/>
  <c r="AM27" i="9"/>
  <c r="AU34" i="9"/>
  <c r="AO42" i="9"/>
  <c r="AX50" i="9"/>
  <c r="AM55" i="9"/>
  <c r="AQ58" i="9"/>
  <c r="AT61" i="9"/>
  <c r="AM68" i="9"/>
  <c r="AX79" i="9"/>
  <c r="AW93" i="9"/>
  <c r="AQ99" i="9"/>
  <c r="AT104" i="9"/>
  <c r="AM8" i="10"/>
  <c r="AR15" i="10"/>
  <c r="AN27" i="10"/>
  <c r="AS33" i="10"/>
  <c r="AX36" i="10"/>
  <c r="AP44" i="10"/>
  <c r="AW63" i="10"/>
  <c r="AQ71" i="10"/>
  <c r="AU74" i="10"/>
  <c r="AW78" i="10"/>
  <c r="AM98" i="10"/>
  <c r="AT102" i="10"/>
  <c r="AJ4" i="11"/>
  <c r="AX23" i="11"/>
  <c r="AM28" i="11"/>
  <c r="AV36" i="11"/>
  <c r="AM41" i="11"/>
  <c r="AR43" i="11"/>
  <c r="AS47" i="11"/>
  <c r="AW50" i="11"/>
  <c r="AP58" i="11"/>
  <c r="AW77" i="11"/>
  <c r="AM84" i="11"/>
  <c r="AM98" i="11"/>
  <c r="BM4" i="14" a="1"/>
  <c r="S82" i="14" a="1"/>
  <c r="AD87" i="14" s="1"/>
  <c r="Q4" i="9"/>
  <c r="O9" i="9"/>
  <c r="AW22" i="9"/>
  <c r="AV51" i="9"/>
  <c r="AR58" i="9"/>
  <c r="AN68" i="9"/>
  <c r="AR99" i="9"/>
  <c r="AQ44" i="10"/>
  <c r="AR71" i="10"/>
  <c r="AU102" i="10"/>
  <c r="AX36" i="11"/>
  <c r="AN41" i="11"/>
  <c r="AP44" i="11"/>
  <c r="AT47" i="11"/>
  <c r="AW51" i="11"/>
  <c r="AR58" i="11"/>
  <c r="AV78" i="11"/>
  <c r="AN84" i="11"/>
  <c r="AN98" i="11"/>
  <c r="S26" i="13" a="1"/>
  <c r="AA27" i="13" s="1"/>
  <c r="AU61" i="9"/>
  <c r="M5" i="9"/>
  <c r="O7" i="9"/>
  <c r="Q9" i="9"/>
  <c r="AV23" i="9"/>
  <c r="AM28" i="9"/>
  <c r="AW35" i="9"/>
  <c r="AW51" i="9"/>
  <c r="AM56" i="9"/>
  <c r="AP59" i="9"/>
  <c r="AS62" i="9"/>
  <c r="AX77" i="9"/>
  <c r="AW91" i="9"/>
  <c r="AP100" i="9"/>
  <c r="AT102" i="9"/>
  <c r="AJ5" i="10"/>
  <c r="AM12" i="10"/>
  <c r="AX21" i="10"/>
  <c r="AN28" i="10"/>
  <c r="AS34" i="10"/>
  <c r="AW37" i="10"/>
  <c r="AR44" i="10"/>
  <c r="AN54" i="10"/>
  <c r="AW64" i="10"/>
  <c r="AP72" i="10"/>
  <c r="AT75" i="10"/>
  <c r="AX92" i="10"/>
  <c r="AS103" i="10"/>
  <c r="AW106" i="10"/>
  <c r="AI5" i="11"/>
  <c r="AM14" i="11"/>
  <c r="AW21" i="11"/>
  <c r="AM26" i="11"/>
  <c r="AO28" i="11"/>
  <c r="AV37" i="11"/>
  <c r="AM42" i="11"/>
  <c r="AR44" i="11"/>
  <c r="AS48" i="11"/>
  <c r="AX51" i="11"/>
  <c r="AM56" i="11"/>
  <c r="AQ59" i="11"/>
  <c r="AU62" i="11"/>
  <c r="AW78" i="11"/>
  <c r="AX91" i="11"/>
  <c r="U142" i="4" a="1"/>
  <c r="AA148" i="4" s="1"/>
  <c r="S40" i="14" a="1"/>
  <c r="AB44" i="14" s="1"/>
  <c r="U86" i="4" a="1"/>
  <c r="AE91" i="4" s="1"/>
  <c r="U16" i="4" a="1"/>
  <c r="AA21" i="4" s="1"/>
  <c r="S12" i="14" a="1"/>
  <c r="AM26" i="9"/>
  <c r="AN40" i="9"/>
  <c r="AV49" i="9"/>
  <c r="AM54" i="9"/>
  <c r="AQ57" i="9"/>
  <c r="AM26" i="10"/>
  <c r="AV35" i="10"/>
  <c r="AQ85" i="10"/>
  <c r="AM96" i="10"/>
  <c r="AI6" i="11"/>
  <c r="AV49" i="11"/>
  <c r="AM96" i="11"/>
  <c r="AT102" i="11"/>
  <c r="U114" i="4" a="1"/>
  <c r="Y114" i="4" s="1"/>
  <c r="S54" i="13" a="1"/>
  <c r="Z55" i="13" s="1"/>
  <c r="M6" i="9"/>
  <c r="O8" i="9"/>
  <c r="AN26" i="9"/>
  <c r="AT33" i="9"/>
  <c r="AM41" i="9"/>
  <c r="AX49" i="9"/>
  <c r="AN54" i="9"/>
  <c r="AR57" i="9"/>
  <c r="AU60" i="9"/>
  <c r="AQ101" i="9"/>
  <c r="AL7" i="10"/>
  <c r="AO26" i="10"/>
  <c r="AS32" i="10"/>
  <c r="AX35" i="10"/>
  <c r="AP43" i="10"/>
  <c r="AM97" i="10"/>
  <c r="AT104" i="10"/>
  <c r="AH4" i="11"/>
  <c r="AJ6" i="11"/>
  <c r="AV35" i="11"/>
  <c r="AM40" i="11"/>
  <c r="AP43" i="11"/>
  <c r="AT46" i="11"/>
  <c r="AW49" i="11"/>
  <c r="AP57" i="11"/>
  <c r="AN96" i="11"/>
  <c r="AT103" i="11"/>
  <c r="U128" i="4" a="1"/>
  <c r="Z132" i="4" s="1"/>
  <c r="M4" i="9"/>
  <c r="O6" i="9"/>
  <c r="Q8" i="9"/>
  <c r="AW21" i="9"/>
  <c r="AO26" i="9"/>
  <c r="AW50" i="9"/>
  <c r="AO54" i="9"/>
  <c r="AP58" i="9"/>
  <c r="AS61" i="9"/>
  <c r="AP99" i="9"/>
  <c r="AR101" i="9"/>
  <c r="AM27" i="10"/>
  <c r="AU32" i="10"/>
  <c r="AW36" i="10"/>
  <c r="AR43" i="10"/>
  <c r="AX51" i="10"/>
  <c r="AV77" i="10"/>
  <c r="AO97" i="10"/>
  <c r="AS102" i="10"/>
  <c r="AU104" i="10"/>
  <c r="AI4" i="11"/>
  <c r="AX35" i="11"/>
  <c r="AN40" i="11"/>
  <c r="AQ43" i="11"/>
  <c r="AU46" i="11"/>
  <c r="AV77" i="11"/>
  <c r="AM97" i="11"/>
  <c r="U30" i="4" a="1"/>
  <c r="V36" i="4" s="1"/>
  <c r="S54" i="14" a="1"/>
  <c r="M7" i="9"/>
  <c r="AO27" i="9"/>
  <c r="AN55" i="9"/>
  <c r="AM28" i="10"/>
  <c r="AT33" i="10"/>
  <c r="AV37" i="10"/>
  <c r="AX63" i="10"/>
  <c r="AS75" i="10"/>
  <c r="AH5" i="11"/>
  <c r="AN28" i="11"/>
  <c r="O5" i="9"/>
  <c r="Q7" i="9"/>
  <c r="AN28" i="9"/>
  <c r="AX51" i="9"/>
  <c r="AO56" i="9"/>
  <c r="AQ59" i="9"/>
  <c r="AT62" i="9"/>
  <c r="AV78" i="9"/>
  <c r="AH6" i="10"/>
  <c r="AO28" i="10"/>
  <c r="AX37" i="10"/>
  <c r="AQ45" i="10"/>
  <c r="AQ72" i="10"/>
  <c r="AV22" i="11"/>
  <c r="AP45" i="11"/>
  <c r="AT48" i="11"/>
  <c r="AX78" i="11"/>
  <c r="T50" i="14"/>
  <c r="AB48" i="14"/>
  <c r="X47" i="14"/>
  <c r="T46" i="14"/>
  <c r="AA50" i="14"/>
  <c r="W49" i="14"/>
  <c r="S48" i="14"/>
  <c r="AA46" i="14"/>
  <c r="S40" i="14"/>
  <c r="AC51" i="14"/>
  <c r="Y50" i="14"/>
  <c r="U49" i="14"/>
  <c r="Y42" i="14"/>
  <c r="U41" i="14"/>
  <c r="W51" i="14"/>
  <c r="AB49" i="14"/>
  <c r="Z41" i="14"/>
  <c r="T51" i="14"/>
  <c r="Y49" i="14"/>
  <c r="AB47" i="14"/>
  <c r="AD50" i="14"/>
  <c r="V49" i="14"/>
  <c r="Z47" i="14"/>
  <c r="AD45" i="14"/>
  <c r="AD48" i="14"/>
  <c r="V47" i="14"/>
  <c r="AA45" i="14"/>
  <c r="T44" i="14"/>
  <c r="T47" i="14"/>
  <c r="S45" i="14"/>
  <c r="AC42" i="14"/>
  <c r="Y40" i="14"/>
  <c r="Z42" i="14"/>
  <c r="X40" i="14"/>
  <c r="V51" i="14"/>
  <c r="S49" i="14"/>
  <c r="U51" i="14"/>
  <c r="AC48" i="14"/>
  <c r="AC46" i="14"/>
  <c r="Z44" i="14"/>
  <c r="AB46" i="14"/>
  <c r="X44" i="14"/>
  <c r="U42" i="14"/>
  <c r="U40" i="14"/>
  <c r="S42" i="14"/>
  <c r="T40" i="14"/>
  <c r="AB50" i="14"/>
  <c r="Y48" i="14"/>
  <c r="X48" i="14"/>
  <c r="V46" i="14"/>
  <c r="AD43" i="14"/>
  <c r="AC41" i="14"/>
  <c r="AB41" i="14"/>
  <c r="V50" i="14"/>
  <c r="V48" i="14"/>
  <c r="AC45" i="14"/>
  <c r="AB45" i="14"/>
  <c r="Z43" i="14"/>
  <c r="Y41" i="14"/>
  <c r="S50" i="14"/>
  <c r="AD49" i="14"/>
  <c r="AA47" i="14"/>
  <c r="Y45" i="14"/>
  <c r="W43" i="14"/>
  <c r="X45" i="14"/>
  <c r="V43" i="14"/>
  <c r="AD40" i="14"/>
  <c r="U47" i="14"/>
  <c r="AC40" i="14"/>
  <c r="Z40" i="14"/>
  <c r="W47" i="14"/>
  <c r="AB51" i="14"/>
  <c r="X19" i="14"/>
  <c r="AB21" i="14"/>
  <c r="AC18" i="14"/>
  <c r="Z21" i="14"/>
  <c r="AA18" i="14"/>
  <c r="X21" i="14"/>
  <c r="Y18" i="14"/>
  <c r="V21" i="14"/>
  <c r="W18" i="14"/>
  <c r="Y22" i="14"/>
  <c r="S21" i="14"/>
  <c r="Y12" i="14"/>
  <c r="AA23" i="14"/>
  <c r="T15" i="14"/>
  <c r="Z13" i="14"/>
  <c r="AB17" i="14"/>
  <c r="AC21" i="14"/>
  <c r="Z17" i="14"/>
  <c r="W58" i="14"/>
  <c r="Y55" i="14"/>
  <c r="BN4" i="14"/>
  <c r="BM4" i="14"/>
  <c r="BO6" i="14"/>
  <c r="BN6" i="14"/>
  <c r="BM6" i="14"/>
  <c r="BO5" i="14"/>
  <c r="BN5" i="14"/>
  <c r="BM5" i="14"/>
  <c r="BO4" i="14"/>
  <c r="V93" i="14"/>
  <c r="AD91" i="14"/>
  <c r="Z90" i="14"/>
  <c r="V89" i="14"/>
  <c r="V85" i="14"/>
  <c r="AD83" i="14"/>
  <c r="Z82" i="14"/>
  <c r="AD92" i="14"/>
  <c r="Z91" i="14"/>
  <c r="V90" i="14"/>
  <c r="V86" i="14"/>
  <c r="AD84" i="14"/>
  <c r="Z83" i="14"/>
  <c r="V82" i="14"/>
  <c r="AD93" i="14"/>
  <c r="Z92" i="14"/>
  <c r="Z88" i="14"/>
  <c r="V87" i="14"/>
  <c r="AD85" i="14"/>
  <c r="Z84" i="14"/>
  <c r="V83" i="14"/>
  <c r="AC93" i="14"/>
  <c r="AC89" i="14"/>
  <c r="Y88" i="14"/>
  <c r="U87" i="14"/>
  <c r="AC85" i="14"/>
  <c r="Y84" i="14"/>
  <c r="U83" i="14"/>
  <c r="S91" i="14"/>
  <c r="AA89" i="14"/>
  <c r="W88" i="14"/>
  <c r="S87" i="14"/>
  <c r="AA85" i="14"/>
  <c r="W84" i="14"/>
  <c r="Y91" i="14"/>
  <c r="Y89" i="14"/>
  <c r="AA87" i="14"/>
  <c r="Z85" i="14"/>
  <c r="AB83" i="14"/>
  <c r="T93" i="14"/>
  <c r="W87" i="14"/>
  <c r="W85" i="14"/>
  <c r="X83" i="14"/>
  <c r="AC92" i="14"/>
  <c r="AC90" i="14"/>
  <c r="S89" i="14"/>
  <c r="T83" i="14"/>
  <c r="AB92" i="14"/>
  <c r="AB90" i="14"/>
  <c r="AC88" i="14"/>
  <c r="AC86" i="14"/>
  <c r="S85" i="14"/>
  <c r="Y90" i="14"/>
  <c r="AA88" i="14"/>
  <c r="AA86" i="14"/>
  <c r="AB84" i="14"/>
  <c r="AB82" i="14"/>
  <c r="V92" i="14"/>
  <c r="T84" i="14"/>
  <c r="U92" i="14"/>
  <c r="Z89" i="14"/>
  <c r="Y86" i="14"/>
  <c r="S84" i="14"/>
  <c r="V84" i="14"/>
  <c r="X86" i="14"/>
  <c r="AC83" i="14"/>
  <c r="S92" i="14"/>
  <c r="W89" i="14"/>
  <c r="W86" i="14"/>
  <c r="AA83" i="14"/>
  <c r="U86" i="14"/>
  <c r="Y83" i="14"/>
  <c r="AB91" i="14"/>
  <c r="AB88" i="14"/>
  <c r="T86" i="14"/>
  <c r="W83" i="14"/>
  <c r="S86" i="14"/>
  <c r="AC82" i="14"/>
  <c r="X91" i="14"/>
  <c r="V88" i="14"/>
  <c r="AB85" i="14"/>
  <c r="AA82" i="14"/>
  <c r="Y85" i="14"/>
  <c r="Y82" i="14"/>
  <c r="AB93" i="14"/>
  <c r="AD90" i="14"/>
  <c r="T88" i="14"/>
  <c r="X85" i="14"/>
  <c r="AA90" i="14"/>
  <c r="S88" i="14"/>
  <c r="U85" i="14"/>
  <c r="W82" i="14"/>
  <c r="Y93" i="14"/>
  <c r="X90" i="14"/>
  <c r="U82" i="14"/>
  <c r="W93" i="14"/>
  <c r="W90" i="14"/>
  <c r="AB87" i="14"/>
  <c r="AA84" i="14"/>
  <c r="T82" i="14"/>
  <c r="Y87" i="14"/>
  <c r="X84" i="14"/>
  <c r="S82" i="14"/>
  <c r="S93" i="14"/>
  <c r="AA92" i="14"/>
  <c r="T90" i="14"/>
  <c r="T87" i="14"/>
  <c r="U84" i="14"/>
  <c r="BJ4" i="14" a="1"/>
  <c r="S26" i="14" a="1"/>
  <c r="S68" i="14" a="1"/>
  <c r="M4" i="14" a="1"/>
  <c r="S96" i="14" a="1"/>
  <c r="AA35" i="13"/>
  <c r="W34" i="13"/>
  <c r="S33" i="13"/>
  <c r="AA31" i="13"/>
  <c r="W30" i="13"/>
  <c r="S29" i="13"/>
  <c r="AB36" i="13"/>
  <c r="X35" i="13"/>
  <c r="T34" i="13"/>
  <c r="AB32" i="13"/>
  <c r="X31" i="13"/>
  <c r="T30" i="13"/>
  <c r="V35" i="13"/>
  <c r="AD33" i="13"/>
  <c r="Z32" i="13"/>
  <c r="V31" i="13"/>
  <c r="AD29" i="13"/>
  <c r="Z28" i="13"/>
  <c r="Y36" i="13"/>
  <c r="U35" i="13"/>
  <c r="AC33" i="13"/>
  <c r="Y32" i="13"/>
  <c r="U31" i="13"/>
  <c r="AC29" i="13"/>
  <c r="U37" i="13"/>
  <c r="W35" i="13"/>
  <c r="Y33" i="13"/>
  <c r="AC31" i="13"/>
  <c r="S30" i="13"/>
  <c r="V28" i="13"/>
  <c r="T35" i="13"/>
  <c r="X33" i="13"/>
  <c r="AB31" i="13"/>
  <c r="AB29" i="13"/>
  <c r="U28" i="13"/>
  <c r="Z26" i="13"/>
  <c r="W33" i="13"/>
  <c r="Z31" i="13"/>
  <c r="AA29" i="13"/>
  <c r="T28" i="13"/>
  <c r="Y26" i="13"/>
  <c r="AC36" i="13"/>
  <c r="Y31" i="13"/>
  <c r="Z29" i="13"/>
  <c r="S28" i="13"/>
  <c r="X26" i="13"/>
  <c r="AA36" i="13"/>
  <c r="AC34" i="13"/>
  <c r="Y29" i="13"/>
  <c r="AD27" i="13"/>
  <c r="V26" i="13"/>
  <c r="X36" i="13"/>
  <c r="AB34" i="13"/>
  <c r="T33" i="13"/>
  <c r="AC27" i="13"/>
  <c r="U26" i="13"/>
  <c r="W36" i="13"/>
  <c r="AA34" i="13"/>
  <c r="AD32" i="13"/>
  <c r="S31" i="13"/>
  <c r="T26" i="13"/>
  <c r="V36" i="13"/>
  <c r="Z34" i="13"/>
  <c r="AC32" i="13"/>
  <c r="AD30" i="13"/>
  <c r="V29" i="13"/>
  <c r="U36" i="13"/>
  <c r="Y34" i="13"/>
  <c r="AA32" i="13"/>
  <c r="AC30" i="13"/>
  <c r="U29" i="13"/>
  <c r="Y27" i="13"/>
  <c r="X34" i="13"/>
  <c r="X32" i="13"/>
  <c r="AB30" i="13"/>
  <c r="T29" i="13"/>
  <c r="X27" i="13"/>
  <c r="AA37" i="13"/>
  <c r="W32" i="13"/>
  <c r="AA30" i="13"/>
  <c r="AD28" i="13"/>
  <c r="W27" i="13"/>
  <c r="Z37" i="13"/>
  <c r="AD35" i="13"/>
  <c r="Z30" i="13"/>
  <c r="AC28" i="13"/>
  <c r="T27" i="13"/>
  <c r="Y37" i="13"/>
  <c r="AC35" i="13"/>
  <c r="S34" i="13"/>
  <c r="AB28" i="13"/>
  <c r="S27" i="13"/>
  <c r="X37" i="13"/>
  <c r="AB35" i="13"/>
  <c r="AB33" i="13"/>
  <c r="T32" i="13"/>
  <c r="AD26" i="13"/>
  <c r="AB26" i="13"/>
  <c r="W37" i="13"/>
  <c r="V37" i="13"/>
  <c r="Z35" i="13"/>
  <c r="Y35" i="13"/>
  <c r="S32" i="13"/>
  <c r="AD31" i="13"/>
  <c r="V30" i="13"/>
  <c r="U30" i="13"/>
  <c r="X28" i="13"/>
  <c r="AC26" i="13"/>
  <c r="V62" i="13"/>
  <c r="AD60" i="13"/>
  <c r="Z59" i="13"/>
  <c r="V58" i="13"/>
  <c r="AD56" i="13"/>
  <c r="Z64" i="13"/>
  <c r="V63" i="13"/>
  <c r="AD61" i="13"/>
  <c r="Z60" i="13"/>
  <c r="V59" i="13"/>
  <c r="Y65" i="13"/>
  <c r="U64" i="13"/>
  <c r="AC62" i="13"/>
  <c r="Y61" i="13"/>
  <c r="U60" i="13"/>
  <c r="AC54" i="13"/>
  <c r="W65" i="13"/>
  <c r="S64" i="13"/>
  <c r="AA62" i="13"/>
  <c r="W61" i="13"/>
  <c r="S56" i="13"/>
  <c r="AA54" i="13"/>
  <c r="S65" i="13"/>
  <c r="U63" i="13"/>
  <c r="X61" i="13"/>
  <c r="W54" i="13"/>
  <c r="AA64" i="13"/>
  <c r="AD62" i="13"/>
  <c r="T61" i="13"/>
  <c r="W59" i="13"/>
  <c r="X64" i="13"/>
  <c r="Z62" i="13"/>
  <c r="AC60" i="13"/>
  <c r="T59" i="13"/>
  <c r="V57" i="13"/>
  <c r="AB60" i="13"/>
  <c r="S59" i="13"/>
  <c r="U57" i="13"/>
  <c r="X55" i="13"/>
  <c r="AC65" i="13"/>
  <c r="AB58" i="13"/>
  <c r="S57" i="13"/>
  <c r="U55" i="13"/>
  <c r="AC64" i="13"/>
  <c r="T62" i="13"/>
  <c r="AB64" i="13"/>
  <c r="S62" i="13"/>
  <c r="Y59" i="13"/>
  <c r="AB56" i="13"/>
  <c r="X54" i="13"/>
  <c r="AA56" i="13"/>
  <c r="U54" i="13"/>
  <c r="V64" i="13"/>
  <c r="AB61" i="13"/>
  <c r="U59" i="13"/>
  <c r="AA61" i="13"/>
  <c r="AD58" i="13"/>
  <c r="X56" i="13"/>
  <c r="AC63" i="13"/>
  <c r="Z61" i="13"/>
  <c r="V61" i="13"/>
  <c r="Y58" i="13"/>
  <c r="V56" i="13"/>
  <c r="AA63" i="13"/>
  <c r="U61" i="13"/>
  <c r="S61" i="13"/>
  <c r="W58" i="13"/>
  <c r="AC55" i="13"/>
  <c r="AB65" i="13"/>
  <c r="X63" i="13"/>
  <c r="AA65" i="13"/>
  <c r="W63" i="13"/>
  <c r="X60" i="13"/>
  <c r="T58" i="13"/>
  <c r="W55" i="13"/>
  <c r="S58" i="13"/>
  <c r="T55" i="13"/>
  <c r="X65" i="13"/>
  <c r="S63" i="13"/>
  <c r="V60" i="13"/>
  <c r="AB62" i="13"/>
  <c r="T60" i="13"/>
  <c r="AA57" i="13"/>
  <c r="AD54" i="13"/>
  <c r="AD59" i="13"/>
  <c r="AB54" i="13"/>
  <c r="Z54" i="13"/>
  <c r="U65" i="13"/>
  <c r="T65" i="13"/>
  <c r="X62" i="13"/>
  <c r="R7" i="13"/>
  <c r="N5" i="13"/>
  <c r="Q7" i="13"/>
  <c r="M5" i="13"/>
  <c r="P7" i="13"/>
  <c r="R4" i="13"/>
  <c r="O7" i="13"/>
  <c r="Q4" i="13"/>
  <c r="R9" i="13"/>
  <c r="N7" i="13"/>
  <c r="P4" i="13"/>
  <c r="Q9" i="13"/>
  <c r="M7" i="13"/>
  <c r="O4" i="13"/>
  <c r="P9" i="13"/>
  <c r="R6" i="13"/>
  <c r="N4" i="13"/>
  <c r="O9" i="13"/>
  <c r="Q6" i="13"/>
  <c r="M4" i="13"/>
  <c r="N9" i="13"/>
  <c r="P6" i="13"/>
  <c r="M9" i="13"/>
  <c r="O6" i="13"/>
  <c r="R8" i="13"/>
  <c r="N6" i="13"/>
  <c r="Q8" i="13"/>
  <c r="M6" i="13"/>
  <c r="P8" i="13"/>
  <c r="R5" i="13"/>
  <c r="O8" i="13"/>
  <c r="Q5" i="13"/>
  <c r="N8" i="13"/>
  <c r="M8" i="13"/>
  <c r="P5" i="13"/>
  <c r="O5" i="13"/>
  <c r="S12" i="13" a="1"/>
  <c r="BJ4" i="13" a="1"/>
  <c r="S68" i="13" a="1"/>
  <c r="S96" i="13" a="1"/>
  <c r="BM4" i="13" a="1"/>
  <c r="S82" i="13" a="1"/>
  <c r="S40" i="13" a="1"/>
  <c r="W97" i="4"/>
  <c r="AE95" i="4"/>
  <c r="AA94" i="4"/>
  <c r="W93" i="4"/>
  <c r="AA86" i="4"/>
  <c r="V97" i="4"/>
  <c r="AD95" i="4"/>
  <c r="Z94" i="4"/>
  <c r="AD87" i="4"/>
  <c r="Z86" i="4"/>
  <c r="U97" i="4"/>
  <c r="AC95" i="4"/>
  <c r="U89" i="4"/>
  <c r="AC87" i="4"/>
  <c r="Y86" i="4"/>
  <c r="AE96" i="4"/>
  <c r="W90" i="4"/>
  <c r="AE88" i="4"/>
  <c r="AA87" i="4"/>
  <c r="W86" i="4"/>
  <c r="Y91" i="4"/>
  <c r="U90" i="4"/>
  <c r="AC88" i="4"/>
  <c r="Y87" i="4"/>
  <c r="AF93" i="4"/>
  <c r="AB92" i="4"/>
  <c r="X91" i="4"/>
  <c r="AF89" i="4"/>
  <c r="V95" i="4"/>
  <c r="AD93" i="4"/>
  <c r="Z92" i="4"/>
  <c r="V91" i="4"/>
  <c r="Y96" i="4"/>
  <c r="U95" i="4"/>
  <c r="AC93" i="4"/>
  <c r="Y92" i="4"/>
  <c r="AB97" i="4"/>
  <c r="X96" i="4"/>
  <c r="AF94" i="4"/>
  <c r="AB93" i="4"/>
  <c r="AF86" i="4"/>
  <c r="W95" i="4"/>
  <c r="V92" i="4"/>
  <c r="X89" i="4"/>
  <c r="AE97" i="4"/>
  <c r="AD94" i="4"/>
  <c r="AF91" i="4"/>
  <c r="AD88" i="4"/>
  <c r="AF96" i="4"/>
  <c r="AE93" i="4"/>
  <c r="AD90" i="4"/>
  <c r="AF87" i="4"/>
  <c r="W96" i="4"/>
  <c r="Y93" i="4"/>
  <c r="X90" i="4"/>
  <c r="W87" i="4"/>
  <c r="AF95" i="4"/>
  <c r="AD92" i="4"/>
  <c r="AA89" i="4"/>
  <c r="AC86" i="4"/>
  <c r="AB90" i="4"/>
  <c r="X97" i="4"/>
  <c r="AE89" i="4"/>
  <c r="AA96" i="4"/>
  <c r="AA88" i="4"/>
  <c r="AB91" i="4"/>
  <c r="Z95" i="4"/>
  <c r="W88" i="4"/>
  <c r="V94" i="4"/>
  <c r="AD86" i="4"/>
  <c r="Z93" i="4"/>
  <c r="AB86" i="4"/>
  <c r="AE26" i="4"/>
  <c r="AA25" i="4"/>
  <c r="W24" i="4"/>
  <c r="AE22" i="4"/>
  <c r="AE18" i="4"/>
  <c r="AA17" i="4"/>
  <c r="W16" i="4"/>
  <c r="AE27" i="4"/>
  <c r="AA26" i="4"/>
  <c r="W25" i="4"/>
  <c r="W21" i="4"/>
  <c r="AE19" i="4"/>
  <c r="AA18" i="4"/>
  <c r="W17" i="4"/>
  <c r="Z27" i="4"/>
  <c r="V26" i="4"/>
  <c r="V22" i="4"/>
  <c r="AD20" i="4"/>
  <c r="Z19" i="4"/>
  <c r="V18" i="4"/>
  <c r="AD16" i="4"/>
  <c r="W27" i="4"/>
  <c r="W23" i="4"/>
  <c r="AE21" i="4"/>
  <c r="AA20" i="4"/>
  <c r="W19" i="4"/>
  <c r="AE17" i="4"/>
  <c r="AA16" i="4"/>
  <c r="Y24" i="4"/>
  <c r="AB22" i="4"/>
  <c r="AE20" i="4"/>
  <c r="U19" i="4"/>
  <c r="X17" i="4"/>
  <c r="AD27" i="4"/>
  <c r="Z22" i="4"/>
  <c r="AC20" i="4"/>
  <c r="AF18" i="4"/>
  <c r="V17" i="4"/>
  <c r="U22" i="4"/>
  <c r="Y23" i="4"/>
  <c r="V24" i="4"/>
  <c r="Y22" i="4"/>
  <c r="AB20" i="4"/>
  <c r="AD18" i="4"/>
  <c r="U17" i="4"/>
  <c r="X20" i="4"/>
  <c r="AD25" i="4"/>
  <c r="U24" i="4"/>
  <c r="X22" i="4"/>
  <c r="Z20" i="4"/>
  <c r="AC18" i="4"/>
  <c r="AF16" i="4"/>
  <c r="AC16" i="4"/>
  <c r="AD19" i="4"/>
  <c r="AA27" i="4"/>
  <c r="AC25" i="4"/>
  <c r="AF23" i="4"/>
  <c r="W22" i="4"/>
  <c r="AE16" i="4"/>
  <c r="X16" i="4"/>
  <c r="AB25" i="4"/>
  <c r="Z18" i="4"/>
  <c r="V25" i="4"/>
  <c r="Z24" i="4"/>
  <c r="AC23" i="4"/>
  <c r="AF21" i="4"/>
  <c r="V20" i="4"/>
  <c r="Y18" i="4"/>
  <c r="AB16" i="4"/>
  <c r="X18" i="4"/>
  <c r="V27" i="4"/>
  <c r="Y25" i="4"/>
  <c r="AB23" i="4"/>
  <c r="AD21" i="4"/>
  <c r="U20" i="4"/>
  <c r="Z16" i="4"/>
  <c r="U27" i="4"/>
  <c r="X25" i="4"/>
  <c r="AA23" i="4"/>
  <c r="AC21" i="4"/>
  <c r="AF19" i="4"/>
  <c r="W18" i="4"/>
  <c r="AD26" i="4"/>
  <c r="U25" i="4"/>
  <c r="X23" i="4"/>
  <c r="Z21" i="4"/>
  <c r="AC19" i="4"/>
  <c r="AF17" i="4"/>
  <c r="U23" i="4"/>
  <c r="AA19" i="4"/>
  <c r="AC26" i="4"/>
  <c r="AF24" i="4"/>
  <c r="V23" i="4"/>
  <c r="Y21" i="4"/>
  <c r="U16" i="4"/>
  <c r="AE24" i="4"/>
  <c r="X21" i="4"/>
  <c r="AC17" i="4"/>
  <c r="AC22" i="4"/>
  <c r="Z26" i="4"/>
  <c r="V21" i="4"/>
  <c r="Y19" i="4"/>
  <c r="AB17" i="4"/>
  <c r="Y26" i="4"/>
  <c r="AB24" i="4"/>
  <c r="AD22" i="4"/>
  <c r="Z17" i="4"/>
  <c r="V19" i="4"/>
  <c r="V139" i="4"/>
  <c r="AD137" i="4"/>
  <c r="Z136" i="4"/>
  <c r="V135" i="4"/>
  <c r="AD133" i="4"/>
  <c r="AF139" i="4"/>
  <c r="AD139" i="4"/>
  <c r="Z138" i="4"/>
  <c r="V137" i="4"/>
  <c r="AD135" i="4"/>
  <c r="Z134" i="4"/>
  <c r="V133" i="4"/>
  <c r="X139" i="4"/>
  <c r="AC137" i="4"/>
  <c r="W136" i="4"/>
  <c r="AC134" i="4"/>
  <c r="W133" i="4"/>
  <c r="AB131" i="4"/>
  <c r="X130" i="4"/>
  <c r="W139" i="4"/>
  <c r="AB137" i="4"/>
  <c r="V136" i="4"/>
  <c r="AB134" i="4"/>
  <c r="U133" i="4"/>
  <c r="AA131" i="4"/>
  <c r="W130" i="4"/>
  <c r="U139" i="4"/>
  <c r="AA137" i="4"/>
  <c r="U136" i="4"/>
  <c r="AA134" i="4"/>
  <c r="AF132" i="4"/>
  <c r="Z131" i="4"/>
  <c r="V130" i="4"/>
  <c r="AE138" i="4"/>
  <c r="Y137" i="4"/>
  <c r="AE135" i="4"/>
  <c r="X134" i="4"/>
  <c r="AD132" i="4"/>
  <c r="X131" i="4"/>
  <c r="AF129" i="4"/>
  <c r="AC138" i="4"/>
  <c r="W137" i="4"/>
  <c r="AB135" i="4"/>
  <c r="V134" i="4"/>
  <c r="AB132" i="4"/>
  <c r="V131" i="4"/>
  <c r="AD129" i="4"/>
  <c r="AB138" i="4"/>
  <c r="U137" i="4"/>
  <c r="AA135" i="4"/>
  <c r="U134" i="4"/>
  <c r="AA132" i="4"/>
  <c r="U131" i="4"/>
  <c r="AC129" i="4"/>
  <c r="Y138" i="4"/>
  <c r="AE136" i="4"/>
  <c r="Y135" i="4"/>
  <c r="AE133" i="4"/>
  <c r="X132" i="4"/>
  <c r="AE130" i="4"/>
  <c r="AA129" i="4"/>
  <c r="AE139" i="4"/>
  <c r="X138" i="4"/>
  <c r="AD136" i="4"/>
  <c r="X135" i="4"/>
  <c r="AC133" i="4"/>
  <c r="W132" i="4"/>
  <c r="AD130" i="4"/>
  <c r="V128" i="4"/>
  <c r="AC139" i="4"/>
  <c r="W138" i="4"/>
  <c r="AC136" i="4"/>
  <c r="W135" i="4"/>
  <c r="AB133" i="4"/>
  <c r="V132" i="4"/>
  <c r="Y129" i="4"/>
  <c r="U128" i="4"/>
  <c r="AB139" i="4"/>
  <c r="Y136" i="4"/>
  <c r="AE132" i="4"/>
  <c r="AB129" i="4"/>
  <c r="AA139" i="4"/>
  <c r="AC132" i="4"/>
  <c r="X129" i="4"/>
  <c r="Z139" i="4"/>
  <c r="AF135" i="4"/>
  <c r="Y132" i="4"/>
  <c r="W129" i="4"/>
  <c r="AD138" i="4"/>
  <c r="AE131" i="4"/>
  <c r="AC128" i="4"/>
  <c r="V138" i="4"/>
  <c r="AE134" i="4"/>
  <c r="Y131" i="4"/>
  <c r="X128" i="4"/>
  <c r="U138" i="4"/>
  <c r="W131" i="4"/>
  <c r="AF137" i="4"/>
  <c r="Y134" i="4"/>
  <c r="AF130" i="4"/>
  <c r="AE137" i="4"/>
  <c r="W134" i="4"/>
  <c r="AB130" i="4"/>
  <c r="AF133" i="4"/>
  <c r="AA130" i="4"/>
  <c r="AF136" i="4"/>
  <c r="Z133" i="4"/>
  <c r="Y130" i="4"/>
  <c r="AA136" i="4"/>
  <c r="AC135" i="4"/>
  <c r="AF134" i="4"/>
  <c r="AA133" i="4"/>
  <c r="Y133" i="4"/>
  <c r="X133" i="4"/>
  <c r="U132" i="4"/>
  <c r="AB136" i="4"/>
  <c r="AF131" i="4"/>
  <c r="Z130" i="4"/>
  <c r="Y139" i="4"/>
  <c r="U130" i="4"/>
  <c r="AF138" i="4"/>
  <c r="AE129" i="4"/>
  <c r="AA138" i="4"/>
  <c r="V129" i="4"/>
  <c r="X137" i="4"/>
  <c r="U129" i="4"/>
  <c r="Z41" i="4"/>
  <c r="V40" i="4"/>
  <c r="AD38" i="4"/>
  <c r="Z37" i="4"/>
  <c r="AD30" i="4"/>
  <c r="V41" i="4"/>
  <c r="AD39" i="4"/>
  <c r="Z38" i="4"/>
  <c r="AD31" i="4"/>
  <c r="Z30" i="4"/>
  <c r="AC40" i="4"/>
  <c r="Y39" i="4"/>
  <c r="AC32" i="4"/>
  <c r="Y31" i="4"/>
  <c r="U30" i="4"/>
  <c r="AF41" i="4"/>
  <c r="X35" i="4"/>
  <c r="AF33" i="4"/>
  <c r="AB32" i="4"/>
  <c r="X31" i="4"/>
  <c r="Z36" i="4"/>
  <c r="V35" i="4"/>
  <c r="AD33" i="4"/>
  <c r="Z32" i="4"/>
  <c r="AE35" i="4"/>
  <c r="AE33" i="4"/>
  <c r="AF31" i="4"/>
  <c r="V30" i="4"/>
  <c r="AC35" i="4"/>
  <c r="AC33" i="4"/>
  <c r="AE31" i="4"/>
  <c r="U39" i="4"/>
  <c r="AA37" i="4"/>
  <c r="AB35" i="4"/>
  <c r="AB33" i="4"/>
  <c r="AC31" i="4"/>
  <c r="AA35" i="4"/>
  <c r="AA33" i="4"/>
  <c r="AB31" i="4"/>
  <c r="X33" i="4"/>
  <c r="Z35" i="4"/>
  <c r="Y33" i="4"/>
  <c r="AA31" i="4"/>
  <c r="Z31" i="4"/>
  <c r="AF38" i="4"/>
  <c r="U37" i="4"/>
  <c r="U35" i="4"/>
  <c r="W33" i="4"/>
  <c r="AE37" i="4"/>
  <c r="AE40" i="4"/>
  <c r="AE38" i="4"/>
  <c r="AF36" i="4"/>
  <c r="AD40" i="4"/>
  <c r="AC38" i="4"/>
  <c r="AE36" i="4"/>
  <c r="AE34" i="4"/>
  <c r="AA38" i="4"/>
  <c r="AA36" i="4"/>
  <c r="AB34" i="4"/>
  <c r="AD32" i="4"/>
  <c r="X40" i="4"/>
  <c r="Y38" i="4"/>
  <c r="Y36" i="4"/>
  <c r="AA34" i="4"/>
  <c r="AA32" i="4"/>
  <c r="Y32" i="4"/>
  <c r="AA30" i="4"/>
  <c r="U40" i="4"/>
  <c r="W38" i="4"/>
  <c r="W36" i="4"/>
  <c r="AE39" i="4"/>
  <c r="AE41" i="4"/>
  <c r="AF39" i="4"/>
  <c r="V38" i="4"/>
  <c r="U36" i="4"/>
  <c r="AC41" i="4"/>
  <c r="AE153" i="4"/>
  <c r="AA152" i="4"/>
  <c r="W151" i="4"/>
  <c r="AE149" i="4"/>
  <c r="U151" i="4"/>
  <c r="AC149" i="4"/>
  <c r="Y148" i="4"/>
  <c r="U147" i="4"/>
  <c r="AC145" i="4"/>
  <c r="AE151" i="4"/>
  <c r="AA150" i="4"/>
  <c r="W149" i="4"/>
  <c r="AE147" i="4"/>
  <c r="AA146" i="4"/>
  <c r="V153" i="4"/>
  <c r="AD151" i="4"/>
  <c r="Z150" i="4"/>
  <c r="V149" i="4"/>
  <c r="AD147" i="4"/>
  <c r="Z142" i="4"/>
  <c r="U153" i="4"/>
  <c r="AC151" i="4"/>
  <c r="Y150" i="4"/>
  <c r="U149" i="4"/>
  <c r="AC143" i="4"/>
  <c r="Y142" i="4"/>
  <c r="V152" i="4"/>
  <c r="V150" i="4"/>
  <c r="W148" i="4"/>
  <c r="AF153" i="4"/>
  <c r="U152" i="4"/>
  <c r="U150" i="4"/>
  <c r="V148" i="4"/>
  <c r="W146" i="4"/>
  <c r="AF151" i="4"/>
  <c r="AF149" i="4"/>
  <c r="U148" i="4"/>
  <c r="V146" i="4"/>
  <c r="Z144" i="4"/>
  <c r="AB149" i="4"/>
  <c r="AB147" i="4"/>
  <c r="AF145" i="4"/>
  <c r="W144" i="4"/>
  <c r="X142" i="4"/>
  <c r="Z147" i="4"/>
  <c r="AD145" i="4"/>
  <c r="U144" i="4"/>
  <c r="V142" i="4"/>
  <c r="X153" i="4"/>
  <c r="AB145" i="4"/>
  <c r="AF143" i="4"/>
  <c r="U142" i="4"/>
  <c r="AE152" i="4"/>
  <c r="AF150" i="4"/>
  <c r="AA143" i="4"/>
  <c r="AD152" i="4"/>
  <c r="AE150" i="4"/>
  <c r="AE148" i="4"/>
  <c r="V147" i="4"/>
  <c r="AD150" i="4"/>
  <c r="AD148" i="4"/>
  <c r="AF146" i="4"/>
  <c r="X145" i="4"/>
  <c r="Y143" i="4"/>
  <c r="AF152" i="4"/>
  <c r="AF147" i="4"/>
  <c r="AB143" i="4"/>
  <c r="AB152" i="4"/>
  <c r="AA147" i="4"/>
  <c r="W143" i="4"/>
  <c r="Z151" i="4"/>
  <c r="AC146" i="4"/>
  <c r="AB142" i="4"/>
  <c r="AC150" i="4"/>
  <c r="W150" i="4"/>
  <c r="AA145" i="4"/>
  <c r="AD149" i="4"/>
  <c r="AF144" i="4"/>
  <c r="AA149" i="4"/>
  <c r="V144" i="4"/>
  <c r="V143" i="4"/>
  <c r="AF142" i="4"/>
  <c r="AB153" i="4"/>
  <c r="W142" i="4"/>
  <c r="V151" i="4"/>
  <c r="X149" i="4"/>
  <c r="AB148" i="4"/>
  <c r="X148" i="4"/>
  <c r="AE146" i="4"/>
  <c r="X144" i="4"/>
  <c r="AF55" i="4"/>
  <c r="AB54" i="4"/>
  <c r="X53" i="4"/>
  <c r="AF51" i="4"/>
  <c r="AF54" i="4"/>
  <c r="AA53" i="4"/>
  <c r="V52" i="4"/>
  <c r="AC50" i="4"/>
  <c r="Y49" i="4"/>
  <c r="U48" i="4"/>
  <c r="AC46" i="4"/>
  <c r="Y45" i="4"/>
  <c r="U44" i="4"/>
  <c r="AE54" i="4"/>
  <c r="Z53" i="4"/>
  <c r="U52" i="4"/>
  <c r="AB50" i="4"/>
  <c r="X49" i="4"/>
  <c r="AF47" i="4"/>
  <c r="AB46" i="4"/>
  <c r="X45" i="4"/>
  <c r="AA54" i="4"/>
  <c r="V53" i="4"/>
  <c r="AC51" i="4"/>
  <c r="Y50" i="4"/>
  <c r="U49" i="4"/>
  <c r="AC47" i="4"/>
  <c r="Y46" i="4"/>
  <c r="U45" i="4"/>
  <c r="AC55" i="4"/>
  <c r="X54" i="4"/>
  <c r="AE52" i="4"/>
  <c r="AA55" i="4"/>
  <c r="V54" i="4"/>
  <c r="AC52" i="4"/>
  <c r="X51" i="4"/>
  <c r="AF49" i="4"/>
  <c r="AB48" i="4"/>
  <c r="X47" i="4"/>
  <c r="AF45" i="4"/>
  <c r="AB44" i="4"/>
  <c r="Z55" i="4"/>
  <c r="U54" i="4"/>
  <c r="AB52" i="4"/>
  <c r="W51" i="4"/>
  <c r="AE49" i="4"/>
  <c r="AA48" i="4"/>
  <c r="W47" i="4"/>
  <c r="AE45" i="4"/>
  <c r="AA44" i="4"/>
  <c r="X55" i="4"/>
  <c r="AE53" i="4"/>
  <c r="Z52" i="4"/>
  <c r="U51" i="4"/>
  <c r="AC49" i="4"/>
  <c r="Y48" i="4"/>
  <c r="U47" i="4"/>
  <c r="AC45" i="4"/>
  <c r="Y44" i="4"/>
  <c r="V55" i="4"/>
  <c r="AA52" i="4"/>
  <c r="X50" i="4"/>
  <c r="W48" i="4"/>
  <c r="V46" i="4"/>
  <c r="U55" i="4"/>
  <c r="Y52" i="4"/>
  <c r="W50" i="4"/>
  <c r="V48" i="4"/>
  <c r="U46" i="4"/>
  <c r="AD54" i="4"/>
  <c r="X52" i="4"/>
  <c r="V50" i="4"/>
  <c r="AE47" i="4"/>
  <c r="AD45" i="4"/>
  <c r="AE44" i="4"/>
  <c r="AC54" i="4"/>
  <c r="W52" i="4"/>
  <c r="U50" i="4"/>
  <c r="AD47" i="4"/>
  <c r="AB45" i="4"/>
  <c r="AF46" i="4"/>
  <c r="Z54" i="4"/>
  <c r="AE51" i="4"/>
  <c r="AD49" i="4"/>
  <c r="AB47" i="4"/>
  <c r="AA45" i="4"/>
  <c r="W46" i="4"/>
  <c r="Y54" i="4"/>
  <c r="AD51" i="4"/>
  <c r="AB49" i="4"/>
  <c r="AA47" i="4"/>
  <c r="Z45" i="4"/>
  <c r="W54" i="4"/>
  <c r="AB51" i="4"/>
  <c r="AA49" i="4"/>
  <c r="Z47" i="4"/>
  <c r="W45" i="4"/>
  <c r="AC53" i="4"/>
  <c r="AF53" i="4"/>
  <c r="AA51" i="4"/>
  <c r="Z49" i="4"/>
  <c r="Y47" i="4"/>
  <c r="V45" i="4"/>
  <c r="Y51" i="4"/>
  <c r="AD53" i="4"/>
  <c r="Z51" i="4"/>
  <c r="W49" i="4"/>
  <c r="V47" i="4"/>
  <c r="AF44" i="4"/>
  <c r="V49" i="4"/>
  <c r="AD52" i="4"/>
  <c r="V44" i="4"/>
  <c r="AB53" i="4"/>
  <c r="V51" i="4"/>
  <c r="AF48" i="4"/>
  <c r="AE46" i="4"/>
  <c r="AD44" i="4"/>
  <c r="AE55" i="4"/>
  <c r="Y53" i="4"/>
  <c r="AF50" i="4"/>
  <c r="AE48" i="4"/>
  <c r="AD46" i="4"/>
  <c r="AC44" i="4"/>
  <c r="Z50" i="4"/>
  <c r="AD55" i="4"/>
  <c r="W53" i="4"/>
  <c r="AE50" i="4"/>
  <c r="AD48" i="4"/>
  <c r="AA46" i="4"/>
  <c r="Z44" i="4"/>
  <c r="AB55" i="4"/>
  <c r="U53" i="4"/>
  <c r="AD50" i="4"/>
  <c r="AC48" i="4"/>
  <c r="Z46" i="4"/>
  <c r="X44" i="4"/>
  <c r="X48" i="4"/>
  <c r="Y55" i="4"/>
  <c r="AF52" i="4"/>
  <c r="AA50" i="4"/>
  <c r="Z48" i="4"/>
  <c r="X46" i="4"/>
  <c r="W44" i="4"/>
  <c r="W55" i="4"/>
  <c r="U100" i="4" a="1"/>
  <c r="U156" i="4" a="1"/>
  <c r="U72" i="4" a="1"/>
  <c r="U184" i="4" a="1"/>
  <c r="U2" i="4" a="1"/>
  <c r="U58" i="4" a="1"/>
  <c r="U170" i="4" a="1"/>
  <c r="AK8" i="11"/>
  <c r="AM7" i="11"/>
  <c r="AL7" i="11"/>
  <c r="AM9" i="11"/>
  <c r="AK9" i="11"/>
  <c r="AM8" i="11"/>
  <c r="AL8" i="11"/>
  <c r="AK7" i="11"/>
  <c r="AR86" i="11"/>
  <c r="AR85" i="11"/>
  <c r="AP85" i="11"/>
  <c r="AQ85" i="11"/>
  <c r="AR87" i="11"/>
  <c r="AP87" i="11"/>
  <c r="AQ87" i="11"/>
  <c r="AQ86" i="11"/>
  <c r="AU34" i="11"/>
  <c r="AT34" i="11"/>
  <c r="AS34" i="11"/>
  <c r="AU33" i="11"/>
  <c r="AS33" i="11"/>
  <c r="AT33" i="11"/>
  <c r="AU32" i="11"/>
  <c r="AS32" i="11"/>
  <c r="AT32" i="11"/>
  <c r="AU18" i="11"/>
  <c r="AT18" i="11"/>
  <c r="AM70" i="11"/>
  <c r="AN69" i="11"/>
  <c r="AN68" i="11"/>
  <c r="AM68" i="11"/>
  <c r="AO70" i="11"/>
  <c r="AN70" i="11"/>
  <c r="AO69" i="11"/>
  <c r="AU20" i="11"/>
  <c r="AT20" i="11"/>
  <c r="AS20" i="11"/>
  <c r="AU19" i="11"/>
  <c r="AT19" i="11"/>
  <c r="AS19" i="11"/>
  <c r="AO68" i="11"/>
  <c r="AQ17" i="11"/>
  <c r="AP17" i="11"/>
  <c r="AR16" i="11"/>
  <c r="AQ16" i="11"/>
  <c r="AP15" i="11"/>
  <c r="AR15" i="11"/>
  <c r="AT76" i="11"/>
  <c r="AT75" i="11"/>
  <c r="AS75" i="11"/>
  <c r="AT74" i="11"/>
  <c r="AU76" i="11"/>
  <c r="AS76" i="11"/>
  <c r="AU75" i="11"/>
  <c r="AS74" i="11"/>
  <c r="AU74" i="11"/>
  <c r="AP16" i="11"/>
  <c r="AR17" i="11"/>
  <c r="AP30" i="11"/>
  <c r="AR29" i="11"/>
  <c r="AQ29" i="11"/>
  <c r="AP29" i="11"/>
  <c r="AR31" i="11"/>
  <c r="AQ31" i="11"/>
  <c r="AP31" i="11"/>
  <c r="AQ30" i="11"/>
  <c r="AR30" i="11"/>
  <c r="AO41" i="11"/>
  <c r="AO40" i="11"/>
  <c r="AQ57" i="11"/>
  <c r="AR59" i="11"/>
  <c r="AP59" i="11"/>
  <c r="AO13" i="11"/>
  <c r="AN13" i="11"/>
  <c r="AM13" i="11"/>
  <c r="AO12" i="11"/>
  <c r="AN12" i="11"/>
  <c r="AQ58" i="11"/>
  <c r="AW93" i="11"/>
  <c r="AW92" i="11"/>
  <c r="AV92" i="11"/>
  <c r="AW91" i="11"/>
  <c r="AX107" i="11"/>
  <c r="AV107" i="11"/>
  <c r="AV106" i="11"/>
  <c r="AW105" i="11"/>
  <c r="AV105" i="11"/>
  <c r="AX105" i="11"/>
  <c r="AX92" i="11"/>
  <c r="AW106" i="11"/>
  <c r="AV93" i="11"/>
  <c r="AX106" i="11"/>
  <c r="AW107" i="11"/>
  <c r="AR73" i="11"/>
  <c r="AP73" i="11"/>
  <c r="AP72" i="11"/>
  <c r="AR71" i="11"/>
  <c r="AP71" i="11"/>
  <c r="AQ71" i="11"/>
  <c r="AM83" i="11"/>
  <c r="AM82" i="11"/>
  <c r="AO84" i="11"/>
  <c r="AS90" i="11"/>
  <c r="AS89" i="11"/>
  <c r="AT88" i="11"/>
  <c r="AW36" i="11"/>
  <c r="AW35" i="11"/>
  <c r="AQ72" i="11"/>
  <c r="AN82" i="11"/>
  <c r="AS88" i="11"/>
  <c r="AR72" i="11"/>
  <c r="AO82" i="11"/>
  <c r="AU102" i="11"/>
  <c r="AS102" i="11"/>
  <c r="AU104" i="11"/>
  <c r="AT104" i="11"/>
  <c r="AU103" i="11"/>
  <c r="AV51" i="11"/>
  <c r="AX50" i="11"/>
  <c r="AV50" i="11"/>
  <c r="AO83" i="11"/>
  <c r="AU89" i="11"/>
  <c r="AS103" i="11"/>
  <c r="AT62" i="11"/>
  <c r="AW79" i="11"/>
  <c r="AO96" i="11"/>
  <c r="AN97" i="11"/>
  <c r="AS46" i="11"/>
  <c r="AV63" i="11"/>
  <c r="AO97" i="11"/>
  <c r="AV64" i="11"/>
  <c r="AQ44" i="11"/>
  <c r="AU47" i="11"/>
  <c r="AX64" i="11"/>
  <c r="AT48" i="10"/>
  <c r="AU48" i="10"/>
  <c r="AU47" i="10"/>
  <c r="AS48" i="10"/>
  <c r="AS47" i="10"/>
  <c r="AT46" i="10"/>
  <c r="AT47" i="10"/>
  <c r="AS46" i="10"/>
  <c r="AP57" i="10"/>
  <c r="AP59" i="10"/>
  <c r="AR58" i="10"/>
  <c r="AQ59" i="10"/>
  <c r="AP58" i="10"/>
  <c r="AR57" i="10"/>
  <c r="AQ57" i="10"/>
  <c r="AU46" i="10"/>
  <c r="AQ58" i="10"/>
  <c r="AU89" i="10"/>
  <c r="AT88" i="10"/>
  <c r="AT90" i="10"/>
  <c r="AS88" i="10"/>
  <c r="AU90" i="10"/>
  <c r="AS90" i="10"/>
  <c r="AS89" i="10"/>
  <c r="AQ31" i="10"/>
  <c r="AP30" i="10"/>
  <c r="AQ29" i="10"/>
  <c r="AP31" i="10"/>
  <c r="AQ30" i="10"/>
  <c r="AP29" i="10"/>
  <c r="AR31" i="10"/>
  <c r="AR29" i="10"/>
  <c r="AR30" i="10"/>
  <c r="AN41" i="10"/>
  <c r="AO42" i="10"/>
  <c r="AM42" i="10"/>
  <c r="AM41" i="10"/>
  <c r="AN42" i="10"/>
  <c r="AO40" i="10"/>
  <c r="AM40" i="10"/>
  <c r="AN40" i="10"/>
  <c r="AO41" i="10"/>
  <c r="AU88" i="10"/>
  <c r="AT89" i="10"/>
  <c r="AX107" i="10"/>
  <c r="AX106" i="10"/>
  <c r="AW105" i="10"/>
  <c r="AV105" i="10"/>
  <c r="AO70" i="10"/>
  <c r="AN69" i="10"/>
  <c r="AM70" i="10"/>
  <c r="AO69" i="10"/>
  <c r="AO68" i="10"/>
  <c r="AN70" i="10"/>
  <c r="AM69" i="10"/>
  <c r="AM68" i="10"/>
  <c r="AX105" i="10"/>
  <c r="AI4" i="10"/>
  <c r="AQ86" i="10"/>
  <c r="AP85" i="10"/>
  <c r="AQ87" i="10"/>
  <c r="AP87" i="10"/>
  <c r="AP86" i="10"/>
  <c r="AR87" i="10"/>
  <c r="AR85" i="10"/>
  <c r="AQ17" i="10"/>
  <c r="AR17" i="10"/>
  <c r="AR16" i="10"/>
  <c r="AP17" i="10"/>
  <c r="AP16" i="10"/>
  <c r="AH5" i="10"/>
  <c r="AP15" i="10"/>
  <c r="AI5" i="10"/>
  <c r="AQ15" i="10"/>
  <c r="AI6" i="10"/>
  <c r="AK9" i="10"/>
  <c r="AL8" i="10"/>
  <c r="AM7" i="10"/>
  <c r="AK7" i="10"/>
  <c r="AW22" i="10"/>
  <c r="AV21" i="10"/>
  <c r="AX23" i="10"/>
  <c r="AO82" i="10"/>
  <c r="AO84" i="10"/>
  <c r="AN84" i="10"/>
  <c r="AM82" i="10"/>
  <c r="AM84" i="10"/>
  <c r="AN83" i="10"/>
  <c r="AL9" i="10"/>
  <c r="AX22" i="10"/>
  <c r="AW65" i="10"/>
  <c r="AV64" i="10"/>
  <c r="AV65" i="10"/>
  <c r="AM83" i="10"/>
  <c r="AV50" i="10"/>
  <c r="AX49" i="10"/>
  <c r="AW50" i="10"/>
  <c r="AV49" i="10"/>
  <c r="AW49" i="10"/>
  <c r="AM9" i="10"/>
  <c r="AV23" i="10"/>
  <c r="AV51" i="10"/>
  <c r="AV63" i="10"/>
  <c r="AO83" i="10"/>
  <c r="AW23" i="10"/>
  <c r="AW51" i="10"/>
  <c r="AN14" i="10"/>
  <c r="AO13" i="10"/>
  <c r="AT18" i="10"/>
  <c r="AN12" i="10"/>
  <c r="AS19" i="10"/>
  <c r="AT34" i="10"/>
  <c r="AU33" i="10"/>
  <c r="AW77" i="10"/>
  <c r="AW79" i="10"/>
  <c r="AV79" i="10"/>
  <c r="AX78" i="10"/>
  <c r="AV78" i="10"/>
  <c r="AM13" i="10"/>
  <c r="AU19" i="10"/>
  <c r="AT32" i="10"/>
  <c r="AX77" i="10"/>
  <c r="AO98" i="10"/>
  <c r="AN97" i="10"/>
  <c r="AO96" i="10"/>
  <c r="AN96" i="10"/>
  <c r="AP101" i="10"/>
  <c r="AQ100" i="10"/>
  <c r="AP100" i="10"/>
  <c r="AR101" i="10"/>
  <c r="AR100" i="10"/>
  <c r="AQ99" i="10"/>
  <c r="AT60" i="10"/>
  <c r="AT62" i="10"/>
  <c r="AS62" i="10"/>
  <c r="AN26" i="10"/>
  <c r="AW93" i="10"/>
  <c r="AV92" i="10"/>
  <c r="AW91" i="10"/>
  <c r="AV91" i="10"/>
  <c r="AT61" i="10"/>
  <c r="AW92" i="10"/>
  <c r="AW35" i="10"/>
  <c r="AQ43" i="10"/>
  <c r="AN55" i="10"/>
  <c r="AM55" i="10"/>
  <c r="AU62" i="10"/>
  <c r="AT76" i="10"/>
  <c r="AT74" i="10"/>
  <c r="AS74" i="10"/>
  <c r="AV93" i="10"/>
  <c r="AP71" i="10"/>
  <c r="AT48" i="9"/>
  <c r="AT47" i="9"/>
  <c r="AU48" i="9"/>
  <c r="AU47" i="9"/>
  <c r="AU46" i="9"/>
  <c r="AS46" i="9"/>
  <c r="AS48" i="9"/>
  <c r="AS47" i="9"/>
  <c r="AT46" i="9"/>
  <c r="AU89" i="9"/>
  <c r="AT89" i="9"/>
  <c r="AS89" i="9"/>
  <c r="AT90" i="9"/>
  <c r="AU88" i="9"/>
  <c r="AS90" i="9"/>
  <c r="AS88" i="9"/>
  <c r="AU90" i="9"/>
  <c r="AT88" i="9"/>
  <c r="AP31" i="9"/>
  <c r="AR31" i="9"/>
  <c r="AR30" i="9"/>
  <c r="AP30" i="9"/>
  <c r="AQ29" i="9"/>
  <c r="AQ30" i="9"/>
  <c r="AR29" i="9"/>
  <c r="AP29" i="9"/>
  <c r="AQ31" i="9"/>
  <c r="AP17" i="9"/>
  <c r="AQ16" i="9"/>
  <c r="AR15" i="9"/>
  <c r="AP15" i="9"/>
  <c r="AQ17" i="9"/>
  <c r="AR16" i="9"/>
  <c r="AP16" i="9"/>
  <c r="AQ15" i="9"/>
  <c r="AR17" i="9"/>
  <c r="AV36" i="9"/>
  <c r="AW37" i="9"/>
  <c r="AV35" i="9"/>
  <c r="AX37" i="9"/>
  <c r="AX36" i="9"/>
  <c r="AX35" i="9"/>
  <c r="AW65" i="9"/>
  <c r="AV65" i="9"/>
  <c r="AX64" i="9"/>
  <c r="AX65" i="9"/>
  <c r="AW63" i="9"/>
  <c r="AV64" i="9"/>
  <c r="AV63" i="9"/>
  <c r="AW36" i="9"/>
  <c r="AX63" i="9"/>
  <c r="AO82" i="9"/>
  <c r="AN82" i="9"/>
  <c r="AM82" i="9"/>
  <c r="AN84" i="9"/>
  <c r="AO83" i="9"/>
  <c r="AM83" i="9"/>
  <c r="AO84" i="9"/>
  <c r="AN83" i="9"/>
  <c r="AU20" i="9"/>
  <c r="AS20" i="9"/>
  <c r="AT19" i="9"/>
  <c r="AU18" i="9"/>
  <c r="AS18" i="9"/>
  <c r="AP45" i="9"/>
  <c r="AQ45" i="9"/>
  <c r="AQ44" i="9"/>
  <c r="AP43" i="9"/>
  <c r="AR45" i="9"/>
  <c r="AP44" i="9"/>
  <c r="AQ43" i="9"/>
  <c r="AT18" i="9"/>
  <c r="AR43" i="9"/>
  <c r="AU19" i="9"/>
  <c r="AS32" i="9"/>
  <c r="AT34" i="9"/>
  <c r="AU33" i="9"/>
  <c r="AS33" i="9"/>
  <c r="AT32" i="9"/>
  <c r="AV22" i="9"/>
  <c r="AV21" i="9"/>
  <c r="AW23" i="9"/>
  <c r="AX22" i="9"/>
  <c r="AU32" i="9"/>
  <c r="AO70" i="9"/>
  <c r="AN70" i="9"/>
  <c r="AM70" i="9"/>
  <c r="AM69" i="9"/>
  <c r="AO69" i="9"/>
  <c r="AO68" i="9"/>
  <c r="R5" i="9"/>
  <c r="P8" i="9"/>
  <c r="AN14" i="9"/>
  <c r="AN41" i="9"/>
  <c r="AO41" i="9"/>
  <c r="AO40" i="9"/>
  <c r="AM40" i="9"/>
  <c r="AO97" i="9"/>
  <c r="AM97" i="9"/>
  <c r="AN96" i="9"/>
  <c r="N6" i="9"/>
  <c r="R8" i="9"/>
  <c r="AS76" i="9"/>
  <c r="AO96" i="9"/>
  <c r="P6" i="9"/>
  <c r="N9" i="9"/>
  <c r="AN42" i="9"/>
  <c r="AU76" i="9"/>
  <c r="AQ86" i="9"/>
  <c r="AP86" i="9"/>
  <c r="AR85" i="9"/>
  <c r="AQ87" i="9"/>
  <c r="AM98" i="9"/>
  <c r="N4" i="9"/>
  <c r="R6" i="9"/>
  <c r="P9" i="9"/>
  <c r="AQ85" i="9"/>
  <c r="AO98" i="9"/>
  <c r="P4" i="9"/>
  <c r="N7" i="9"/>
  <c r="R9" i="9"/>
  <c r="AP87" i="9"/>
  <c r="R4" i="9"/>
  <c r="P7" i="9"/>
  <c r="AN12" i="9"/>
  <c r="S12" i="9" s="1" a="1"/>
  <c r="N5" i="9"/>
  <c r="AO28" i="9"/>
  <c r="AW49" i="9"/>
  <c r="AO55" i="9"/>
  <c r="AQ71" i="9"/>
  <c r="AP72" i="9"/>
  <c r="AV107" i="9"/>
  <c r="AX106" i="9"/>
  <c r="AW106" i="9"/>
  <c r="AV106" i="9"/>
  <c r="AS60" i="9"/>
  <c r="AV77" i="9"/>
  <c r="V58" i="14" l="1"/>
  <c r="Z60" i="14"/>
  <c r="Y61" i="14"/>
  <c r="AA62" i="14"/>
  <c r="T64" i="14"/>
  <c r="S62" i="14"/>
  <c r="AD59" i="14"/>
  <c r="AC57" i="14"/>
  <c r="AI57" i="14" s="1" a="1"/>
  <c r="AD63" i="14"/>
  <c r="T59" i="14"/>
  <c r="T54" i="14"/>
  <c r="W63" i="14"/>
  <c r="AD55" i="14"/>
  <c r="AA60" i="14"/>
  <c r="AC64" i="14"/>
  <c r="AA57" i="14"/>
  <c r="AF57" i="14" s="1" a="1"/>
  <c r="Y64" i="14"/>
  <c r="U57" i="14"/>
  <c r="AD56" i="14"/>
  <c r="V59" i="14"/>
  <c r="U60" i="14"/>
  <c r="W61" i="14"/>
  <c r="W62" i="14"/>
  <c r="V60" i="14"/>
  <c r="AI54" i="14" s="1" a="1"/>
  <c r="U58" i="14"/>
  <c r="T56" i="14"/>
  <c r="Z61" i="14"/>
  <c r="AB56" i="14"/>
  <c r="Y59" i="14"/>
  <c r="S61" i="14"/>
  <c r="X65" i="14"/>
  <c r="T58" i="14"/>
  <c r="Z62" i="14"/>
  <c r="X55" i="14"/>
  <c r="U62" i="14"/>
  <c r="S55" i="14"/>
  <c r="Z55" i="14"/>
  <c r="AD57" i="14"/>
  <c r="AC58" i="14"/>
  <c r="S60" i="14"/>
  <c r="AF54" i="14" s="1" a="1"/>
  <c r="Y60" i="14"/>
  <c r="X58" i="14"/>
  <c r="X56" i="14"/>
  <c r="W54" i="14"/>
  <c r="U59" i="14"/>
  <c r="U54" i="14"/>
  <c r="X63" i="14"/>
  <c r="Z58" i="14"/>
  <c r="S63" i="14"/>
  <c r="AB55" i="14"/>
  <c r="W60" i="14"/>
  <c r="AA64" i="14"/>
  <c r="AB59" i="14"/>
  <c r="AB54" i="14"/>
  <c r="AD64" i="14"/>
  <c r="V54" i="14"/>
  <c r="Z56" i="14"/>
  <c r="Y57" i="14"/>
  <c r="AA58" i="14"/>
  <c r="AB58" i="14"/>
  <c r="AA56" i="14"/>
  <c r="Z54" i="14"/>
  <c r="V64" i="14"/>
  <c r="AC56" i="14"/>
  <c r="T62" i="14"/>
  <c r="T61" i="14"/>
  <c r="V56" i="14"/>
  <c r="AB60" i="14"/>
  <c r="T65" i="14"/>
  <c r="AB57" i="14"/>
  <c r="X62" i="14"/>
  <c r="X57" i="14"/>
  <c r="AB16" i="14"/>
  <c r="T16" i="14"/>
  <c r="S16" i="14"/>
  <c r="AD15" i="14"/>
  <c r="AC15" i="14"/>
  <c r="AB15" i="14"/>
  <c r="AA15" i="14"/>
  <c r="Z15" i="14"/>
  <c r="Y15" i="14"/>
  <c r="AC16" i="14"/>
  <c r="U18" i="14"/>
  <c r="Y19" i="14"/>
  <c r="AC20" i="14"/>
  <c r="U22" i="14"/>
  <c r="Y23" i="14"/>
  <c r="U12" i="14"/>
  <c r="X20" i="14"/>
  <c r="AC14" i="14"/>
  <c r="Y16" i="14"/>
  <c r="X15" i="14"/>
  <c r="AA14" i="14"/>
  <c r="Z14" i="14"/>
  <c r="Y14" i="14"/>
  <c r="X14" i="14"/>
  <c r="W14" i="14"/>
  <c r="V14" i="14"/>
  <c r="U14" i="14"/>
  <c r="S14" i="14"/>
  <c r="W15" i="14"/>
  <c r="AA16" i="14"/>
  <c r="S18" i="14"/>
  <c r="W19" i="14"/>
  <c r="AA20" i="14"/>
  <c r="S22" i="14"/>
  <c r="W23" i="14"/>
  <c r="T19" i="14"/>
  <c r="AB14" i="14"/>
  <c r="T14" i="14"/>
  <c r="V13" i="14"/>
  <c r="U13" i="14"/>
  <c r="T13" i="14"/>
  <c r="S13" i="14"/>
  <c r="AD12" i="14"/>
  <c r="AC12" i="14"/>
  <c r="AB12" i="14"/>
  <c r="AA12" i="14"/>
  <c r="AD13" i="14"/>
  <c r="V15" i="14"/>
  <c r="Z16" i="14"/>
  <c r="AD17" i="14"/>
  <c r="V19" i="14"/>
  <c r="Z20" i="14"/>
  <c r="T12" i="14"/>
  <c r="S19" i="14"/>
  <c r="X13" i="14"/>
  <c r="X23" i="14"/>
  <c r="U23" i="14"/>
  <c r="T23" i="14"/>
  <c r="S23" i="14"/>
  <c r="AD22" i="14"/>
  <c r="AC22" i="14"/>
  <c r="AB22" i="14"/>
  <c r="AA22" i="14"/>
  <c r="Z22" i="14"/>
  <c r="AD23" i="14"/>
  <c r="Z12" i="14"/>
  <c r="AC13" i="14"/>
  <c r="U15" i="14"/>
  <c r="AC17" i="14"/>
  <c r="U19" i="14"/>
  <c r="V23" i="14"/>
  <c r="AA17" i="14"/>
  <c r="S96" i="9" a="1"/>
  <c r="AF119" i="4"/>
  <c r="AD115" i="4"/>
  <c r="AB116" i="4"/>
  <c r="AC114" i="4"/>
  <c r="Z125" i="4"/>
  <c r="AF122" i="4"/>
  <c r="AA120" i="4"/>
  <c r="AE116" i="4"/>
  <c r="V57" i="14"/>
  <c r="AA55" i="14"/>
  <c r="Y58" i="14"/>
  <c r="Y56" i="14"/>
  <c r="Y54" i="14"/>
  <c r="AB61" i="14"/>
  <c r="AC65" i="14"/>
  <c r="AC62" i="14"/>
  <c r="Z59" i="14"/>
  <c r="Y20" i="14"/>
  <c r="V12" i="14"/>
  <c r="V22" i="14"/>
  <c r="Z19" i="14"/>
  <c r="AD16" i="14"/>
  <c r="T17" i="14"/>
  <c r="V17" i="14"/>
  <c r="X17" i="14"/>
  <c r="T18" i="14"/>
  <c r="AC119" i="4"/>
  <c r="AF120" i="4"/>
  <c r="W122" i="4"/>
  <c r="Y123" i="4"/>
  <c r="AE125" i="4"/>
  <c r="W115" i="4"/>
  <c r="Z116" i="4"/>
  <c r="AB117" i="4"/>
  <c r="AE118" i="4"/>
  <c r="V120" i="4"/>
  <c r="U115" i="4"/>
  <c r="AB114" i="4"/>
  <c r="AD116" i="4"/>
  <c r="Y116" i="4"/>
  <c r="AF115" i="4"/>
  <c r="Z115" i="4"/>
  <c r="X121" i="4"/>
  <c r="V117" i="4"/>
  <c r="Y118" i="4"/>
  <c r="AB119" i="4"/>
  <c r="AE120" i="4"/>
  <c r="U122" i="4"/>
  <c r="AA124" i="4"/>
  <c r="AD125" i="4"/>
  <c r="V115" i="4"/>
  <c r="X116" i="4"/>
  <c r="AA117" i="4"/>
  <c r="AD118" i="4"/>
  <c r="AF123" i="4"/>
  <c r="X123" i="4"/>
  <c r="AC125" i="4"/>
  <c r="X125" i="4"/>
  <c r="AD124" i="4"/>
  <c r="Z123" i="4"/>
  <c r="AB120" i="4"/>
  <c r="Y117" i="4"/>
  <c r="U117" i="4"/>
  <c r="U254" i="4" s="1" a="1"/>
  <c r="X118" i="4"/>
  <c r="AA119" i="4"/>
  <c r="AC120" i="4"/>
  <c r="W123" i="4"/>
  <c r="Z124" i="4"/>
  <c r="AB125" i="4"/>
  <c r="AF114" i="4"/>
  <c r="W116" i="4"/>
  <c r="Z117" i="4"/>
  <c r="V121" i="4"/>
  <c r="U120" i="4"/>
  <c r="AB122" i="4"/>
  <c r="Z122" i="4"/>
  <c r="AC121" i="4"/>
  <c r="X115" i="4"/>
  <c r="Y120" i="4"/>
  <c r="V125" i="4"/>
  <c r="AC115" i="4"/>
  <c r="AF116" i="4"/>
  <c r="W118" i="4"/>
  <c r="Y119" i="4"/>
  <c r="AE121" i="4"/>
  <c r="V123" i="4"/>
  <c r="X124" i="4"/>
  <c r="AA125" i="4"/>
  <c r="AE114" i="4"/>
  <c r="V116" i="4"/>
  <c r="AF117" i="4"/>
  <c r="W117" i="4"/>
  <c r="AD119" i="4"/>
  <c r="X119" i="4"/>
  <c r="AB118" i="4"/>
  <c r="U123" i="4"/>
  <c r="AB124" i="4"/>
  <c r="X117" i="4"/>
  <c r="Z57" i="14"/>
  <c r="X60" i="14"/>
  <c r="T63" i="14"/>
  <c r="U61" i="14"/>
  <c r="W59" i="14"/>
  <c r="V65" i="14"/>
  <c r="S56" i="14"/>
  <c r="Y65" i="14"/>
  <c r="V62" i="14"/>
  <c r="AD21" i="14"/>
  <c r="S15" i="14"/>
  <c r="X12" i="14"/>
  <c r="X22" i="14"/>
  <c r="AB19" i="14"/>
  <c r="AD19" i="14"/>
  <c r="T20" i="14"/>
  <c r="V20" i="14"/>
  <c r="AB20" i="14"/>
  <c r="S96" i="10" a="1"/>
  <c r="AC118" i="4"/>
  <c r="Y125" i="4"/>
  <c r="V124" i="4"/>
  <c r="W119" i="4"/>
  <c r="AF124" i="4"/>
  <c r="T55" i="14"/>
  <c r="S65" i="14"/>
  <c r="Y121" i="4"/>
  <c r="V118" i="4"/>
  <c r="U114" i="4"/>
  <c r="AA123" i="4"/>
  <c r="S58" i="14"/>
  <c r="S59" i="14"/>
  <c r="Y63" i="14"/>
  <c r="U64" i="14"/>
  <c r="Z114" i="4"/>
  <c r="AC122" i="4"/>
  <c r="AA121" i="4"/>
  <c r="Y115" i="4"/>
  <c r="Y122" i="4"/>
  <c r="S54" i="9" a="1"/>
  <c r="AF121" i="4"/>
  <c r="W125" i="4"/>
  <c r="AF125" i="4"/>
  <c r="U124" i="4"/>
  <c r="AE122" i="4"/>
  <c r="Z120" i="4"/>
  <c r="AC116" i="4"/>
  <c r="X114" i="4"/>
  <c r="AC123" i="4"/>
  <c r="AC59" i="14"/>
  <c r="AB62" i="14"/>
  <c r="AA65" i="14"/>
  <c r="AA63" i="14"/>
  <c r="AA61" i="14"/>
  <c r="AD54" i="14"/>
  <c r="W57" i="14"/>
  <c r="V55" i="14"/>
  <c r="Z63" i="14"/>
  <c r="S12" i="14"/>
  <c r="X16" i="14"/>
  <c r="AB13" i="14"/>
  <c r="AC23" i="14"/>
  <c r="U21" i="14"/>
  <c r="W21" i="14"/>
  <c r="Y21" i="14"/>
  <c r="AA21" i="14"/>
  <c r="T22" i="14"/>
  <c r="S40" i="11" a="1"/>
  <c r="S96" i="11" a="1"/>
  <c r="Y105" i="11" s="1"/>
  <c r="AA114" i="4"/>
  <c r="U116" i="4"/>
  <c r="V114" i="4"/>
  <c r="AD114" i="4"/>
  <c r="W124" i="4"/>
  <c r="AD121" i="4"/>
  <c r="U118" i="4"/>
  <c r="AB115" i="4"/>
  <c r="U125" i="4"/>
  <c r="X59" i="14"/>
  <c r="T60" i="14"/>
  <c r="AD62" i="14"/>
  <c r="AB65" i="14"/>
  <c r="V61" i="14"/>
  <c r="AA59" i="14"/>
  <c r="AB63" i="14"/>
  <c r="S64" i="14"/>
  <c r="AD61" i="14"/>
  <c r="U16" i="14"/>
  <c r="Y13" i="14"/>
  <c r="Z23" i="14"/>
  <c r="AD20" i="14"/>
  <c r="V18" i="14"/>
  <c r="S17" i="14"/>
  <c r="U17" i="14"/>
  <c r="W17" i="14"/>
  <c r="Y17" i="14"/>
  <c r="Y124" i="4"/>
  <c r="AE123" i="4"/>
  <c r="AB121" i="4"/>
  <c r="AA115" i="4"/>
  <c r="X54" i="14"/>
  <c r="S57" i="14"/>
  <c r="U56" i="14"/>
  <c r="AD65" i="14"/>
  <c r="U119" i="4"/>
  <c r="W120" i="4"/>
  <c r="AD60" i="14"/>
  <c r="S26" i="9" a="1"/>
  <c r="V122" i="4"/>
  <c r="W121" i="4"/>
  <c r="V119" i="4"/>
  <c r="AE124" i="4"/>
  <c r="S40" i="9" a="1"/>
  <c r="X51" i="9" s="1"/>
  <c r="AC61" i="14"/>
  <c r="Y62" i="14"/>
  <c r="U65" i="14"/>
  <c r="S54" i="14"/>
  <c r="AC63" i="14"/>
  <c r="X61" i="14"/>
  <c r="Z65" i="14"/>
  <c r="W65" i="14"/>
  <c r="V63" i="14"/>
  <c r="W13" i="14"/>
  <c r="AD14" i="14"/>
  <c r="W12" i="14"/>
  <c r="W22" i="14"/>
  <c r="AA19" i="14"/>
  <c r="X18" i="14"/>
  <c r="Z18" i="14"/>
  <c r="AB18" i="14"/>
  <c r="AD18" i="14"/>
  <c r="AD58" i="14"/>
  <c r="AE119" i="4"/>
  <c r="AD117" i="4"/>
  <c r="U121" i="4"/>
  <c r="W55" i="14"/>
  <c r="AC60" i="14"/>
  <c r="T57" i="14"/>
  <c r="AA54" i="14"/>
  <c r="M4" i="10" a="1"/>
  <c r="Z118" i="4"/>
  <c r="AD123" i="4"/>
  <c r="Z119" i="4"/>
  <c r="AC117" i="4"/>
  <c r="Z121" i="4"/>
  <c r="AF118" i="4"/>
  <c r="AA116" i="4"/>
  <c r="AC124" i="4"/>
  <c r="X122" i="4"/>
  <c r="AA118" i="4"/>
  <c r="AE115" i="4"/>
  <c r="AA122" i="4"/>
  <c r="AD120" i="4"/>
  <c r="AD122" i="4"/>
  <c r="X120" i="4"/>
  <c r="AE117" i="4"/>
  <c r="W114" i="4"/>
  <c r="AB123" i="4"/>
  <c r="W64" i="14"/>
  <c r="AB64" i="14"/>
  <c r="AC55" i="14"/>
  <c r="W56" i="14"/>
  <c r="X64" i="14"/>
  <c r="U63" i="14"/>
  <c r="U55" i="14"/>
  <c r="AC54" i="14"/>
  <c r="Z64" i="14"/>
  <c r="V16" i="14"/>
  <c r="W16" i="14"/>
  <c r="AA13" i="14"/>
  <c r="AF12" i="14" s="1" a="1"/>
  <c r="AB23" i="14"/>
  <c r="T21" i="14"/>
  <c r="AC19" i="14"/>
  <c r="S20" i="14"/>
  <c r="U20" i="14"/>
  <c r="W20" i="14"/>
  <c r="S43" i="14"/>
  <c r="Y47" i="14"/>
  <c r="X41" i="14"/>
  <c r="T48" i="14"/>
  <c r="AB43" i="14"/>
  <c r="X50" i="14"/>
  <c r="V44" i="14"/>
  <c r="AA48" i="14"/>
  <c r="W40" i="14"/>
  <c r="AD44" i="14"/>
  <c r="X49" i="14"/>
  <c r="Z50" i="14"/>
  <c r="V41" i="14"/>
  <c r="U43" i="14"/>
  <c r="AC43" i="14"/>
  <c r="W41" i="14"/>
  <c r="AB40" i="14"/>
  <c r="X51" i="14"/>
  <c r="S68" i="9" a="1"/>
  <c r="M4" i="11" a="1"/>
  <c r="T57" i="13"/>
  <c r="V65" i="13"/>
  <c r="W60" i="13"/>
  <c r="AA55" i="13"/>
  <c r="Y63" i="13"/>
  <c r="AB63" i="13"/>
  <c r="AD63" i="13"/>
  <c r="X59" i="13"/>
  <c r="Y54" i="13"/>
  <c r="Y60" i="13"/>
  <c r="Y62" i="13"/>
  <c r="S54" i="13"/>
  <c r="T56" i="13"/>
  <c r="W57" i="13"/>
  <c r="U56" i="13"/>
  <c r="V55" i="13"/>
  <c r="AD65" i="13"/>
  <c r="Z63" i="13"/>
  <c r="AA49" i="14"/>
  <c r="T43" i="14"/>
  <c r="AC49" i="14"/>
  <c r="Y43" i="14"/>
  <c r="U50" i="14"/>
  <c r="S46" i="14"/>
  <c r="AD41" i="14"/>
  <c r="Z46" i="14"/>
  <c r="S51" i="14"/>
  <c r="X42" i="14"/>
  <c r="S47" i="14"/>
  <c r="Z51" i="14"/>
  <c r="S41" i="14"/>
  <c r="AD42" i="14"/>
  <c r="AC44" i="14"/>
  <c r="U45" i="14"/>
  <c r="AA42" i="14"/>
  <c r="T42" i="14"/>
  <c r="Y40" i="4"/>
  <c r="AC34" i="4"/>
  <c r="AE32" i="4"/>
  <c r="AF40" i="4"/>
  <c r="X37" i="4"/>
  <c r="Y37" i="4"/>
  <c r="AA39" i="4"/>
  <c r="AB37" i="4"/>
  <c r="AC37" i="4"/>
  <c r="AD37" i="4"/>
  <c r="AB36" i="4"/>
  <c r="U34" i="4"/>
  <c r="V33" i="4"/>
  <c r="V32" i="4"/>
  <c r="W92" i="4"/>
  <c r="Z87" i="4"/>
  <c r="AB95" i="4"/>
  <c r="Z97" i="4"/>
  <c r="AE86" i="4"/>
  <c r="AB87" i="4"/>
  <c r="V88" i="4"/>
  <c r="AF88" i="4"/>
  <c r="X88" i="4"/>
  <c r="U87" i="4"/>
  <c r="AC97" i="4"/>
  <c r="Z96" i="4"/>
  <c r="X95" i="4"/>
  <c r="AC92" i="4"/>
  <c r="AA91" i="4"/>
  <c r="Y90" i="4"/>
  <c r="V89" i="4"/>
  <c r="AE87" i="4"/>
  <c r="AD144" i="4"/>
  <c r="AB151" i="4"/>
  <c r="AC144" i="4"/>
  <c r="AE145" i="4"/>
  <c r="X147" i="4"/>
  <c r="Z148" i="4"/>
  <c r="AC152" i="4"/>
  <c r="Z145" i="4"/>
  <c r="Y147" i="4"/>
  <c r="Z149" i="4"/>
  <c r="AA151" i="4"/>
  <c r="AD153" i="4"/>
  <c r="AE142" i="4"/>
  <c r="U145" i="4"/>
  <c r="AD143" i="4"/>
  <c r="AA142" i="4"/>
  <c r="W153" i="4"/>
  <c r="Y152" i="4"/>
  <c r="X30" i="4"/>
  <c r="Y30" i="4"/>
  <c r="X36" i="4"/>
  <c r="Y34" i="4"/>
  <c r="V34" i="4"/>
  <c r="U31" i="4"/>
  <c r="AD36" i="4"/>
  <c r="AB38" i="4"/>
  <c r="W39" i="4"/>
  <c r="Z39" i="4"/>
  <c r="Y41" i="4"/>
  <c r="AB39" i="4"/>
  <c r="AC39" i="4"/>
  <c r="V39" i="4"/>
  <c r="AF37" i="4"/>
  <c r="Y35" i="4"/>
  <c r="Z34" i="4"/>
  <c r="Z33" i="4"/>
  <c r="AA92" i="4"/>
  <c r="AB94" i="4"/>
  <c r="Y89" i="4"/>
  <c r="AE90" i="4"/>
  <c r="V90" i="4"/>
  <c r="AC90" i="4"/>
  <c r="W91" i="4"/>
  <c r="U92" i="4"/>
  <c r="AB89" i="4"/>
  <c r="Y88" i="4"/>
  <c r="V87" i="4"/>
  <c r="AD97" i="4"/>
  <c r="AB96" i="4"/>
  <c r="U94" i="4"/>
  <c r="AE92" i="4"/>
  <c r="AC91" i="4"/>
  <c r="Z90" i="4"/>
  <c r="W89" i="4"/>
  <c r="S54" i="10" a="1"/>
  <c r="S54" i="11" a="1"/>
  <c r="S61" i="11" s="1"/>
  <c r="S68" i="11" a="1"/>
  <c r="Y70" i="11" s="1"/>
  <c r="AB146" i="4"/>
  <c r="W152" i="4"/>
  <c r="AC148" i="4"/>
  <c r="AB150" i="4"/>
  <c r="Z152" i="4"/>
  <c r="X150" i="4"/>
  <c r="Z143" i="4"/>
  <c r="W147" i="4"/>
  <c r="Y149" i="4"/>
  <c r="Y151" i="4"/>
  <c r="AA153" i="4"/>
  <c r="AD142" i="4"/>
  <c r="AB144" i="4"/>
  <c r="Y146" i="4"/>
  <c r="V145" i="4"/>
  <c r="AE143" i="4"/>
  <c r="U143" i="4"/>
  <c r="AC153" i="4"/>
  <c r="W32" i="4"/>
  <c r="X32" i="4"/>
  <c r="X38" i="4"/>
  <c r="W40" i="4"/>
  <c r="AF30" i="4"/>
  <c r="U33" i="4"/>
  <c r="AA40" i="4"/>
  <c r="W37" i="4"/>
  <c r="W41" i="4"/>
  <c r="X41" i="4"/>
  <c r="AF35" i="4"/>
  <c r="AA41" i="4"/>
  <c r="AB41" i="4"/>
  <c r="Z40" i="4"/>
  <c r="X39" i="4"/>
  <c r="AC36" i="4"/>
  <c r="AD35" i="4"/>
  <c r="AD34" i="4"/>
  <c r="AA128" i="4"/>
  <c r="AC131" i="4"/>
  <c r="Z135" i="4"/>
  <c r="Z137" i="4"/>
  <c r="AD134" i="4"/>
  <c r="U135" i="4"/>
  <c r="U240" i="4" s="1" a="1"/>
  <c r="X136" i="4"/>
  <c r="AC130" i="4"/>
  <c r="Z129" i="4"/>
  <c r="W128" i="4"/>
  <c r="Y128" i="4"/>
  <c r="Z128" i="4"/>
  <c r="AB128" i="4"/>
  <c r="AD128" i="4"/>
  <c r="AE128" i="4"/>
  <c r="AF128" i="4"/>
  <c r="AD131" i="4"/>
  <c r="X19" i="4"/>
  <c r="AF22" i="4"/>
  <c r="AD17" i="4"/>
  <c r="AB26" i="4"/>
  <c r="Y17" i="4"/>
  <c r="X26" i="4"/>
  <c r="U18" i="4"/>
  <c r="Z25" i="4"/>
  <c r="AB18" i="4"/>
  <c r="AD23" i="4"/>
  <c r="AB27" i="4"/>
  <c r="AF25" i="4"/>
  <c r="X24" i="4"/>
  <c r="W26" i="4"/>
  <c r="AA24" i="4"/>
  <c r="Z23" i="4"/>
  <c r="AA22" i="4"/>
  <c r="W20" i="4"/>
  <c r="X86" i="4"/>
  <c r="U88" i="4"/>
  <c r="U96" i="4"/>
  <c r="AA97" i="4"/>
  <c r="X93" i="4"/>
  <c r="AA93" i="4"/>
  <c r="X94" i="4"/>
  <c r="AE94" i="4"/>
  <c r="AF90" i="4"/>
  <c r="AC89" i="4"/>
  <c r="Z88" i="4"/>
  <c r="X87" i="4"/>
  <c r="AF97" i="4"/>
  <c r="Y95" i="4"/>
  <c r="W94" i="4"/>
  <c r="U93" i="4"/>
  <c r="AD91" i="4"/>
  <c r="AA90" i="4"/>
  <c r="X57" i="13"/>
  <c r="S55" i="13"/>
  <c r="T63" i="13"/>
  <c r="U58" i="13"/>
  <c r="AD55" i="13"/>
  <c r="W56" i="13"/>
  <c r="T54" i="13"/>
  <c r="AC61" i="13"/>
  <c r="AC56" i="13"/>
  <c r="AI54" i="13" s="1" a="1"/>
  <c r="W62" i="13"/>
  <c r="W64" i="13"/>
  <c r="AB55" i="13"/>
  <c r="AC57" i="13"/>
  <c r="AA58" i="13"/>
  <c r="Y57" i="13"/>
  <c r="Z56" i="13"/>
  <c r="V54" i="13"/>
  <c r="AD64" i="13"/>
  <c r="Z33" i="13"/>
  <c r="AA28" i="13"/>
  <c r="Y30" i="13"/>
  <c r="V32" i="13"/>
  <c r="V34" i="13"/>
  <c r="T36" i="13"/>
  <c r="S26" i="13"/>
  <c r="AB27" i="13"/>
  <c r="X29" i="13"/>
  <c r="W31" i="13"/>
  <c r="V33" i="13"/>
  <c r="S35" i="13"/>
  <c r="T37" i="13"/>
  <c r="U27" i="13"/>
  <c r="AC37" i="13"/>
  <c r="Z36" i="13"/>
  <c r="W26" i="13"/>
  <c r="S37" i="13"/>
  <c r="X87" i="14"/>
  <c r="U90" i="14"/>
  <c r="AC84" i="14"/>
  <c r="Z93" i="14"/>
  <c r="U88" i="14"/>
  <c r="AF82" i="14" s="1" a="1"/>
  <c r="X88" i="14"/>
  <c r="T89" i="14"/>
  <c r="X89" i="14"/>
  <c r="AB86" i="14"/>
  <c r="X92" i="14"/>
  <c r="T85" i="14"/>
  <c r="U89" i="14"/>
  <c r="X93" i="14"/>
  <c r="W92" i="14"/>
  <c r="U91" i="14"/>
  <c r="AD89" i="14"/>
  <c r="Z87" i="14"/>
  <c r="Z86" i="14"/>
  <c r="Z49" i="14"/>
  <c r="T45" i="14"/>
  <c r="AD51" i="14"/>
  <c r="Z45" i="14"/>
  <c r="AA41" i="14"/>
  <c r="W48" i="14"/>
  <c r="U44" i="14"/>
  <c r="Z48" i="14"/>
  <c r="V40" i="14"/>
  <c r="AA44" i="14"/>
  <c r="T49" i="14"/>
  <c r="AA40" i="14"/>
  <c r="AB42" i="14"/>
  <c r="Y44" i="14"/>
  <c r="X46" i="14"/>
  <c r="Y46" i="14"/>
  <c r="S44" i="14"/>
  <c r="X43" i="14"/>
  <c r="S12" i="10" a="1"/>
  <c r="W18" i="10" s="1"/>
  <c r="AD146" i="4"/>
  <c r="Z153" i="4"/>
  <c r="AE144" i="4"/>
  <c r="U146" i="4"/>
  <c r="X143" i="4"/>
  <c r="X152" i="4"/>
  <c r="Y145" i="4"/>
  <c r="AF148" i="4"/>
  <c r="X151" i="4"/>
  <c r="Y153" i="4"/>
  <c r="AC142" i="4"/>
  <c r="AA144" i="4"/>
  <c r="X146" i="4"/>
  <c r="AC147" i="4"/>
  <c r="Z146" i="4"/>
  <c r="W145" i="4"/>
  <c r="Y144" i="4"/>
  <c r="W34" i="4"/>
  <c r="X34" i="4"/>
  <c r="AB30" i="4"/>
  <c r="AC30" i="4"/>
  <c r="AF32" i="4"/>
  <c r="AF34" i="4"/>
  <c r="W31" i="4"/>
  <c r="U41" i="4"/>
  <c r="U32" i="4"/>
  <c r="W35" i="4"/>
  <c r="AE30" i="4"/>
  <c r="W30" i="4"/>
  <c r="V31" i="4"/>
  <c r="AD41" i="4"/>
  <c r="AB40" i="4"/>
  <c r="U38" i="4"/>
  <c r="V37" i="4"/>
  <c r="U21" i="4"/>
  <c r="AC24" i="4"/>
  <c r="AB19" i="4"/>
  <c r="V16" i="4"/>
  <c r="U352" i="4" s="1" a="1"/>
  <c r="Y16" i="4"/>
  <c r="AB21" i="4"/>
  <c r="AF26" i="4"/>
  <c r="X27" i="4"/>
  <c r="Y20" i="4"/>
  <c r="Y27" i="4"/>
  <c r="AF20" i="4"/>
  <c r="AC27" i="4"/>
  <c r="U26" i="4"/>
  <c r="AF27" i="4"/>
  <c r="AE25" i="4"/>
  <c r="AD24" i="4"/>
  <c r="AE23" i="4"/>
  <c r="AF92" i="4"/>
  <c r="AC94" i="4"/>
  <c r="Z89" i="4"/>
  <c r="Z91" i="4"/>
  <c r="V96" i="4"/>
  <c r="AD96" i="4"/>
  <c r="Y97" i="4"/>
  <c r="V86" i="4"/>
  <c r="X92" i="4"/>
  <c r="U91" i="4"/>
  <c r="AD89" i="4"/>
  <c r="AB88" i="4"/>
  <c r="U86" i="4"/>
  <c r="U282" i="4" s="1" a="1"/>
  <c r="AC96" i="4"/>
  <c r="AA95" i="4"/>
  <c r="Y94" i="4"/>
  <c r="V93" i="4"/>
  <c r="U62" i="13"/>
  <c r="AC59" i="13"/>
  <c r="AB57" i="13"/>
  <c r="Z65" i="13"/>
  <c r="AA60" i="13"/>
  <c r="X58" i="13"/>
  <c r="Z58" i="13"/>
  <c r="Y56" i="13"/>
  <c r="Y64" i="13"/>
  <c r="AB59" i="13"/>
  <c r="T64" i="13"/>
  <c r="Y55" i="13"/>
  <c r="AF54" i="13" s="1" a="1"/>
  <c r="Z57" i="13"/>
  <c r="AA59" i="13"/>
  <c r="S60" i="13"/>
  <c r="AC58" i="13"/>
  <c r="AD57" i="13"/>
  <c r="W28" i="13"/>
  <c r="AA33" i="13"/>
  <c r="X30" i="13"/>
  <c r="U32" i="13"/>
  <c r="U34" i="13"/>
  <c r="S36" i="13"/>
  <c r="AB37" i="13"/>
  <c r="Z27" i="13"/>
  <c r="W29" i="13"/>
  <c r="T31" i="13"/>
  <c r="U33" i="13"/>
  <c r="AD34" i="13"/>
  <c r="AD36" i="13"/>
  <c r="AA26" i="13"/>
  <c r="Y28" i="13"/>
  <c r="V27" i="13"/>
  <c r="AD37" i="13"/>
  <c r="S90" i="14"/>
  <c r="U93" i="14"/>
  <c r="AC87" i="14"/>
  <c r="X82" i="14"/>
  <c r="W91" i="14"/>
  <c r="AA91" i="14"/>
  <c r="AC91" i="14"/>
  <c r="T92" i="14"/>
  <c r="AF85" i="14" s="1" a="1"/>
  <c r="AB89" i="14"/>
  <c r="AD82" i="14"/>
  <c r="AD86" i="14"/>
  <c r="T91" i="14"/>
  <c r="S83" i="14"/>
  <c r="AA93" i="14"/>
  <c r="Y92" i="14"/>
  <c r="V91" i="14"/>
  <c r="AD88" i="14"/>
  <c r="AA51" i="14"/>
  <c r="V45" i="14"/>
  <c r="T41" i="14"/>
  <c r="AD47" i="14"/>
  <c r="AA43" i="14"/>
  <c r="W50" i="14"/>
  <c r="W46" i="14"/>
  <c r="AC50" i="14"/>
  <c r="V42" i="14"/>
  <c r="AD46" i="14"/>
  <c r="Y51" i="14"/>
  <c r="W42" i="14"/>
  <c r="W44" i="14"/>
  <c r="U46" i="14"/>
  <c r="U48" i="14"/>
  <c r="AC47" i="14"/>
  <c r="W45" i="14"/>
  <c r="AB106" i="14"/>
  <c r="X105" i="14"/>
  <c r="T104" i="14"/>
  <c r="AB102" i="14"/>
  <c r="X101" i="14"/>
  <c r="T100" i="14"/>
  <c r="AB98" i="14"/>
  <c r="X97" i="14"/>
  <c r="T96" i="14"/>
  <c r="AB107" i="14"/>
  <c r="X106" i="14"/>
  <c r="T105" i="14"/>
  <c r="AB103" i="14"/>
  <c r="X102" i="14"/>
  <c r="T101" i="14"/>
  <c r="AB99" i="14"/>
  <c r="X98" i="14"/>
  <c r="T97" i="14"/>
  <c r="X107" i="14"/>
  <c r="T106" i="14"/>
  <c r="AB104" i="14"/>
  <c r="X103" i="14"/>
  <c r="T102" i="14"/>
  <c r="AB100" i="14"/>
  <c r="X99" i="14"/>
  <c r="T98" i="14"/>
  <c r="AB96" i="14"/>
  <c r="W107" i="14"/>
  <c r="S106" i="14"/>
  <c r="AA104" i="14"/>
  <c r="W103" i="14"/>
  <c r="S102" i="14"/>
  <c r="AA100" i="14"/>
  <c r="W99" i="14"/>
  <c r="S98" i="14"/>
  <c r="AA96" i="14"/>
  <c r="U107" i="14"/>
  <c r="AC105" i="14"/>
  <c r="Y104" i="14"/>
  <c r="U103" i="14"/>
  <c r="AC101" i="14"/>
  <c r="Y100" i="14"/>
  <c r="U99" i="14"/>
  <c r="AC97" i="14"/>
  <c r="Y96" i="14"/>
  <c r="AD106" i="14"/>
  <c r="S105" i="14"/>
  <c r="S103" i="14"/>
  <c r="U101" i="14"/>
  <c r="T99" i="14"/>
  <c r="V97" i="14"/>
  <c r="Z106" i="14"/>
  <c r="Z104" i="14"/>
  <c r="AA102" i="14"/>
  <c r="AC100" i="14"/>
  <c r="AC98" i="14"/>
  <c r="AD96" i="14"/>
  <c r="W106" i="14"/>
  <c r="W104" i="14"/>
  <c r="Y102" i="14"/>
  <c r="X100" i="14"/>
  <c r="Z98" i="14"/>
  <c r="Z96" i="14"/>
  <c r="V106" i="14"/>
  <c r="V104" i="14"/>
  <c r="W102" i="14"/>
  <c r="W100" i="14"/>
  <c r="Y98" i="14"/>
  <c r="X96" i="14"/>
  <c r="AD107" i="14"/>
  <c r="AD105" i="14"/>
  <c r="S104" i="14"/>
  <c r="U102" i="14"/>
  <c r="U100" i="14"/>
  <c r="V98" i="14"/>
  <c r="V96" i="14"/>
  <c r="V107" i="14"/>
  <c r="X104" i="14"/>
  <c r="Z101" i="14"/>
  <c r="AD98" i="14"/>
  <c r="T107" i="14"/>
  <c r="U104" i="14"/>
  <c r="Y101" i="14"/>
  <c r="AA98" i="14"/>
  <c r="S107" i="14"/>
  <c r="AD103" i="14"/>
  <c r="W101" i="14"/>
  <c r="W98" i="14"/>
  <c r="AD104" i="14"/>
  <c r="AC106" i="14"/>
  <c r="AC103" i="14"/>
  <c r="V101" i="14"/>
  <c r="U98" i="14"/>
  <c r="AA106" i="14"/>
  <c r="AA103" i="14"/>
  <c r="S101" i="14"/>
  <c r="AD97" i="14"/>
  <c r="Y106" i="14"/>
  <c r="Z103" i="14"/>
  <c r="AD100" i="14"/>
  <c r="AB97" i="14"/>
  <c r="AB101" i="14"/>
  <c r="U106" i="14"/>
  <c r="Y103" i="14"/>
  <c r="Z100" i="14"/>
  <c r="AA97" i="14"/>
  <c r="Z107" i="14"/>
  <c r="AB105" i="14"/>
  <c r="V103" i="14"/>
  <c r="V100" i="14"/>
  <c r="Z97" i="14"/>
  <c r="AA105" i="14"/>
  <c r="T103" i="14"/>
  <c r="S100" i="14"/>
  <c r="Y97" i="14"/>
  <c r="Z105" i="14"/>
  <c r="AD102" i="14"/>
  <c r="AD99" i="14"/>
  <c r="W97" i="14"/>
  <c r="Y105" i="14"/>
  <c r="AC102" i="14"/>
  <c r="AC99" i="14"/>
  <c r="U97" i="14"/>
  <c r="W105" i="14"/>
  <c r="Z102" i="14"/>
  <c r="AA99" i="14"/>
  <c r="S97" i="14"/>
  <c r="V99" i="14"/>
  <c r="AC107" i="14"/>
  <c r="V105" i="14"/>
  <c r="V102" i="14"/>
  <c r="Z99" i="14"/>
  <c r="AC96" i="14"/>
  <c r="U96" i="14"/>
  <c r="AA107" i="14"/>
  <c r="U105" i="14"/>
  <c r="AD101" i="14"/>
  <c r="Y99" i="14"/>
  <c r="W96" i="14"/>
  <c r="Y107" i="14"/>
  <c r="AC104" i="14"/>
  <c r="AA101" i="14"/>
  <c r="S99" i="14"/>
  <c r="S96" i="14"/>
  <c r="Q8" i="14"/>
  <c r="M6" i="14"/>
  <c r="P8" i="14"/>
  <c r="R5" i="14"/>
  <c r="O8" i="14"/>
  <c r="Q5" i="14"/>
  <c r="N8" i="14"/>
  <c r="P5" i="14"/>
  <c r="M8" i="14"/>
  <c r="O5" i="14"/>
  <c r="R7" i="14"/>
  <c r="N5" i="14"/>
  <c r="Q7" i="14"/>
  <c r="M5" i="14"/>
  <c r="P7" i="14"/>
  <c r="R4" i="14"/>
  <c r="O7" i="14"/>
  <c r="Q4" i="14"/>
  <c r="R9" i="14"/>
  <c r="N7" i="14"/>
  <c r="P4" i="14"/>
  <c r="Q9" i="14"/>
  <c r="M7" i="14"/>
  <c r="O4" i="14"/>
  <c r="P9" i="14"/>
  <c r="R6" i="14"/>
  <c r="N4" i="14"/>
  <c r="O9" i="14"/>
  <c r="Q6" i="14"/>
  <c r="M4" i="14"/>
  <c r="N9" i="14"/>
  <c r="P6" i="14"/>
  <c r="M9" i="14"/>
  <c r="R8" i="14"/>
  <c r="O6" i="14"/>
  <c r="N6" i="14"/>
  <c r="AB79" i="14"/>
  <c r="X78" i="14"/>
  <c r="T77" i="14"/>
  <c r="AB75" i="14"/>
  <c r="X74" i="14"/>
  <c r="T73" i="14"/>
  <c r="AB71" i="14"/>
  <c r="X70" i="14"/>
  <c r="T69" i="14"/>
  <c r="X79" i="14"/>
  <c r="T78" i="14"/>
  <c r="AB76" i="14"/>
  <c r="X75" i="14"/>
  <c r="T74" i="14"/>
  <c r="AB72" i="14"/>
  <c r="X71" i="14"/>
  <c r="T70" i="14"/>
  <c r="AB68" i="14"/>
  <c r="T79" i="14"/>
  <c r="AB77" i="14"/>
  <c r="X76" i="14"/>
  <c r="T75" i="14"/>
  <c r="AB73" i="14"/>
  <c r="X72" i="14"/>
  <c r="T71" i="14"/>
  <c r="AB69" i="14"/>
  <c r="X68" i="14"/>
  <c r="S79" i="14"/>
  <c r="AA77" i="14"/>
  <c r="W76" i="14"/>
  <c r="S75" i="14"/>
  <c r="AA73" i="14"/>
  <c r="W72" i="14"/>
  <c r="S71" i="14"/>
  <c r="AA69" i="14"/>
  <c r="W68" i="14"/>
  <c r="AC78" i="14"/>
  <c r="Y77" i="14"/>
  <c r="U76" i="14"/>
  <c r="AC74" i="14"/>
  <c r="Y73" i="14"/>
  <c r="U72" i="14"/>
  <c r="AC70" i="14"/>
  <c r="Y69" i="14"/>
  <c r="U68" i="14"/>
  <c r="Y78" i="14"/>
  <c r="Z76" i="14"/>
  <c r="Z74" i="14"/>
  <c r="AA72" i="14"/>
  <c r="AA70" i="14"/>
  <c r="AC68" i="14"/>
  <c r="U78" i="14"/>
  <c r="T76" i="14"/>
  <c r="V74" i="14"/>
  <c r="V72" i="14"/>
  <c r="W70" i="14"/>
  <c r="Y68" i="14"/>
  <c r="AC79" i="14"/>
  <c r="AD77" i="14"/>
  <c r="AD75" i="14"/>
  <c r="S74" i="14"/>
  <c r="S72" i="14"/>
  <c r="U70" i="14"/>
  <c r="T68" i="14"/>
  <c r="AA79" i="14"/>
  <c r="AC77" i="14"/>
  <c r="AC75" i="14"/>
  <c r="AD73" i="14"/>
  <c r="AD71" i="14"/>
  <c r="S70" i="14"/>
  <c r="S68" i="14"/>
  <c r="Y79" i="14"/>
  <c r="X77" i="14"/>
  <c r="Z75" i="14"/>
  <c r="Z73" i="14"/>
  <c r="AA71" i="14"/>
  <c r="AC69" i="14"/>
  <c r="U79" i="14"/>
  <c r="Y76" i="14"/>
  <c r="W73" i="14"/>
  <c r="AB70" i="14"/>
  <c r="AD78" i="14"/>
  <c r="V76" i="14"/>
  <c r="V73" i="14"/>
  <c r="Z70" i="14"/>
  <c r="V68" i="14"/>
  <c r="AB78" i="14"/>
  <c r="S76" i="14"/>
  <c r="U73" i="14"/>
  <c r="Y70" i="14"/>
  <c r="AC73" i="14"/>
  <c r="AA78" i="14"/>
  <c r="AA75" i="14"/>
  <c r="S73" i="14"/>
  <c r="V70" i="14"/>
  <c r="W79" i="14"/>
  <c r="Z78" i="14"/>
  <c r="Y75" i="14"/>
  <c r="AD72" i="14"/>
  <c r="AD69" i="14"/>
  <c r="AC76" i="14"/>
  <c r="W78" i="14"/>
  <c r="W75" i="14"/>
  <c r="AC72" i="14"/>
  <c r="Z69" i="14"/>
  <c r="V78" i="14"/>
  <c r="V75" i="14"/>
  <c r="Z72" i="14"/>
  <c r="X69" i="14"/>
  <c r="S78" i="14"/>
  <c r="U75" i="14"/>
  <c r="Y72" i="14"/>
  <c r="W69" i="14"/>
  <c r="Z77" i="14"/>
  <c r="AD74" i="14"/>
  <c r="T72" i="14"/>
  <c r="V69" i="14"/>
  <c r="W77" i="14"/>
  <c r="AB74" i="14"/>
  <c r="AC71" i="14"/>
  <c r="U69" i="14"/>
  <c r="V77" i="14"/>
  <c r="AA74" i="14"/>
  <c r="Z71" i="14"/>
  <c r="S69" i="14"/>
  <c r="U77" i="14"/>
  <c r="Y74" i="14"/>
  <c r="Y71" i="14"/>
  <c r="AD68" i="14"/>
  <c r="AD79" i="14"/>
  <c r="S77" i="14"/>
  <c r="W74" i="14"/>
  <c r="W71" i="14"/>
  <c r="AA68" i="14"/>
  <c r="U71" i="14"/>
  <c r="Z79" i="14"/>
  <c r="AD76" i="14"/>
  <c r="U74" i="14"/>
  <c r="V71" i="14"/>
  <c r="Z68" i="14"/>
  <c r="V79" i="14"/>
  <c r="AA76" i="14"/>
  <c r="X73" i="14"/>
  <c r="AD70" i="14"/>
  <c r="Z37" i="14"/>
  <c r="V36" i="14"/>
  <c r="AD34" i="14"/>
  <c r="W37" i="14"/>
  <c r="S36" i="14"/>
  <c r="AA34" i="14"/>
  <c r="W33" i="14"/>
  <c r="S32" i="14"/>
  <c r="AA30" i="14"/>
  <c r="W29" i="14"/>
  <c r="S28" i="14"/>
  <c r="U37" i="14"/>
  <c r="AC35" i="14"/>
  <c r="Y34" i="14"/>
  <c r="U33" i="14"/>
  <c r="AC31" i="14"/>
  <c r="Y30" i="14"/>
  <c r="U29" i="14"/>
  <c r="AC27" i="14"/>
  <c r="Y26" i="14"/>
  <c r="AD36" i="14"/>
  <c r="Z35" i="14"/>
  <c r="V34" i="14"/>
  <c r="AD32" i="14"/>
  <c r="Z31" i="14"/>
  <c r="V30" i="14"/>
  <c r="AD28" i="14"/>
  <c r="Z27" i="14"/>
  <c r="V26" i="14"/>
  <c r="V37" i="14"/>
  <c r="X35" i="14"/>
  <c r="AB33" i="14"/>
  <c r="U32" i="14"/>
  <c r="X30" i="14"/>
  <c r="AB28" i="14"/>
  <c r="U27" i="14"/>
  <c r="T37" i="14"/>
  <c r="W35" i="14"/>
  <c r="AA33" i="14"/>
  <c r="T32" i="14"/>
  <c r="W30" i="14"/>
  <c r="AA28" i="14"/>
  <c r="T27" i="14"/>
  <c r="S37" i="14"/>
  <c r="V35" i="14"/>
  <c r="Z33" i="14"/>
  <c r="AD31" i="14"/>
  <c r="U30" i="14"/>
  <c r="Z28" i="14"/>
  <c r="S27" i="14"/>
  <c r="AC36" i="14"/>
  <c r="U35" i="14"/>
  <c r="Y33" i="14"/>
  <c r="AB31" i="14"/>
  <c r="T30" i="14"/>
  <c r="Y28" i="14"/>
  <c r="AD26" i="14"/>
  <c r="AB36" i="14"/>
  <c r="T35" i="14"/>
  <c r="X33" i="14"/>
  <c r="AA31" i="14"/>
  <c r="S30" i="14"/>
  <c r="X28" i="14"/>
  <c r="AC26" i="14"/>
  <c r="AA36" i="14"/>
  <c r="S35" i="14"/>
  <c r="V33" i="14"/>
  <c r="Y31" i="14"/>
  <c r="AD29" i="14"/>
  <c r="W28" i="14"/>
  <c r="AB26" i="14"/>
  <c r="Z36" i="14"/>
  <c r="AC34" i="14"/>
  <c r="T33" i="14"/>
  <c r="X31" i="14"/>
  <c r="AC29" i="14"/>
  <c r="V28" i="14"/>
  <c r="AA26" i="14"/>
  <c r="Y36" i="14"/>
  <c r="AB34" i="14"/>
  <c r="S33" i="14"/>
  <c r="W31" i="14"/>
  <c r="AB29" i="14"/>
  <c r="U28" i="14"/>
  <c r="Z26" i="14"/>
  <c r="X36" i="14"/>
  <c r="Z34" i="14"/>
  <c r="AC32" i="14"/>
  <c r="V31" i="14"/>
  <c r="AA29" i="14"/>
  <c r="T28" i="14"/>
  <c r="X26" i="14"/>
  <c r="W36" i="14"/>
  <c r="X34" i="14"/>
  <c r="AB32" i="14"/>
  <c r="U31" i="14"/>
  <c r="Z29" i="14"/>
  <c r="AD27" i="14"/>
  <c r="W26" i="14"/>
  <c r="AD37" i="14"/>
  <c r="U36" i="14"/>
  <c r="W34" i="14"/>
  <c r="AA32" i="14"/>
  <c r="T31" i="14"/>
  <c r="Y29" i="14"/>
  <c r="AB27" i="14"/>
  <c r="U26" i="14"/>
  <c r="AC37" i="14"/>
  <c r="T36" i="14"/>
  <c r="U34" i="14"/>
  <c r="Z32" i="14"/>
  <c r="S31" i="14"/>
  <c r="X29" i="14"/>
  <c r="AA27" i="14"/>
  <c r="T26" i="14"/>
  <c r="AB37" i="14"/>
  <c r="AD35" i="14"/>
  <c r="T34" i="14"/>
  <c r="Y32" i="14"/>
  <c r="AD30" i="14"/>
  <c r="V29" i="14"/>
  <c r="Y27" i="14"/>
  <c r="S26" i="14"/>
  <c r="AA37" i="14"/>
  <c r="AB35" i="14"/>
  <c r="S34" i="14"/>
  <c r="X32" i="14"/>
  <c r="AC30" i="14"/>
  <c r="T29" i="14"/>
  <c r="X27" i="14"/>
  <c r="AB30" i="14"/>
  <c r="Z30" i="14"/>
  <c r="S29" i="14"/>
  <c r="AC28" i="14"/>
  <c r="V32" i="14"/>
  <c r="W27" i="14"/>
  <c r="V27" i="14"/>
  <c r="Y37" i="14"/>
  <c r="X37" i="14"/>
  <c r="AA35" i="14"/>
  <c r="Y35" i="14"/>
  <c r="AD33" i="14"/>
  <c r="AC33" i="14"/>
  <c r="W32" i="14"/>
  <c r="BK5" i="14"/>
  <c r="BJ5" i="14"/>
  <c r="BL4" i="14"/>
  <c r="BL9" i="14"/>
  <c r="BK4" i="14"/>
  <c r="BK9" i="14"/>
  <c r="BJ4" i="14"/>
  <c r="BJ9" i="14"/>
  <c r="BL8" i="14"/>
  <c r="BK8" i="14"/>
  <c r="BJ8" i="14"/>
  <c r="BL7" i="14"/>
  <c r="BK7" i="14"/>
  <c r="BJ7" i="14"/>
  <c r="BL6" i="14"/>
  <c r="BK6" i="14"/>
  <c r="BJ6" i="14"/>
  <c r="BL5" i="14"/>
  <c r="AI43" i="14" a="1"/>
  <c r="AF43" i="14" a="1"/>
  <c r="AI82" i="14" a="1"/>
  <c r="AI29" i="13" a="1"/>
  <c r="X51" i="13"/>
  <c r="T50" i="13"/>
  <c r="AB48" i="13"/>
  <c r="X47" i="13"/>
  <c r="T46" i="13"/>
  <c r="AB44" i="13"/>
  <c r="X43" i="13"/>
  <c r="T42" i="13"/>
  <c r="AB40" i="13"/>
  <c r="AA50" i="13"/>
  <c r="W49" i="13"/>
  <c r="S48" i="13"/>
  <c r="AA46" i="13"/>
  <c r="W45" i="13"/>
  <c r="S44" i="13"/>
  <c r="AA42" i="13"/>
  <c r="W41" i="13"/>
  <c r="S40" i="13"/>
  <c r="AC51" i="13"/>
  <c r="Y50" i="13"/>
  <c r="U49" i="13"/>
  <c r="AC47" i="13"/>
  <c r="Y46" i="13"/>
  <c r="U45" i="13"/>
  <c r="AC43" i="13"/>
  <c r="Y42" i="13"/>
  <c r="U41" i="13"/>
  <c r="Z50" i="13"/>
  <c r="AD48" i="13"/>
  <c r="V47" i="13"/>
  <c r="AA45" i="13"/>
  <c r="T44" i="13"/>
  <c r="W42" i="13"/>
  <c r="AA40" i="13"/>
  <c r="AD51" i="13"/>
  <c r="V50" i="13"/>
  <c r="Z48" i="13"/>
  <c r="S47" i="13"/>
  <c r="X45" i="13"/>
  <c r="AA43" i="13"/>
  <c r="S42" i="13"/>
  <c r="X40" i="13"/>
  <c r="AA51" i="13"/>
  <c r="S50" i="13"/>
  <c r="X48" i="13"/>
  <c r="AC46" i="13"/>
  <c r="T45" i="13"/>
  <c r="Y43" i="13"/>
  <c r="AC41" i="13"/>
  <c r="V40" i="13"/>
  <c r="Z51" i="13"/>
  <c r="AD49" i="13"/>
  <c r="W48" i="13"/>
  <c r="AB46" i="13"/>
  <c r="S45" i="13"/>
  <c r="W43" i="13"/>
  <c r="AB41" i="13"/>
  <c r="U40" i="13"/>
  <c r="W51" i="13"/>
  <c r="AB49" i="13"/>
  <c r="U48" i="13"/>
  <c r="X46" i="13"/>
  <c r="AC44" i="13"/>
  <c r="U43" i="13"/>
  <c r="Z41" i="13"/>
  <c r="W50" i="13"/>
  <c r="AB47" i="13"/>
  <c r="Z45" i="13"/>
  <c r="S43" i="13"/>
  <c r="AC40" i="13"/>
  <c r="U50" i="13"/>
  <c r="AA47" i="13"/>
  <c r="Y45" i="13"/>
  <c r="AD42" i="13"/>
  <c r="Z40" i="13"/>
  <c r="AC49" i="13"/>
  <c r="Z47" i="13"/>
  <c r="V45" i="13"/>
  <c r="AC42" i="13"/>
  <c r="Y40" i="13"/>
  <c r="AA49" i="13"/>
  <c r="Y47" i="13"/>
  <c r="AD44" i="13"/>
  <c r="AB42" i="13"/>
  <c r="W40" i="13"/>
  <c r="Z49" i="13"/>
  <c r="W47" i="13"/>
  <c r="AA44" i="13"/>
  <c r="Z42" i="13"/>
  <c r="T40" i="13"/>
  <c r="Y49" i="13"/>
  <c r="U47" i="13"/>
  <c r="Z44" i="13"/>
  <c r="X42" i="13"/>
  <c r="AB51" i="13"/>
  <c r="X49" i="13"/>
  <c r="T47" i="13"/>
  <c r="Y44" i="13"/>
  <c r="V42" i="13"/>
  <c r="Y51" i="13"/>
  <c r="V49" i="13"/>
  <c r="AD46" i="13"/>
  <c r="X44" i="13"/>
  <c r="U42" i="13"/>
  <c r="V51" i="13"/>
  <c r="T49" i="13"/>
  <c r="Z46" i="13"/>
  <c r="W44" i="13"/>
  <c r="AD41" i="13"/>
  <c r="U51" i="13"/>
  <c r="S49" i="13"/>
  <c r="W46" i="13"/>
  <c r="V44" i="13"/>
  <c r="AA41" i="13"/>
  <c r="T51" i="13"/>
  <c r="AC48" i="13"/>
  <c r="V46" i="13"/>
  <c r="U44" i="13"/>
  <c r="Y41" i="13"/>
  <c r="S51" i="13"/>
  <c r="AA48" i="13"/>
  <c r="U46" i="13"/>
  <c r="AD43" i="13"/>
  <c r="X41" i="13"/>
  <c r="AD50" i="13"/>
  <c r="Y48" i="13"/>
  <c r="S46" i="13"/>
  <c r="AB43" i="13"/>
  <c r="V41" i="13"/>
  <c r="AC50" i="13"/>
  <c r="V48" i="13"/>
  <c r="AD45" i="13"/>
  <c r="Z43" i="13"/>
  <c r="T41" i="13"/>
  <c r="S41" i="13"/>
  <c r="AD40" i="13"/>
  <c r="X50" i="13"/>
  <c r="AB50" i="13"/>
  <c r="T48" i="13"/>
  <c r="AD47" i="13"/>
  <c r="AC45" i="13"/>
  <c r="AB45" i="13"/>
  <c r="V43" i="13"/>
  <c r="T43" i="13"/>
  <c r="V93" i="13"/>
  <c r="AD91" i="13"/>
  <c r="Z90" i="13"/>
  <c r="V89" i="13"/>
  <c r="AD87" i="13"/>
  <c r="Z86" i="13"/>
  <c r="V85" i="13"/>
  <c r="AD83" i="13"/>
  <c r="Z82" i="13"/>
  <c r="AD92" i="13"/>
  <c r="Z91" i="13"/>
  <c r="V90" i="13"/>
  <c r="AD88" i="13"/>
  <c r="Z87" i="13"/>
  <c r="V86" i="13"/>
  <c r="AD84" i="13"/>
  <c r="Z83" i="13"/>
  <c r="V82" i="13"/>
  <c r="AD93" i="13"/>
  <c r="Z92" i="13"/>
  <c r="V91" i="13"/>
  <c r="AD89" i="13"/>
  <c r="Z88" i="13"/>
  <c r="V87" i="13"/>
  <c r="AD85" i="13"/>
  <c r="Z84" i="13"/>
  <c r="V83" i="13"/>
  <c r="AC93" i="13"/>
  <c r="Y92" i="13"/>
  <c r="U91" i="13"/>
  <c r="AC89" i="13"/>
  <c r="Y88" i="13"/>
  <c r="U87" i="13"/>
  <c r="AC85" i="13"/>
  <c r="Y84" i="13"/>
  <c r="U83" i="13"/>
  <c r="AA93" i="13"/>
  <c r="W92" i="13"/>
  <c r="S91" i="13"/>
  <c r="AA89" i="13"/>
  <c r="W88" i="13"/>
  <c r="S87" i="13"/>
  <c r="AA85" i="13"/>
  <c r="W84" i="13"/>
  <c r="S83" i="13"/>
  <c r="X92" i="13"/>
  <c r="Y90" i="13"/>
  <c r="AA88" i="13"/>
  <c r="AA86" i="13"/>
  <c r="AB84" i="13"/>
  <c r="AB82" i="13"/>
  <c r="T92" i="13"/>
  <c r="U90" i="13"/>
  <c r="U88" i="13"/>
  <c r="W86" i="13"/>
  <c r="V84" i="13"/>
  <c r="X82" i="13"/>
  <c r="AB93" i="13"/>
  <c r="AC91" i="13"/>
  <c r="S90" i="13"/>
  <c r="S88" i="13"/>
  <c r="T86" i="13"/>
  <c r="T84" i="13"/>
  <c r="U82" i="13"/>
  <c r="Z93" i="13"/>
  <c r="AB91" i="13"/>
  <c r="AB89" i="13"/>
  <c r="AC87" i="13"/>
  <c r="S86" i="13"/>
  <c r="S84" i="13"/>
  <c r="T82" i="13"/>
  <c r="X93" i="13"/>
  <c r="Y91" i="13"/>
  <c r="Y89" i="13"/>
  <c r="AA87" i="13"/>
  <c r="Z85" i="13"/>
  <c r="AB83" i="13"/>
  <c r="T93" i="13"/>
  <c r="X90" i="13"/>
  <c r="X87" i="13"/>
  <c r="AC84" i="13"/>
  <c r="S93" i="13"/>
  <c r="W90" i="13"/>
  <c r="W87" i="13"/>
  <c r="AA84" i="13"/>
  <c r="AB87" i="13"/>
  <c r="AC92" i="13"/>
  <c r="T90" i="13"/>
  <c r="T87" i="13"/>
  <c r="X84" i="13"/>
  <c r="AB92" i="13"/>
  <c r="Z89" i="13"/>
  <c r="AD86" i="13"/>
  <c r="U84" i="13"/>
  <c r="AA92" i="13"/>
  <c r="X89" i="13"/>
  <c r="AC86" i="13"/>
  <c r="AC83" i="13"/>
  <c r="T85" i="13"/>
  <c r="V92" i="13"/>
  <c r="W89" i="13"/>
  <c r="AB86" i="13"/>
  <c r="AA83" i="13"/>
  <c r="W82" i="13"/>
  <c r="U92" i="13"/>
  <c r="U89" i="13"/>
  <c r="Y86" i="13"/>
  <c r="Y83" i="13"/>
  <c r="S92" i="13"/>
  <c r="T89" i="13"/>
  <c r="X86" i="13"/>
  <c r="X83" i="13"/>
  <c r="AA91" i="13"/>
  <c r="S89" i="13"/>
  <c r="U86" i="13"/>
  <c r="W83" i="13"/>
  <c r="X91" i="13"/>
  <c r="AC88" i="13"/>
  <c r="AB85" i="13"/>
  <c r="T83" i="13"/>
  <c r="W91" i="13"/>
  <c r="AB88" i="13"/>
  <c r="Y85" i="13"/>
  <c r="AD82" i="13"/>
  <c r="T91" i="13"/>
  <c r="X88" i="13"/>
  <c r="X85" i="13"/>
  <c r="AC82" i="13"/>
  <c r="AD90" i="13"/>
  <c r="V88" i="13"/>
  <c r="W85" i="13"/>
  <c r="AA82" i="13"/>
  <c r="Y93" i="13"/>
  <c r="AC90" i="13"/>
  <c r="T88" i="13"/>
  <c r="U85" i="13"/>
  <c r="Y82" i="13"/>
  <c r="AA90" i="13"/>
  <c r="Y87" i="13"/>
  <c r="S85" i="13"/>
  <c r="S82" i="13"/>
  <c r="W93" i="13"/>
  <c r="U93" i="13"/>
  <c r="AB90" i="13"/>
  <c r="BO6" i="13"/>
  <c r="BN6" i="13"/>
  <c r="BM6" i="13"/>
  <c r="BO5" i="13"/>
  <c r="BN5" i="13"/>
  <c r="BM5" i="13"/>
  <c r="BO4" i="13"/>
  <c r="BN4" i="13"/>
  <c r="BM4" i="13"/>
  <c r="AF57" i="13" a="1"/>
  <c r="AB106" i="13"/>
  <c r="X105" i="13"/>
  <c r="T104" i="13"/>
  <c r="AB102" i="13"/>
  <c r="X101" i="13"/>
  <c r="T100" i="13"/>
  <c r="AB98" i="13"/>
  <c r="X97" i="13"/>
  <c r="T96" i="13"/>
  <c r="AB107" i="13"/>
  <c r="X106" i="13"/>
  <c r="T105" i="13"/>
  <c r="AB103" i="13"/>
  <c r="X102" i="13"/>
  <c r="T101" i="13"/>
  <c r="AB99" i="13"/>
  <c r="X98" i="13"/>
  <c r="T97" i="13"/>
  <c r="X107" i="13"/>
  <c r="T106" i="13"/>
  <c r="AB104" i="13"/>
  <c r="X103" i="13"/>
  <c r="T102" i="13"/>
  <c r="AB100" i="13"/>
  <c r="X99" i="13"/>
  <c r="T98" i="13"/>
  <c r="AB96" i="13"/>
  <c r="W107" i="13"/>
  <c r="S106" i="13"/>
  <c r="AA104" i="13"/>
  <c r="W103" i="13"/>
  <c r="S102" i="13"/>
  <c r="AA100" i="13"/>
  <c r="W99" i="13"/>
  <c r="S98" i="13"/>
  <c r="AA96" i="13"/>
  <c r="U107" i="13"/>
  <c r="AC105" i="13"/>
  <c r="Y104" i="13"/>
  <c r="U103" i="13"/>
  <c r="AC101" i="13"/>
  <c r="Y100" i="13"/>
  <c r="U99" i="13"/>
  <c r="AC97" i="13"/>
  <c r="Y96" i="13"/>
  <c r="AD107" i="13"/>
  <c r="AD105" i="13"/>
  <c r="S104" i="13"/>
  <c r="U102" i="13"/>
  <c r="U100" i="13"/>
  <c r="V98" i="13"/>
  <c r="V96" i="13"/>
  <c r="Z107" i="13"/>
  <c r="Z105" i="13"/>
  <c r="AA103" i="13"/>
  <c r="AA101" i="13"/>
  <c r="AC99" i="13"/>
  <c r="AB97" i="13"/>
  <c r="V107" i="13"/>
  <c r="W105" i="13"/>
  <c r="Y103" i="13"/>
  <c r="Y101" i="13"/>
  <c r="Z99" i="13"/>
  <c r="Z97" i="13"/>
  <c r="T107" i="13"/>
  <c r="V105" i="13"/>
  <c r="V103" i="13"/>
  <c r="W101" i="13"/>
  <c r="Y99" i="13"/>
  <c r="Y97" i="13"/>
  <c r="AD106" i="13"/>
  <c r="S105" i="13"/>
  <c r="S103" i="13"/>
  <c r="U101" i="13"/>
  <c r="T99" i="13"/>
  <c r="V97" i="13"/>
  <c r="AA107" i="13"/>
  <c r="Z104" i="13"/>
  <c r="AD101" i="13"/>
  <c r="AD98" i="13"/>
  <c r="W96" i="13"/>
  <c r="Y107" i="13"/>
  <c r="X104" i="13"/>
  <c r="AB101" i="13"/>
  <c r="AC98" i="13"/>
  <c r="U96" i="13"/>
  <c r="S107" i="13"/>
  <c r="W104" i="13"/>
  <c r="Z101" i="13"/>
  <c r="AA98" i="13"/>
  <c r="S96" i="13"/>
  <c r="AC106" i="13"/>
  <c r="V104" i="13"/>
  <c r="V101" i="13"/>
  <c r="Z98" i="13"/>
  <c r="AA106" i="13"/>
  <c r="U104" i="13"/>
  <c r="S101" i="13"/>
  <c r="Y98" i="13"/>
  <c r="Z106" i="13"/>
  <c r="AD103" i="13"/>
  <c r="AD100" i="13"/>
  <c r="W98" i="13"/>
  <c r="Y106" i="13"/>
  <c r="AC103" i="13"/>
  <c r="AC100" i="13"/>
  <c r="U98" i="13"/>
  <c r="W106" i="13"/>
  <c r="Z103" i="13"/>
  <c r="Z100" i="13"/>
  <c r="AD97" i="13"/>
  <c r="V106" i="13"/>
  <c r="T103" i="13"/>
  <c r="X100" i="13"/>
  <c r="AA97" i="13"/>
  <c r="U106" i="13"/>
  <c r="AD102" i="13"/>
  <c r="W100" i="13"/>
  <c r="W97" i="13"/>
  <c r="AB105" i="13"/>
  <c r="AC102" i="13"/>
  <c r="V100" i="13"/>
  <c r="U97" i="13"/>
  <c r="AA105" i="13"/>
  <c r="AA102" i="13"/>
  <c r="S100" i="13"/>
  <c r="S97" i="13"/>
  <c r="Y105" i="13"/>
  <c r="Z102" i="13"/>
  <c r="AD99" i="13"/>
  <c r="AD96" i="13"/>
  <c r="U105" i="13"/>
  <c r="Y102" i="13"/>
  <c r="AA99" i="13"/>
  <c r="AC96" i="13"/>
  <c r="AC107" i="13"/>
  <c r="AD104" i="13"/>
  <c r="AC104" i="13"/>
  <c r="V99" i="13"/>
  <c r="W102" i="13"/>
  <c r="V102" i="13"/>
  <c r="S99" i="13"/>
  <c r="Z96" i="13"/>
  <c r="X96" i="13"/>
  <c r="AB79" i="13"/>
  <c r="X78" i="13"/>
  <c r="T77" i="13"/>
  <c r="AB75" i="13"/>
  <c r="X74" i="13"/>
  <c r="T73" i="13"/>
  <c r="AB71" i="13"/>
  <c r="X70" i="13"/>
  <c r="T69" i="13"/>
  <c r="X79" i="13"/>
  <c r="T78" i="13"/>
  <c r="AB76" i="13"/>
  <c r="X75" i="13"/>
  <c r="T74" i="13"/>
  <c r="AB72" i="13"/>
  <c r="X71" i="13"/>
  <c r="T70" i="13"/>
  <c r="AB68" i="13"/>
  <c r="T79" i="13"/>
  <c r="AB77" i="13"/>
  <c r="X76" i="13"/>
  <c r="T75" i="13"/>
  <c r="AB73" i="13"/>
  <c r="X72" i="13"/>
  <c r="T71" i="13"/>
  <c r="AB69" i="13"/>
  <c r="X68" i="13"/>
  <c r="S79" i="13"/>
  <c r="AA77" i="13"/>
  <c r="W76" i="13"/>
  <c r="S75" i="13"/>
  <c r="AA73" i="13"/>
  <c r="W72" i="13"/>
  <c r="S71" i="13"/>
  <c r="AA69" i="13"/>
  <c r="W68" i="13"/>
  <c r="AC78" i="13"/>
  <c r="Y77" i="13"/>
  <c r="U76" i="13"/>
  <c r="AC74" i="13"/>
  <c r="Y73" i="13"/>
  <c r="U72" i="13"/>
  <c r="AC70" i="13"/>
  <c r="Y69" i="13"/>
  <c r="U68" i="13"/>
  <c r="Y79" i="13"/>
  <c r="X77" i="13"/>
  <c r="Z75" i="13"/>
  <c r="Z73" i="13"/>
  <c r="AA71" i="13"/>
  <c r="AC69" i="13"/>
  <c r="U79" i="13"/>
  <c r="U77" i="13"/>
  <c r="V75" i="13"/>
  <c r="V73" i="13"/>
  <c r="W71" i="13"/>
  <c r="W69" i="13"/>
  <c r="AB78" i="13"/>
  <c r="AD76" i="13"/>
  <c r="AD74" i="13"/>
  <c r="S73" i="13"/>
  <c r="U71" i="13"/>
  <c r="U69" i="13"/>
  <c r="AA78" i="13"/>
  <c r="AC76" i="13"/>
  <c r="AB74" i="13"/>
  <c r="AD72" i="13"/>
  <c r="AD70" i="13"/>
  <c r="S69" i="13"/>
  <c r="Y78" i="13"/>
  <c r="Z76" i="13"/>
  <c r="Z74" i="13"/>
  <c r="AA72" i="13"/>
  <c r="AA70" i="13"/>
  <c r="AC68" i="13"/>
  <c r="AD79" i="13"/>
  <c r="V77" i="13"/>
  <c r="V74" i="13"/>
  <c r="Z71" i="13"/>
  <c r="Z68" i="13"/>
  <c r="AC79" i="13"/>
  <c r="S77" i="13"/>
  <c r="U74" i="13"/>
  <c r="Y71" i="13"/>
  <c r="Y68" i="13"/>
  <c r="Y74" i="13"/>
  <c r="AA79" i="13"/>
  <c r="AA76" i="13"/>
  <c r="S74" i="13"/>
  <c r="V71" i="13"/>
  <c r="V68" i="13"/>
  <c r="Z79" i="13"/>
  <c r="Y76" i="13"/>
  <c r="AD73" i="13"/>
  <c r="AB70" i="13"/>
  <c r="T68" i="13"/>
  <c r="W79" i="13"/>
  <c r="V76" i="13"/>
  <c r="AC73" i="13"/>
  <c r="Z70" i="13"/>
  <c r="S68" i="13"/>
  <c r="AD71" i="13"/>
  <c r="V79" i="13"/>
  <c r="T76" i="13"/>
  <c r="X73" i="13"/>
  <c r="Y70" i="13"/>
  <c r="AD78" i="13"/>
  <c r="S76" i="13"/>
  <c r="W73" i="13"/>
  <c r="W70" i="13"/>
  <c r="Z78" i="13"/>
  <c r="AD75" i="13"/>
  <c r="U73" i="13"/>
  <c r="V70" i="13"/>
  <c r="W78" i="13"/>
  <c r="AC75" i="13"/>
  <c r="AC72" i="13"/>
  <c r="U70" i="13"/>
  <c r="V78" i="13"/>
  <c r="AA75" i="13"/>
  <c r="Z72" i="13"/>
  <c r="S70" i="13"/>
  <c r="U78" i="13"/>
  <c r="Y75" i="13"/>
  <c r="Y72" i="13"/>
  <c r="AD69" i="13"/>
  <c r="S78" i="13"/>
  <c r="W75" i="13"/>
  <c r="V72" i="13"/>
  <c r="Z69" i="13"/>
  <c r="AD77" i="13"/>
  <c r="U75" i="13"/>
  <c r="T72" i="13"/>
  <c r="X69" i="13"/>
  <c r="AC77" i="13"/>
  <c r="AA74" i="13"/>
  <c r="S72" i="13"/>
  <c r="V69" i="13"/>
  <c r="Z77" i="13"/>
  <c r="W77" i="13"/>
  <c r="W74" i="13"/>
  <c r="AC71" i="13"/>
  <c r="AD68" i="13"/>
  <c r="AA68" i="13"/>
  <c r="BJ9" i="13"/>
  <c r="BL8" i="13"/>
  <c r="BK8" i="13"/>
  <c r="BJ8" i="13"/>
  <c r="BL7" i="13"/>
  <c r="BK7" i="13"/>
  <c r="BJ7" i="13"/>
  <c r="BL6" i="13"/>
  <c r="BK6" i="13"/>
  <c r="BJ6" i="13"/>
  <c r="BL5" i="13"/>
  <c r="BK5" i="13"/>
  <c r="BJ5" i="13"/>
  <c r="BL4" i="13"/>
  <c r="BL9" i="13"/>
  <c r="BK9" i="13"/>
  <c r="BK4" i="13"/>
  <c r="BJ4" i="13"/>
  <c r="Y23" i="13"/>
  <c r="U22" i="13"/>
  <c r="AC20" i="13"/>
  <c r="Y19" i="13"/>
  <c r="U18" i="13"/>
  <c r="AC16" i="13"/>
  <c r="Z22" i="13"/>
  <c r="U21" i="13"/>
  <c r="AB19" i="13"/>
  <c r="W18" i="13"/>
  <c r="AD16" i="13"/>
  <c r="Y15" i="13"/>
  <c r="U14" i="13"/>
  <c r="AC12" i="13"/>
  <c r="AD23" i="13"/>
  <c r="Y22" i="13"/>
  <c r="T21" i="13"/>
  <c r="AA19" i="13"/>
  <c r="V18" i="13"/>
  <c r="AB16" i="13"/>
  <c r="X15" i="13"/>
  <c r="T14" i="13"/>
  <c r="AB12" i="13"/>
  <c r="AC23" i="13"/>
  <c r="X22" i="13"/>
  <c r="S21" i="13"/>
  <c r="Z19" i="13"/>
  <c r="T18" i="13"/>
  <c r="AA16" i="13"/>
  <c r="W15" i="13"/>
  <c r="S14" i="13"/>
  <c r="AA12" i="13"/>
  <c r="AB23" i="13"/>
  <c r="W22" i="13"/>
  <c r="AD20" i="13"/>
  <c r="X19" i="13"/>
  <c r="S18" i="13"/>
  <c r="Z16" i="13"/>
  <c r="V15" i="13"/>
  <c r="AD13" i="13"/>
  <c r="Z12" i="13"/>
  <c r="AA23" i="13"/>
  <c r="V22" i="13"/>
  <c r="AB20" i="13"/>
  <c r="W19" i="13"/>
  <c r="AD17" i="13"/>
  <c r="Y16" i="13"/>
  <c r="U15" i="13"/>
  <c r="AC13" i="13"/>
  <c r="Y12" i="13"/>
  <c r="Z23" i="13"/>
  <c r="T22" i="13"/>
  <c r="AA20" i="13"/>
  <c r="V19" i="13"/>
  <c r="AC17" i="13"/>
  <c r="X16" i="13"/>
  <c r="T15" i="13"/>
  <c r="AB13" i="13"/>
  <c r="X12" i="13"/>
  <c r="X23" i="13"/>
  <c r="S22" i="13"/>
  <c r="Z20" i="13"/>
  <c r="U19" i="13"/>
  <c r="AB17" i="13"/>
  <c r="W16" i="13"/>
  <c r="S15" i="13"/>
  <c r="AA13" i="13"/>
  <c r="W12" i="13"/>
  <c r="W23" i="13"/>
  <c r="AD21" i="13"/>
  <c r="Y20" i="13"/>
  <c r="T19" i="13"/>
  <c r="AA17" i="13"/>
  <c r="V16" i="13"/>
  <c r="AD14" i="13"/>
  <c r="Z13" i="13"/>
  <c r="V12" i="13"/>
  <c r="V23" i="13"/>
  <c r="AC21" i="13"/>
  <c r="X20" i="13"/>
  <c r="S19" i="13"/>
  <c r="Z17" i="13"/>
  <c r="U16" i="13"/>
  <c r="AC14" i="13"/>
  <c r="Y13" i="13"/>
  <c r="U12" i="13"/>
  <c r="U23" i="13"/>
  <c r="AB21" i="13"/>
  <c r="W20" i="13"/>
  <c r="AD18" i="13"/>
  <c r="Y17" i="13"/>
  <c r="T16" i="13"/>
  <c r="AB14" i="13"/>
  <c r="X13" i="13"/>
  <c r="T12" i="13"/>
  <c r="T23" i="13"/>
  <c r="AA21" i="13"/>
  <c r="V20" i="13"/>
  <c r="AC18" i="13"/>
  <c r="X17" i="13"/>
  <c r="S16" i="13"/>
  <c r="AA14" i="13"/>
  <c r="W13" i="13"/>
  <c r="S12" i="13"/>
  <c r="S23" i="13"/>
  <c r="Z21" i="13"/>
  <c r="U20" i="13"/>
  <c r="AB18" i="13"/>
  <c r="W17" i="13"/>
  <c r="AD15" i="13"/>
  <c r="Z14" i="13"/>
  <c r="V13" i="13"/>
  <c r="AD22" i="13"/>
  <c r="Y21" i="13"/>
  <c r="T20" i="13"/>
  <c r="AA18" i="13"/>
  <c r="V17" i="13"/>
  <c r="AC15" i="13"/>
  <c r="Y14" i="13"/>
  <c r="U13" i="13"/>
  <c r="AC22" i="13"/>
  <c r="X21" i="13"/>
  <c r="S20" i="13"/>
  <c r="Z18" i="13"/>
  <c r="U17" i="13"/>
  <c r="AB15" i="13"/>
  <c r="X14" i="13"/>
  <c r="T13" i="13"/>
  <c r="AA15" i="13"/>
  <c r="S17" i="13"/>
  <c r="Z15" i="13"/>
  <c r="W14" i="13"/>
  <c r="V14" i="13"/>
  <c r="S13" i="13"/>
  <c r="AD12" i="13"/>
  <c r="AB22" i="13"/>
  <c r="AA22" i="13"/>
  <c r="W21" i="13"/>
  <c r="V21" i="13"/>
  <c r="AD19" i="13"/>
  <c r="AC19" i="13"/>
  <c r="Y18" i="13"/>
  <c r="X18" i="13"/>
  <c r="T17" i="13"/>
  <c r="AR7" i="13" a="1"/>
  <c r="AY7" i="13" a="1"/>
  <c r="U324" i="4" a="1"/>
  <c r="AC181" i="4"/>
  <c r="Y180" i="4"/>
  <c r="U179" i="4"/>
  <c r="AC177" i="4"/>
  <c r="Y176" i="4"/>
  <c r="U175" i="4"/>
  <c r="AC173" i="4"/>
  <c r="Y172" i="4"/>
  <c r="U171" i="4"/>
  <c r="AA181" i="4"/>
  <c r="W180" i="4"/>
  <c r="AE178" i="4"/>
  <c r="AA177" i="4"/>
  <c r="W176" i="4"/>
  <c r="AE174" i="4"/>
  <c r="AA173" i="4"/>
  <c r="W172" i="4"/>
  <c r="AE170" i="4"/>
  <c r="W181" i="4"/>
  <c r="AE179" i="4"/>
  <c r="AA178" i="4"/>
  <c r="W177" i="4"/>
  <c r="AE175" i="4"/>
  <c r="AA174" i="4"/>
  <c r="W173" i="4"/>
  <c r="AE171" i="4"/>
  <c r="AA170" i="4"/>
  <c r="U181" i="4"/>
  <c r="AC179" i="4"/>
  <c r="Y178" i="4"/>
  <c r="U177" i="4"/>
  <c r="AC175" i="4"/>
  <c r="Y174" i="4"/>
  <c r="U173" i="4"/>
  <c r="AC171" i="4"/>
  <c r="Y170" i="4"/>
  <c r="AF180" i="4"/>
  <c r="AB179" i="4"/>
  <c r="X178" i="4"/>
  <c r="AF176" i="4"/>
  <c r="AB175" i="4"/>
  <c r="X174" i="4"/>
  <c r="AF172" i="4"/>
  <c r="AB171" i="4"/>
  <c r="X170" i="4"/>
  <c r="AE180" i="4"/>
  <c r="AA179" i="4"/>
  <c r="W178" i="4"/>
  <c r="AE176" i="4"/>
  <c r="AA175" i="4"/>
  <c r="W174" i="4"/>
  <c r="AE172" i="4"/>
  <c r="AA171" i="4"/>
  <c r="W170" i="4"/>
  <c r="Z180" i="4"/>
  <c r="V178" i="4"/>
  <c r="V176" i="4"/>
  <c r="AF173" i="4"/>
  <c r="AF171" i="4"/>
  <c r="X180" i="4"/>
  <c r="U178" i="4"/>
  <c r="U176" i="4"/>
  <c r="AE173" i="4"/>
  <c r="AD171" i="4"/>
  <c r="V180" i="4"/>
  <c r="AF177" i="4"/>
  <c r="AF175" i="4"/>
  <c r="AD173" i="4"/>
  <c r="Z171" i="4"/>
  <c r="AF181" i="4"/>
  <c r="AF179" i="4"/>
  <c r="AD177" i="4"/>
  <c r="Z175" i="4"/>
  <c r="Z173" i="4"/>
  <c r="X171" i="4"/>
  <c r="AD181" i="4"/>
  <c r="Z179" i="4"/>
  <c r="Z177" i="4"/>
  <c r="X175" i="4"/>
  <c r="X173" i="4"/>
  <c r="V171" i="4"/>
  <c r="AB181" i="4"/>
  <c r="Y179" i="4"/>
  <c r="Y177" i="4"/>
  <c r="W175" i="4"/>
  <c r="V173" i="4"/>
  <c r="AF170" i="4"/>
  <c r="Y181" i="4"/>
  <c r="W179" i="4"/>
  <c r="V177" i="4"/>
  <c r="AF174" i="4"/>
  <c r="AC172" i="4"/>
  <c r="AC170" i="4"/>
  <c r="X181" i="4"/>
  <c r="V179" i="4"/>
  <c r="AD176" i="4"/>
  <c r="AD174" i="4"/>
  <c r="AB172" i="4"/>
  <c r="AB170" i="4"/>
  <c r="V181" i="4"/>
  <c r="AF178" i="4"/>
  <c r="AC176" i="4"/>
  <c r="AC174" i="4"/>
  <c r="AA172" i="4"/>
  <c r="Z170" i="4"/>
  <c r="AB180" i="4"/>
  <c r="AB178" i="4"/>
  <c r="Z176" i="4"/>
  <c r="V174" i="4"/>
  <c r="V172" i="4"/>
  <c r="X177" i="4"/>
  <c r="Y171" i="4"/>
  <c r="AB176" i="4"/>
  <c r="W171" i="4"/>
  <c r="AA176" i="4"/>
  <c r="AD170" i="4"/>
  <c r="AD180" i="4"/>
  <c r="Y175" i="4"/>
  <c r="AA180" i="4"/>
  <c r="AB174" i="4"/>
  <c r="U180" i="4"/>
  <c r="Z174" i="4"/>
  <c r="AD179" i="4"/>
  <c r="U174" i="4"/>
  <c r="X179" i="4"/>
  <c r="AB173" i="4"/>
  <c r="AD178" i="4"/>
  <c r="Y173" i="4"/>
  <c r="Z178" i="4"/>
  <c r="Z172" i="4"/>
  <c r="AE181" i="4"/>
  <c r="Z181" i="4"/>
  <c r="AC180" i="4"/>
  <c r="AC178" i="4"/>
  <c r="AE177" i="4"/>
  <c r="AB177" i="4"/>
  <c r="X176" i="4"/>
  <c r="U170" i="4"/>
  <c r="AD175" i="4"/>
  <c r="V175" i="4"/>
  <c r="AD172" i="4"/>
  <c r="X172" i="4"/>
  <c r="U172" i="4"/>
  <c r="V170" i="4"/>
  <c r="W69" i="4"/>
  <c r="AE67" i="4"/>
  <c r="AA66" i="4"/>
  <c r="W65" i="4"/>
  <c r="AE63" i="4"/>
  <c r="AA62" i="4"/>
  <c r="W61" i="4"/>
  <c r="AE59" i="4"/>
  <c r="AA58" i="4"/>
  <c r="U69" i="4"/>
  <c r="AC67" i="4"/>
  <c r="Y66" i="4"/>
  <c r="U65" i="4"/>
  <c r="AA69" i="4"/>
  <c r="U68" i="4"/>
  <c r="Z66" i="4"/>
  <c r="AE64" i="4"/>
  <c r="Z63" i="4"/>
  <c r="U62" i="4"/>
  <c r="AB60" i="4"/>
  <c r="W59" i="4"/>
  <c r="Z69" i="4"/>
  <c r="AF67" i="4"/>
  <c r="X66" i="4"/>
  <c r="AD64" i="4"/>
  <c r="Y63" i="4"/>
  <c r="AF61" i="4"/>
  <c r="AA60" i="4"/>
  <c r="V59" i="4"/>
  <c r="V69" i="4"/>
  <c r="AA67" i="4"/>
  <c r="U66" i="4"/>
  <c r="AA64" i="4"/>
  <c r="V63" i="4"/>
  <c r="AC61" i="4"/>
  <c r="X60" i="4"/>
  <c r="AE58" i="4"/>
  <c r="AD68" i="4"/>
  <c r="X67" i="4"/>
  <c r="AD65" i="4"/>
  <c r="X64" i="4"/>
  <c r="AE62" i="4"/>
  <c r="Z61" i="4"/>
  <c r="U60" i="4"/>
  <c r="AB58" i="4"/>
  <c r="AB68" i="4"/>
  <c r="V67" i="4"/>
  <c r="AB65" i="4"/>
  <c r="V64" i="4"/>
  <c r="AC62" i="4"/>
  <c r="X61" i="4"/>
  <c r="AD59" i="4"/>
  <c r="Y58" i="4"/>
  <c r="AA68" i="4"/>
  <c r="U67" i="4"/>
  <c r="AA65" i="4"/>
  <c r="U64" i="4"/>
  <c r="AB62" i="4"/>
  <c r="V61" i="4"/>
  <c r="AC59" i="4"/>
  <c r="X58" i="4"/>
  <c r="AE69" i="4"/>
  <c r="Y68" i="4"/>
  <c r="AE66" i="4"/>
  <c r="Y65" i="4"/>
  <c r="AD63" i="4"/>
  <c r="Y62" i="4"/>
  <c r="AF60" i="4"/>
  <c r="AA59" i="4"/>
  <c r="V58" i="4"/>
  <c r="X68" i="4"/>
  <c r="AC65" i="4"/>
  <c r="U63" i="4"/>
  <c r="Z60" i="4"/>
  <c r="W68" i="4"/>
  <c r="Z65" i="4"/>
  <c r="AF62" i="4"/>
  <c r="Y60" i="4"/>
  <c r="V68" i="4"/>
  <c r="X65" i="4"/>
  <c r="AD62" i="4"/>
  <c r="W60" i="4"/>
  <c r="AE65" i="4"/>
  <c r="AD67" i="4"/>
  <c r="V65" i="4"/>
  <c r="Z62" i="4"/>
  <c r="V60" i="4"/>
  <c r="AB67" i="4"/>
  <c r="AF64" i="4"/>
  <c r="X62" i="4"/>
  <c r="AF59" i="4"/>
  <c r="Z67" i="4"/>
  <c r="AC64" i="4"/>
  <c r="W62" i="4"/>
  <c r="AB59" i="4"/>
  <c r="AF69" i="4"/>
  <c r="Y67" i="4"/>
  <c r="AB64" i="4"/>
  <c r="V62" i="4"/>
  <c r="Z59" i="4"/>
  <c r="AD69" i="4"/>
  <c r="W67" i="4"/>
  <c r="Z64" i="4"/>
  <c r="AE61" i="4"/>
  <c r="Y59" i="4"/>
  <c r="AC69" i="4"/>
  <c r="AF66" i="4"/>
  <c r="Y64" i="4"/>
  <c r="AD61" i="4"/>
  <c r="X59" i="4"/>
  <c r="W63" i="4"/>
  <c r="AB69" i="4"/>
  <c r="AD66" i="4"/>
  <c r="W64" i="4"/>
  <c r="AB61" i="4"/>
  <c r="U59" i="4"/>
  <c r="AC60" i="4"/>
  <c r="Y69" i="4"/>
  <c r="AC66" i="4"/>
  <c r="AF63" i="4"/>
  <c r="AA61" i="4"/>
  <c r="AF58" i="4"/>
  <c r="X69" i="4"/>
  <c r="AB66" i="4"/>
  <c r="AC63" i="4"/>
  <c r="Y61" i="4"/>
  <c r="AD58" i="4"/>
  <c r="AF68" i="4"/>
  <c r="W66" i="4"/>
  <c r="AB63" i="4"/>
  <c r="U61" i="4"/>
  <c r="AC58" i="4"/>
  <c r="AE68" i="4"/>
  <c r="V66" i="4"/>
  <c r="AA63" i="4"/>
  <c r="AE60" i="4"/>
  <c r="Z58" i="4"/>
  <c r="U58" i="4"/>
  <c r="AC68" i="4"/>
  <c r="AF65" i="4"/>
  <c r="X63" i="4"/>
  <c r="AD60" i="4"/>
  <c r="W58" i="4"/>
  <c r="Z68" i="4"/>
  <c r="AB13" i="4"/>
  <c r="X12" i="4"/>
  <c r="AF10" i="4"/>
  <c r="AB9" i="4"/>
  <c r="X8" i="4"/>
  <c r="X13" i="4"/>
  <c r="AE12" i="4"/>
  <c r="AA11" i="4"/>
  <c r="W10" i="4"/>
  <c r="AE8" i="4"/>
  <c r="AA7" i="4"/>
  <c r="AF13" i="4"/>
  <c r="Y13" i="4"/>
  <c r="AD11" i="4"/>
  <c r="X10" i="4"/>
  <c r="AC8" i="4"/>
  <c r="W7" i="4"/>
  <c r="AE5" i="4"/>
  <c r="AA4" i="4"/>
  <c r="W3" i="4"/>
  <c r="W13" i="4"/>
  <c r="AC11" i="4"/>
  <c r="V10" i="4"/>
  <c r="AB8" i="4"/>
  <c r="V7" i="4"/>
  <c r="AD5" i="4"/>
  <c r="Z4" i="4"/>
  <c r="V3" i="4"/>
  <c r="AA5" i="4"/>
  <c r="W8" i="4"/>
  <c r="Z6" i="4"/>
  <c r="V13" i="4"/>
  <c r="AB11" i="4"/>
  <c r="U10" i="4"/>
  <c r="AA8" i="4"/>
  <c r="U7" i="4"/>
  <c r="AC5" i="4"/>
  <c r="Y4" i="4"/>
  <c r="U3" i="4"/>
  <c r="Y8" i="4"/>
  <c r="AE2" i="4"/>
  <c r="X11" i="4"/>
  <c r="V4" i="4"/>
  <c r="Z12" i="4"/>
  <c r="AD8" i="4"/>
  <c r="U13" i="4"/>
  <c r="Z11" i="4"/>
  <c r="AF9" i="4"/>
  <c r="Z8" i="4"/>
  <c r="AF6" i="4"/>
  <c r="AB5" i="4"/>
  <c r="X4" i="4"/>
  <c r="AF2" i="4"/>
  <c r="AE9" i="4"/>
  <c r="W4" i="4"/>
  <c r="AD9" i="4"/>
  <c r="Z5" i="4"/>
  <c r="AD2" i="4"/>
  <c r="V5" i="4"/>
  <c r="AF12" i="4"/>
  <c r="Y11" i="4"/>
  <c r="AE6" i="4"/>
  <c r="AD6" i="4"/>
  <c r="Z13" i="4"/>
  <c r="AD12" i="4"/>
  <c r="AE10" i="4"/>
  <c r="X7" i="4"/>
  <c r="AC12" i="4"/>
  <c r="W11" i="4"/>
  <c r="AC9" i="4"/>
  <c r="V8" i="4"/>
  <c r="AC6" i="4"/>
  <c r="Y5" i="4"/>
  <c r="U4" i="4"/>
  <c r="AC2" i="4"/>
  <c r="V11" i="4"/>
  <c r="AA9" i="4"/>
  <c r="AB6" i="4"/>
  <c r="X5" i="4"/>
  <c r="AF3" i="4"/>
  <c r="AA12" i="4"/>
  <c r="Z9" i="4"/>
  <c r="AA6" i="4"/>
  <c r="AE3" i="4"/>
  <c r="Y9" i="4"/>
  <c r="Z2" i="4"/>
  <c r="AF5" i="4"/>
  <c r="AB12" i="4"/>
  <c r="U8" i="4"/>
  <c r="AB2" i="4"/>
  <c r="W5" i="4"/>
  <c r="AA2" i="4"/>
  <c r="AE7" i="4"/>
  <c r="U11" i="4"/>
  <c r="AF7" i="4"/>
  <c r="AD3" i="4"/>
  <c r="Y10" i="4"/>
  <c r="X3" i="4"/>
  <c r="Y12" i="4"/>
  <c r="AD10" i="4"/>
  <c r="X9" i="4"/>
  <c r="AD7" i="4"/>
  <c r="Y6" i="4"/>
  <c r="U5" i="4"/>
  <c r="AC3" i="4"/>
  <c r="Y2" i="4"/>
  <c r="W12" i="4"/>
  <c r="AC7" i="4"/>
  <c r="AF4" i="4"/>
  <c r="X2" i="4"/>
  <c r="AE13" i="4"/>
  <c r="AC10" i="4"/>
  <c r="W9" i="4"/>
  <c r="X6" i="4"/>
  <c r="AB3" i="4"/>
  <c r="AD13" i="4"/>
  <c r="V12" i="4"/>
  <c r="AB10" i="4"/>
  <c r="V9" i="4"/>
  <c r="AB7" i="4"/>
  <c r="W6" i="4"/>
  <c r="AE4" i="4"/>
  <c r="AA3" i="4"/>
  <c r="W2" i="4"/>
  <c r="AE11" i="4"/>
  <c r="AC13" i="4"/>
  <c r="U12" i="4"/>
  <c r="AA10" i="4"/>
  <c r="U9" i="4"/>
  <c r="Z7" i="4"/>
  <c r="V6" i="4"/>
  <c r="AD4" i="4"/>
  <c r="Z3" i="4"/>
  <c r="V2" i="4"/>
  <c r="AF8" i="4"/>
  <c r="U6" i="4"/>
  <c r="Y3" i="4"/>
  <c r="AA13" i="4"/>
  <c r="AF11" i="4"/>
  <c r="Z10" i="4"/>
  <c r="Y7" i="4"/>
  <c r="AC4" i="4"/>
  <c r="U2" i="4"/>
  <c r="AB4" i="4"/>
  <c r="AB195" i="4"/>
  <c r="X194" i="4"/>
  <c r="AF192" i="4"/>
  <c r="AB191" i="4"/>
  <c r="X190" i="4"/>
  <c r="AF188" i="4"/>
  <c r="AB187" i="4"/>
  <c r="W195" i="4"/>
  <c r="AE193" i="4"/>
  <c r="AA192" i="4"/>
  <c r="W191" i="4"/>
  <c r="AE189" i="4"/>
  <c r="AF194" i="4"/>
  <c r="AB193" i="4"/>
  <c r="X192" i="4"/>
  <c r="AF190" i="4"/>
  <c r="AB189" i="4"/>
  <c r="X188" i="4"/>
  <c r="AE194" i="4"/>
  <c r="AA193" i="4"/>
  <c r="W192" i="4"/>
  <c r="AE190" i="4"/>
  <c r="AA189" i="4"/>
  <c r="Z195" i="4"/>
  <c r="AC193" i="4"/>
  <c r="AE191" i="4"/>
  <c r="V190" i="4"/>
  <c r="Z188" i="4"/>
  <c r="AF186" i="4"/>
  <c r="AB185" i="4"/>
  <c r="X184" i="4"/>
  <c r="Y195" i="4"/>
  <c r="Z193" i="4"/>
  <c r="AD191" i="4"/>
  <c r="U190" i="4"/>
  <c r="Y188" i="4"/>
  <c r="AE186" i="4"/>
  <c r="AA185" i="4"/>
  <c r="W184" i="4"/>
  <c r="X195" i="4"/>
  <c r="Y193" i="4"/>
  <c r="AC191" i="4"/>
  <c r="AF189" i="4"/>
  <c r="W188" i="4"/>
  <c r="AD186" i="4"/>
  <c r="Z185" i="4"/>
  <c r="V184" i="4"/>
  <c r="AC194" i="4"/>
  <c r="U193" i="4"/>
  <c r="X191" i="4"/>
  <c r="Y189" i="4"/>
  <c r="AE187" i="4"/>
  <c r="Z186" i="4"/>
  <c r="V185" i="4"/>
  <c r="AA194" i="4"/>
  <c r="AD192" i="4"/>
  <c r="U191" i="4"/>
  <c r="W189" i="4"/>
  <c r="AC187" i="4"/>
  <c r="X186" i="4"/>
  <c r="AF184" i="4"/>
  <c r="Z194" i="4"/>
  <c r="AC192" i="4"/>
  <c r="AD190" i="4"/>
  <c r="V189" i="4"/>
  <c r="AA187" i="4"/>
  <c r="W186" i="4"/>
  <c r="AE184" i="4"/>
  <c r="Y194" i="4"/>
  <c r="AB192" i="4"/>
  <c r="AC190" i="4"/>
  <c r="U189" i="4"/>
  <c r="Z187" i="4"/>
  <c r="V186" i="4"/>
  <c r="AD184" i="4"/>
  <c r="AD193" i="4"/>
  <c r="Z190" i="4"/>
  <c r="Y187" i="4"/>
  <c r="W185" i="4"/>
  <c r="X193" i="4"/>
  <c r="Y190" i="4"/>
  <c r="X187" i="4"/>
  <c r="U185" i="4"/>
  <c r="W193" i="4"/>
  <c r="W190" i="4"/>
  <c r="W187" i="4"/>
  <c r="AC184" i="4"/>
  <c r="AE195" i="4"/>
  <c r="AE192" i="4"/>
  <c r="AC189" i="4"/>
  <c r="U187" i="4"/>
  <c r="AA184" i="4"/>
  <c r="AC195" i="4"/>
  <c r="Y192" i="4"/>
  <c r="X189" i="4"/>
  <c r="AB186" i="4"/>
  <c r="Y184" i="4"/>
  <c r="AA195" i="4"/>
  <c r="V192" i="4"/>
  <c r="AE188" i="4"/>
  <c r="AA186" i="4"/>
  <c r="U184" i="4"/>
  <c r="V195" i="4"/>
  <c r="U192" i="4"/>
  <c r="AD188" i="4"/>
  <c r="Y186" i="4"/>
  <c r="U195" i="4"/>
  <c r="AF191" i="4"/>
  <c r="AC188" i="4"/>
  <c r="U186" i="4"/>
  <c r="AD194" i="4"/>
  <c r="AA191" i="4"/>
  <c r="AB188" i="4"/>
  <c r="AF185" i="4"/>
  <c r="AB194" i="4"/>
  <c r="Z191" i="4"/>
  <c r="AA188" i="4"/>
  <c r="AE185" i="4"/>
  <c r="U194" i="4"/>
  <c r="AB190" i="4"/>
  <c r="AF187" i="4"/>
  <c r="Y185" i="4"/>
  <c r="Y191" i="4"/>
  <c r="V191" i="4"/>
  <c r="AA190" i="4"/>
  <c r="V188" i="4"/>
  <c r="AD187" i="4"/>
  <c r="V187" i="4"/>
  <c r="AF195" i="4"/>
  <c r="AC186" i="4"/>
  <c r="AD195" i="4"/>
  <c r="AD185" i="4"/>
  <c r="W194" i="4"/>
  <c r="AC185" i="4"/>
  <c r="AF193" i="4"/>
  <c r="AB184" i="4"/>
  <c r="V194" i="4"/>
  <c r="V193" i="4"/>
  <c r="Z192" i="4"/>
  <c r="AD189" i="4"/>
  <c r="Z189" i="4"/>
  <c r="U188" i="4"/>
  <c r="X185" i="4"/>
  <c r="Z184" i="4"/>
  <c r="AF83" i="4"/>
  <c r="AB82" i="4"/>
  <c r="X81" i="4"/>
  <c r="AF79" i="4"/>
  <c r="AB78" i="4"/>
  <c r="X77" i="4"/>
  <c r="AF75" i="4"/>
  <c r="AB74" i="4"/>
  <c r="X73" i="4"/>
  <c r="AD83" i="4"/>
  <c r="Z82" i="4"/>
  <c r="V81" i="4"/>
  <c r="AD79" i="4"/>
  <c r="Z78" i="4"/>
  <c r="V77" i="4"/>
  <c r="AD75" i="4"/>
  <c r="Z74" i="4"/>
  <c r="V73" i="4"/>
  <c r="AB83" i="4"/>
  <c r="X82" i="4"/>
  <c r="AF80" i="4"/>
  <c r="AB79" i="4"/>
  <c r="X78" i="4"/>
  <c r="AF76" i="4"/>
  <c r="AB75" i="4"/>
  <c r="X74" i="4"/>
  <c r="AF72" i="4"/>
  <c r="Z83" i="4"/>
  <c r="W83" i="4"/>
  <c r="AE81" i="4"/>
  <c r="AA80" i="4"/>
  <c r="W79" i="4"/>
  <c r="AE77" i="4"/>
  <c r="AA76" i="4"/>
  <c r="W75" i="4"/>
  <c r="V83" i="4"/>
  <c r="AD81" i="4"/>
  <c r="Z80" i="4"/>
  <c r="V79" i="4"/>
  <c r="AD77" i="4"/>
  <c r="Z76" i="4"/>
  <c r="V75" i="4"/>
  <c r="AD73" i="4"/>
  <c r="Z72" i="4"/>
  <c r="U83" i="4"/>
  <c r="AC81" i="4"/>
  <c r="Y80" i="4"/>
  <c r="U79" i="4"/>
  <c r="AC77" i="4"/>
  <c r="AE82" i="4"/>
  <c r="AD80" i="4"/>
  <c r="AC78" i="4"/>
  <c r="AB76" i="4"/>
  <c r="AC74" i="4"/>
  <c r="AD82" i="4"/>
  <c r="AC80" i="4"/>
  <c r="AA78" i="4"/>
  <c r="Y76" i="4"/>
  <c r="AA74" i="4"/>
  <c r="AC72" i="4"/>
  <c r="AC82" i="4"/>
  <c r="AB80" i="4"/>
  <c r="Y78" i="4"/>
  <c r="X76" i="4"/>
  <c r="Y74" i="4"/>
  <c r="AB72" i="4"/>
  <c r="W82" i="4"/>
  <c r="V80" i="4"/>
  <c r="U78" i="4"/>
  <c r="U76" i="4"/>
  <c r="U74" i="4"/>
  <c r="X72" i="4"/>
  <c r="U82" i="4"/>
  <c r="AE79" i="4"/>
  <c r="AB77" i="4"/>
  <c r="AC75" i="4"/>
  <c r="AE73" i="4"/>
  <c r="AF81" i="4"/>
  <c r="AC79" i="4"/>
  <c r="AA77" i="4"/>
  <c r="AA75" i="4"/>
  <c r="AC73" i="4"/>
  <c r="U72" i="4"/>
  <c r="AE83" i="4"/>
  <c r="AA81" i="4"/>
  <c r="Z79" i="4"/>
  <c r="Y77" i="4"/>
  <c r="Y75" i="4"/>
  <c r="AA73" i="4"/>
  <c r="AC83" i="4"/>
  <c r="Z81" i="4"/>
  <c r="Y79" i="4"/>
  <c r="W77" i="4"/>
  <c r="X75" i="4"/>
  <c r="Z73" i="4"/>
  <c r="Y83" i="4"/>
  <c r="W81" i="4"/>
  <c r="AF78" i="4"/>
  <c r="AE76" i="4"/>
  <c r="AF74" i="4"/>
  <c r="W73" i="4"/>
  <c r="X83" i="4"/>
  <c r="W78" i="4"/>
  <c r="AF73" i="4"/>
  <c r="AF82" i="4"/>
  <c r="V78" i="4"/>
  <c r="AB73" i="4"/>
  <c r="AA82" i="4"/>
  <c r="AF77" i="4"/>
  <c r="Y73" i="4"/>
  <c r="Y82" i="4"/>
  <c r="Z77" i="4"/>
  <c r="U73" i="4"/>
  <c r="AD78" i="4"/>
  <c r="V82" i="4"/>
  <c r="U77" i="4"/>
  <c r="AE72" i="4"/>
  <c r="AB81" i="4"/>
  <c r="AD76" i="4"/>
  <c r="AD72" i="4"/>
  <c r="Y81" i="4"/>
  <c r="AC76" i="4"/>
  <c r="AA72" i="4"/>
  <c r="U81" i="4"/>
  <c r="W76" i="4"/>
  <c r="Y72" i="4"/>
  <c r="AE80" i="4"/>
  <c r="V76" i="4"/>
  <c r="W72" i="4"/>
  <c r="AA83" i="4"/>
  <c r="X80" i="4"/>
  <c r="AE75" i="4"/>
  <c r="V72" i="4"/>
  <c r="W80" i="4"/>
  <c r="Z75" i="4"/>
  <c r="U80" i="4"/>
  <c r="U75" i="4"/>
  <c r="V74" i="4"/>
  <c r="AA79" i="4"/>
  <c r="AE74" i="4"/>
  <c r="X79" i="4"/>
  <c r="AD74" i="4"/>
  <c r="AE78" i="4"/>
  <c r="W74" i="4"/>
  <c r="V167" i="4"/>
  <c r="AD165" i="4"/>
  <c r="Z164" i="4"/>
  <c r="V163" i="4"/>
  <c r="AD161" i="4"/>
  <c r="Z160" i="4"/>
  <c r="V159" i="4"/>
  <c r="AD157" i="4"/>
  <c r="Z156" i="4"/>
  <c r="AF166" i="4"/>
  <c r="AB165" i="4"/>
  <c r="X164" i="4"/>
  <c r="AF162" i="4"/>
  <c r="AB161" i="4"/>
  <c r="X160" i="4"/>
  <c r="AF158" i="4"/>
  <c r="AB157" i="4"/>
  <c r="X156" i="4"/>
  <c r="AF167" i="4"/>
  <c r="AB166" i="4"/>
  <c r="X165" i="4"/>
  <c r="AF163" i="4"/>
  <c r="AB162" i="4"/>
  <c r="X161" i="4"/>
  <c r="AF159" i="4"/>
  <c r="AB158" i="4"/>
  <c r="X157" i="4"/>
  <c r="AD167" i="4"/>
  <c r="Z166" i="4"/>
  <c r="V165" i="4"/>
  <c r="AD163" i="4"/>
  <c r="Z162" i="4"/>
  <c r="V161" i="4"/>
  <c r="AD159" i="4"/>
  <c r="Z158" i="4"/>
  <c r="V157" i="4"/>
  <c r="AC167" i="4"/>
  <c r="Y166" i="4"/>
  <c r="U165" i="4"/>
  <c r="AC163" i="4"/>
  <c r="Y162" i="4"/>
  <c r="U161" i="4"/>
  <c r="AC159" i="4"/>
  <c r="Y158" i="4"/>
  <c r="U157" i="4"/>
  <c r="AB167" i="4"/>
  <c r="X166" i="4"/>
  <c r="AF164" i="4"/>
  <c r="AB163" i="4"/>
  <c r="X162" i="4"/>
  <c r="AF160" i="4"/>
  <c r="AB159" i="4"/>
  <c r="X158" i="4"/>
  <c r="AF156" i="4"/>
  <c r="AE166" i="4"/>
  <c r="AC164" i="4"/>
  <c r="AC162" i="4"/>
  <c r="AA160" i="4"/>
  <c r="W158" i="4"/>
  <c r="W156" i="4"/>
  <c r="AD166" i="4"/>
  <c r="AB164" i="4"/>
  <c r="AA162" i="4"/>
  <c r="Y160" i="4"/>
  <c r="V158" i="4"/>
  <c r="V156" i="4"/>
  <c r="AC166" i="4"/>
  <c r="AA164" i="4"/>
  <c r="W162" i="4"/>
  <c r="W160" i="4"/>
  <c r="U158" i="4"/>
  <c r="U156" i="4"/>
  <c r="W166" i="4"/>
  <c r="W164" i="4"/>
  <c r="U162" i="4"/>
  <c r="U160" i="4"/>
  <c r="AE157" i="4"/>
  <c r="U166" i="4"/>
  <c r="U164" i="4"/>
  <c r="AE161" i="4"/>
  <c r="AA159" i="4"/>
  <c r="AA157" i="4"/>
  <c r="AF165" i="4"/>
  <c r="AE163" i="4"/>
  <c r="AC161" i="4"/>
  <c r="Z159" i="4"/>
  <c r="Z157" i="4"/>
  <c r="AE167" i="4"/>
  <c r="AC165" i="4"/>
  <c r="Z163" i="4"/>
  <c r="Z161" i="4"/>
  <c r="X159" i="4"/>
  <c r="W157" i="4"/>
  <c r="AA167" i="4"/>
  <c r="AA165" i="4"/>
  <c r="Y163" i="4"/>
  <c r="Y161" i="4"/>
  <c r="W159" i="4"/>
  <c r="AE156" i="4"/>
  <c r="Z167" i="4"/>
  <c r="Z165" i="4"/>
  <c r="X163" i="4"/>
  <c r="W161" i="4"/>
  <c r="U159" i="4"/>
  <c r="AD156" i="4"/>
  <c r="W167" i="4"/>
  <c r="AE164" i="4"/>
  <c r="AE162" i="4"/>
  <c r="AC160" i="4"/>
  <c r="AC158" i="4"/>
  <c r="AA156" i="4"/>
  <c r="AD162" i="4"/>
  <c r="AC156" i="4"/>
  <c r="V162" i="4"/>
  <c r="AB156" i="4"/>
  <c r="Y167" i="4"/>
  <c r="AF161" i="4"/>
  <c r="Y156" i="4"/>
  <c r="AA166" i="4"/>
  <c r="AD160" i="4"/>
  <c r="AE165" i="4"/>
  <c r="V160" i="4"/>
  <c r="Y165" i="4"/>
  <c r="AE159" i="4"/>
  <c r="W165" i="4"/>
  <c r="Y159" i="4"/>
  <c r="AD164" i="4"/>
  <c r="AE158" i="4"/>
  <c r="Y164" i="4"/>
  <c r="AD158" i="4"/>
  <c r="AA163" i="4"/>
  <c r="AF157" i="4"/>
  <c r="W163" i="4"/>
  <c r="U163" i="4"/>
  <c r="AA161" i="4"/>
  <c r="AE160" i="4"/>
  <c r="AB160" i="4"/>
  <c r="AA158" i="4"/>
  <c r="V164" i="4"/>
  <c r="AC157" i="4"/>
  <c r="Y157" i="4"/>
  <c r="X167" i="4"/>
  <c r="U167" i="4"/>
  <c r="V166" i="4"/>
  <c r="AD111" i="4"/>
  <c r="Z110" i="4"/>
  <c r="V109" i="4"/>
  <c r="AD107" i="4"/>
  <c r="Z106" i="4"/>
  <c r="V105" i="4"/>
  <c r="AD103" i="4"/>
  <c r="Z102" i="4"/>
  <c r="V101" i="4"/>
  <c r="AC111" i="4"/>
  <c r="Y110" i="4"/>
  <c r="U109" i="4"/>
  <c r="AC107" i="4"/>
  <c r="Y106" i="4"/>
  <c r="U105" i="4"/>
  <c r="AC103" i="4"/>
  <c r="Y102" i="4"/>
  <c r="U101" i="4"/>
  <c r="AB111" i="4"/>
  <c r="X110" i="4"/>
  <c r="AF108" i="4"/>
  <c r="AB107" i="4"/>
  <c r="X106" i="4"/>
  <c r="AF104" i="4"/>
  <c r="AB103" i="4"/>
  <c r="X102" i="4"/>
  <c r="AF100" i="4"/>
  <c r="Z111" i="4"/>
  <c r="V110" i="4"/>
  <c r="AD108" i="4"/>
  <c r="Z107" i="4"/>
  <c r="V106" i="4"/>
  <c r="AD104" i="4"/>
  <c r="Z103" i="4"/>
  <c r="V102" i="4"/>
  <c r="AD100" i="4"/>
  <c r="X111" i="4"/>
  <c r="AF109" i="4"/>
  <c r="AB108" i="4"/>
  <c r="X107" i="4"/>
  <c r="AF105" i="4"/>
  <c r="AB104" i="4"/>
  <c r="X103" i="4"/>
  <c r="AF101" i="4"/>
  <c r="AB100" i="4"/>
  <c r="W111" i="4"/>
  <c r="AE109" i="4"/>
  <c r="AA108" i="4"/>
  <c r="W107" i="4"/>
  <c r="AE105" i="4"/>
  <c r="AA104" i="4"/>
  <c r="W103" i="4"/>
  <c r="AE101" i="4"/>
  <c r="AA100" i="4"/>
  <c r="U111" i="4"/>
  <c r="AC109" i="4"/>
  <c r="Y108" i="4"/>
  <c r="U107" i="4"/>
  <c r="AC105" i="4"/>
  <c r="Y104" i="4"/>
  <c r="U103" i="4"/>
  <c r="AC101" i="4"/>
  <c r="Y100" i="4"/>
  <c r="AF110" i="4"/>
  <c r="AB109" i="4"/>
  <c r="X108" i="4"/>
  <c r="AF106" i="4"/>
  <c r="AB105" i="4"/>
  <c r="X104" i="4"/>
  <c r="AF102" i="4"/>
  <c r="AB101" i="4"/>
  <c r="X100" i="4"/>
  <c r="AE110" i="4"/>
  <c r="AA109" i="4"/>
  <c r="W108" i="4"/>
  <c r="AE106" i="4"/>
  <c r="AA105" i="4"/>
  <c r="W104" i="4"/>
  <c r="AE102" i="4"/>
  <c r="AA101" i="4"/>
  <c r="W100" i="4"/>
  <c r="AC110" i="4"/>
  <c r="AE107" i="4"/>
  <c r="AC104" i="4"/>
  <c r="Z101" i="4"/>
  <c r="AB110" i="4"/>
  <c r="AA107" i="4"/>
  <c r="Z104" i="4"/>
  <c r="Y101" i="4"/>
  <c r="AA110" i="4"/>
  <c r="Y107" i="4"/>
  <c r="V104" i="4"/>
  <c r="X101" i="4"/>
  <c r="AD109" i="4"/>
  <c r="AC106" i="4"/>
  <c r="AE103" i="4"/>
  <c r="AC100" i="4"/>
  <c r="Y109" i="4"/>
  <c r="AA106" i="4"/>
  <c r="Y103" i="4"/>
  <c r="V100" i="4"/>
  <c r="X109" i="4"/>
  <c r="W106" i="4"/>
  <c r="V103" i="4"/>
  <c r="U100" i="4"/>
  <c r="W109" i="4"/>
  <c r="U106" i="4"/>
  <c r="AD102" i="4"/>
  <c r="AF111" i="4"/>
  <c r="AE108" i="4"/>
  <c r="AD105" i="4"/>
  <c r="AC102" i="4"/>
  <c r="AE111" i="4"/>
  <c r="AC108" i="4"/>
  <c r="Z105" i="4"/>
  <c r="AB102" i="4"/>
  <c r="Y111" i="4"/>
  <c r="V108" i="4"/>
  <c r="X105" i="4"/>
  <c r="W102" i="4"/>
  <c r="Y105" i="4"/>
  <c r="W105" i="4"/>
  <c r="AE104" i="4"/>
  <c r="U104" i="4"/>
  <c r="AA111" i="4"/>
  <c r="AF103" i="4"/>
  <c r="V111" i="4"/>
  <c r="AA103" i="4"/>
  <c r="AB106" i="4"/>
  <c r="AD110" i="4"/>
  <c r="AA102" i="4"/>
  <c r="W110" i="4"/>
  <c r="U102" i="4"/>
  <c r="U110" i="4"/>
  <c r="AD101" i="4"/>
  <c r="Z109" i="4"/>
  <c r="W101" i="4"/>
  <c r="Z108" i="4"/>
  <c r="AE100" i="4"/>
  <c r="U108" i="4"/>
  <c r="Z100" i="4"/>
  <c r="AF107" i="4"/>
  <c r="V107" i="4"/>
  <c r="AD106" i="4"/>
  <c r="R4" i="11"/>
  <c r="R9" i="11"/>
  <c r="N7" i="11"/>
  <c r="P4" i="11"/>
  <c r="R6" i="11"/>
  <c r="N4" i="11"/>
  <c r="O9" i="11"/>
  <c r="Q6" i="11"/>
  <c r="M4" i="11"/>
  <c r="O7" i="11"/>
  <c r="M6" i="11"/>
  <c r="N9" i="11"/>
  <c r="Q5" i="11"/>
  <c r="M9" i="11"/>
  <c r="R8" i="11"/>
  <c r="O5" i="11"/>
  <c r="Q8" i="11"/>
  <c r="N5" i="11"/>
  <c r="R7" i="11"/>
  <c r="Q7" i="11"/>
  <c r="M8" i="11"/>
  <c r="S65" i="11"/>
  <c r="AA63" i="11"/>
  <c r="W62" i="11"/>
  <c r="W58" i="11"/>
  <c r="S57" i="11"/>
  <c r="AA55" i="11"/>
  <c r="W54" i="11"/>
  <c r="AB64" i="11"/>
  <c r="X63" i="11"/>
  <c r="X59" i="11"/>
  <c r="T58" i="11"/>
  <c r="AB56" i="11"/>
  <c r="X55" i="11"/>
  <c r="T54" i="11"/>
  <c r="AD65" i="11"/>
  <c r="AD61" i="11"/>
  <c r="Z60" i="11"/>
  <c r="V59" i="11"/>
  <c r="AD57" i="11"/>
  <c r="Z56" i="11"/>
  <c r="V55" i="11"/>
  <c r="S63" i="11"/>
  <c r="AA61" i="11"/>
  <c r="W60" i="11"/>
  <c r="S59" i="11"/>
  <c r="AA57" i="11"/>
  <c r="W56" i="11"/>
  <c r="V64" i="11"/>
  <c r="AD62" i="11"/>
  <c r="Z61" i="11"/>
  <c r="V60" i="11"/>
  <c r="AD58" i="11"/>
  <c r="Z57" i="11"/>
  <c r="X65" i="11"/>
  <c r="T64" i="11"/>
  <c r="AB62" i="11"/>
  <c r="X61" i="11"/>
  <c r="T60" i="11"/>
  <c r="AB58" i="11"/>
  <c r="AB54" i="11"/>
  <c r="AC65" i="11"/>
  <c r="AB63" i="11"/>
  <c r="Y61" i="11"/>
  <c r="Y59" i="11"/>
  <c r="V57" i="11"/>
  <c r="Y63" i="11"/>
  <c r="V61" i="11"/>
  <c r="U59" i="11"/>
  <c r="T57" i="11"/>
  <c r="AC54" i="11"/>
  <c r="W65" i="11"/>
  <c r="T59" i="11"/>
  <c r="AD56" i="11"/>
  <c r="AA54" i="11"/>
  <c r="V65" i="11"/>
  <c r="U63" i="11"/>
  <c r="T61" i="11"/>
  <c r="Z54" i="11"/>
  <c r="U65" i="11"/>
  <c r="T63" i="11"/>
  <c r="AD60" i="11"/>
  <c r="AA58" i="11"/>
  <c r="AA56" i="11"/>
  <c r="X62" i="11"/>
  <c r="Z59" i="11"/>
  <c r="S56" i="11"/>
  <c r="AD64" i="11"/>
  <c r="U62" i="11"/>
  <c r="Z58" i="11"/>
  <c r="S62" i="11"/>
  <c r="Y58" i="11"/>
  <c r="AB55" i="11"/>
  <c r="AA64" i="11"/>
  <c r="AC61" i="11"/>
  <c r="X58" i="11"/>
  <c r="W55" i="11"/>
  <c r="Y64" i="11"/>
  <c r="AB61" i="11"/>
  <c r="V58" i="11"/>
  <c r="Y55" i="11"/>
  <c r="X64" i="11"/>
  <c r="U57" i="11"/>
  <c r="AA60" i="11"/>
  <c r="Y60" i="11"/>
  <c r="AC60" i="11"/>
  <c r="Y56" i="11"/>
  <c r="X56" i="11"/>
  <c r="AD55" i="11"/>
  <c r="U60" i="11"/>
  <c r="T55" i="11"/>
  <c r="T65" i="11"/>
  <c r="S60" i="11"/>
  <c r="X54" i="11"/>
  <c r="AD59" i="11"/>
  <c r="V54" i="11"/>
  <c r="S58" i="11"/>
  <c r="AC57" i="11"/>
  <c r="S64" i="11"/>
  <c r="AC59" i="11"/>
  <c r="AB59" i="11"/>
  <c r="S54" i="11"/>
  <c r="AC63" i="11"/>
  <c r="W59" i="11"/>
  <c r="Z63" i="11"/>
  <c r="AA62" i="11"/>
  <c r="AB57" i="11"/>
  <c r="Y57" i="11"/>
  <c r="W57" i="11"/>
  <c r="S82" i="11" a="1"/>
  <c r="Y51" i="11"/>
  <c r="U50" i="11"/>
  <c r="U46" i="11"/>
  <c r="AC44" i="11"/>
  <c r="Y43" i="11"/>
  <c r="AC40" i="11"/>
  <c r="V51" i="11"/>
  <c r="V47" i="11"/>
  <c r="AD45" i="11"/>
  <c r="Z44" i="11"/>
  <c r="V43" i="11"/>
  <c r="AD41" i="11"/>
  <c r="U48" i="11"/>
  <c r="AC46" i="11"/>
  <c r="Y45" i="11"/>
  <c r="AD51" i="11"/>
  <c r="Z50" i="11"/>
  <c r="V49" i="11"/>
  <c r="V45" i="11"/>
  <c r="Z42" i="11"/>
  <c r="V41" i="11"/>
  <c r="X51" i="11"/>
  <c r="AA49" i="11"/>
  <c r="W44" i="11"/>
  <c r="AB42" i="11"/>
  <c r="T41" i="11"/>
  <c r="X49" i="11"/>
  <c r="AA47" i="11"/>
  <c r="Y42" i="11"/>
  <c r="AD40" i="11"/>
  <c r="T51" i="11"/>
  <c r="W49" i="11"/>
  <c r="Z47" i="11"/>
  <c r="AB40" i="11"/>
  <c r="S51" i="11"/>
  <c r="U49" i="11"/>
  <c r="X47" i="11"/>
  <c r="AA45" i="11"/>
  <c r="S44" i="11"/>
  <c r="AD50" i="11"/>
  <c r="W47" i="11"/>
  <c r="Z45" i="11"/>
  <c r="AC43" i="11"/>
  <c r="V42" i="11"/>
  <c r="AB48" i="11"/>
  <c r="X46" i="11"/>
  <c r="AA43" i="11"/>
  <c r="W51" i="11"/>
  <c r="Y48" i="11"/>
  <c r="W41" i="11"/>
  <c r="AB50" i="11"/>
  <c r="X48" i="11"/>
  <c r="S46" i="11"/>
  <c r="W43" i="11"/>
  <c r="X45" i="11"/>
  <c r="U43" i="11"/>
  <c r="S41" i="11"/>
  <c r="X50" i="11"/>
  <c r="S43" i="11"/>
  <c r="Y50" i="11"/>
  <c r="T43" i="11"/>
  <c r="U45" i="11"/>
  <c r="W40" i="11"/>
  <c r="AA48" i="11"/>
  <c r="AA44" i="11"/>
  <c r="T48" i="11"/>
  <c r="Y44" i="11"/>
  <c r="U40" i="11"/>
  <c r="T40" i="11"/>
  <c r="AB47" i="11"/>
  <c r="AC51" i="11"/>
  <c r="U47" i="11"/>
  <c r="AB43" i="11"/>
  <c r="AB51" i="11"/>
  <c r="T47" i="11"/>
  <c r="AD42" i="11"/>
  <c r="AB49" i="11"/>
  <c r="AB41" i="11"/>
  <c r="W50" i="11"/>
  <c r="AD46" i="11"/>
  <c r="AC42" i="11"/>
  <c r="V50" i="11"/>
  <c r="AA42" i="11"/>
  <c r="Y46" i="11"/>
  <c r="AC49" i="11"/>
  <c r="T50" i="11"/>
  <c r="S50" i="11"/>
  <c r="S42" i="11"/>
  <c r="W46" i="11"/>
  <c r="AD48" i="11"/>
  <c r="S45" i="11"/>
  <c r="AA41" i="11"/>
  <c r="Z41" i="11"/>
  <c r="X41" i="11"/>
  <c r="Z49" i="11"/>
  <c r="U73" i="11"/>
  <c r="AC71" i="11"/>
  <c r="U69" i="11"/>
  <c r="Z71" i="11"/>
  <c r="V70" i="11"/>
  <c r="AB76" i="11"/>
  <c r="T70" i="11"/>
  <c r="AC77" i="11"/>
  <c r="U75" i="11"/>
  <c r="AB77" i="11"/>
  <c r="X76" i="11"/>
  <c r="AB73" i="11"/>
  <c r="V76" i="11"/>
  <c r="AD74" i="11"/>
  <c r="Z69" i="11"/>
  <c r="T72" i="11"/>
  <c r="T76" i="11"/>
  <c r="AD71" i="11"/>
  <c r="S78" i="11"/>
  <c r="AD75" i="11"/>
  <c r="AA71" i="11"/>
  <c r="AA78" i="11"/>
  <c r="V75" i="11"/>
  <c r="Z74" i="11"/>
  <c r="U74" i="11"/>
  <c r="AB79" i="11"/>
  <c r="X73" i="11"/>
  <c r="W70" i="11"/>
  <c r="Y79" i="11"/>
  <c r="V73" i="11"/>
  <c r="AA77" i="11"/>
  <c r="AB78" i="11"/>
  <c r="AA72" i="11"/>
  <c r="S72" i="11"/>
  <c r="T69" i="11"/>
  <c r="V71" i="11"/>
  <c r="AD69" i="11"/>
  <c r="V69" i="11"/>
  <c r="V79" i="11"/>
  <c r="AC68" i="11"/>
  <c r="S26" i="11" a="1"/>
  <c r="AC106" i="11"/>
  <c r="AC102" i="11"/>
  <c r="Y101" i="11"/>
  <c r="U100" i="11"/>
  <c r="AC98" i="11"/>
  <c r="Y97" i="11"/>
  <c r="U96" i="11"/>
  <c r="V105" i="11"/>
  <c r="AD103" i="11"/>
  <c r="Z102" i="11"/>
  <c r="V101" i="11"/>
  <c r="AD99" i="11"/>
  <c r="Z98" i="11"/>
  <c r="X106" i="11"/>
  <c r="T105" i="11"/>
  <c r="AB103" i="11"/>
  <c r="X102" i="11"/>
  <c r="T101" i="11"/>
  <c r="AB99" i="11"/>
  <c r="Y107" i="11"/>
  <c r="U106" i="11"/>
  <c r="AC104" i="11"/>
  <c r="Y103" i="11"/>
  <c r="U102" i="11"/>
  <c r="AC100" i="11"/>
  <c r="AC96" i="11"/>
  <c r="X107" i="11"/>
  <c r="T106" i="11"/>
  <c r="AB104" i="11"/>
  <c r="X103" i="11"/>
  <c r="T102" i="11"/>
  <c r="T98" i="11"/>
  <c r="AB96" i="11"/>
  <c r="V107" i="11"/>
  <c r="AD105" i="11"/>
  <c r="Z104" i="11"/>
  <c r="V103" i="11"/>
  <c r="V99" i="11"/>
  <c r="AD97" i="11"/>
  <c r="Z96" i="11"/>
  <c r="Z107" i="11"/>
  <c r="X105" i="11"/>
  <c r="U103" i="11"/>
  <c r="AD96" i="11"/>
  <c r="U107" i="11"/>
  <c r="U105" i="11"/>
  <c r="S103" i="11"/>
  <c r="AD100" i="11"/>
  <c r="AB98" i="11"/>
  <c r="S105" i="11"/>
  <c r="AD102" i="11"/>
  <c r="AA100" i="11"/>
  <c r="AA98" i="11"/>
  <c r="X96" i="11"/>
  <c r="S107" i="11"/>
  <c r="Y100" i="11"/>
  <c r="Y98" i="11"/>
  <c r="W96" i="11"/>
  <c r="AD106" i="11"/>
  <c r="AA104" i="11"/>
  <c r="AA102" i="11"/>
  <c r="V96" i="11"/>
  <c r="W105" i="11"/>
  <c r="AC101" i="11"/>
  <c r="T99" i="11"/>
  <c r="Y104" i="11"/>
  <c r="AB101" i="11"/>
  <c r="V104" i="11"/>
  <c r="X101" i="11"/>
  <c r="AC97" i="11"/>
  <c r="W107" i="11"/>
  <c r="T104" i="11"/>
  <c r="W101" i="11"/>
  <c r="S104" i="11"/>
  <c r="S101" i="11"/>
  <c r="AA97" i="11"/>
  <c r="AA106" i="11"/>
  <c r="AC103" i="11"/>
  <c r="W100" i="11"/>
  <c r="AA103" i="11"/>
  <c r="V100" i="11"/>
  <c r="X97" i="11"/>
  <c r="AC105" i="11"/>
  <c r="W106" i="11"/>
  <c r="Z103" i="11"/>
  <c r="V106" i="11"/>
  <c r="W103" i="11"/>
  <c r="S100" i="11"/>
  <c r="U97" i="11"/>
  <c r="Y102" i="11"/>
  <c r="AA96" i="11"/>
  <c r="AC99" i="11"/>
  <c r="S97" i="11"/>
  <c r="AA99" i="11"/>
  <c r="W102" i="11"/>
  <c r="V102" i="11"/>
  <c r="S102" i="11"/>
  <c r="Z99" i="11"/>
  <c r="W99" i="11"/>
  <c r="AB105" i="11"/>
  <c r="AA105" i="11"/>
  <c r="U99" i="11"/>
  <c r="V98" i="11"/>
  <c r="T96" i="11"/>
  <c r="S96" i="11"/>
  <c r="Z105" i="11"/>
  <c r="X104" i="11"/>
  <c r="W104" i="11"/>
  <c r="S12" i="11" a="1"/>
  <c r="V62" i="10"/>
  <c r="AD60" i="10"/>
  <c r="Z59" i="10"/>
  <c r="V58" i="10"/>
  <c r="AD56" i="10"/>
  <c r="Z55" i="10"/>
  <c r="Z64" i="10"/>
  <c r="V63" i="10"/>
  <c r="AD61" i="10"/>
  <c r="Z60" i="10"/>
  <c r="V59" i="10"/>
  <c r="AD57" i="10"/>
  <c r="X65" i="10"/>
  <c r="T64" i="10"/>
  <c r="AB62" i="10"/>
  <c r="X61" i="10"/>
  <c r="T60" i="10"/>
  <c r="AB58" i="10"/>
  <c r="AB54" i="10"/>
  <c r="W65" i="10"/>
  <c r="S64" i="10"/>
  <c r="AA62" i="10"/>
  <c r="W61" i="10"/>
  <c r="S60" i="10"/>
  <c r="S56" i="10"/>
  <c r="AA54" i="10"/>
  <c r="AC65" i="10"/>
  <c r="U64" i="10"/>
  <c r="W62" i="10"/>
  <c r="Y60" i="10"/>
  <c r="U55" i="10"/>
  <c r="AA65" i="10"/>
  <c r="AC63" i="10"/>
  <c r="T62" i="10"/>
  <c r="W60" i="10"/>
  <c r="Y58" i="10"/>
  <c r="Y65" i="10"/>
  <c r="AA63" i="10"/>
  <c r="AC61" i="10"/>
  <c r="U60" i="10"/>
  <c r="W58" i="10"/>
  <c r="Y56" i="10"/>
  <c r="X63" i="10"/>
  <c r="AA61" i="10"/>
  <c r="AC59" i="10"/>
  <c r="T58" i="10"/>
  <c r="W56" i="10"/>
  <c r="Y54" i="10"/>
  <c r="X60" i="10"/>
  <c r="AC57" i="10"/>
  <c r="AA55" i="10"/>
  <c r="AB64" i="10"/>
  <c r="Y62" i="10"/>
  <c r="AD59" i="10"/>
  <c r="Y64" i="10"/>
  <c r="U62" i="10"/>
  <c r="AA59" i="10"/>
  <c r="Y57" i="10"/>
  <c r="T55" i="10"/>
  <c r="W64" i="10"/>
  <c r="U57" i="10"/>
  <c r="Z54" i="10"/>
  <c r="T63" i="10"/>
  <c r="AB59" i="10"/>
  <c r="AA56" i="10"/>
  <c r="S63" i="10"/>
  <c r="AB65" i="10"/>
  <c r="U59" i="10"/>
  <c r="AD62" i="10"/>
  <c r="W59" i="10"/>
  <c r="V56" i="10"/>
  <c r="Z62" i="10"/>
  <c r="X62" i="10"/>
  <c r="T59" i="10"/>
  <c r="AD55" i="10"/>
  <c r="T65" i="10"/>
  <c r="Z61" i="10"/>
  <c r="AD58" i="10"/>
  <c r="T57" i="10"/>
  <c r="U61" i="10"/>
  <c r="AC56" i="10"/>
  <c r="S61" i="10"/>
  <c r="Y55" i="10"/>
  <c r="S59" i="10"/>
  <c r="W55" i="10"/>
  <c r="AC64" i="10"/>
  <c r="AB60" i="10"/>
  <c r="AD54" i="10"/>
  <c r="U54" i="10"/>
  <c r="AA64" i="10"/>
  <c r="X64" i="10"/>
  <c r="V60" i="10"/>
  <c r="W54" i="10"/>
  <c r="V64" i="10"/>
  <c r="V57" i="10"/>
  <c r="AC55" i="10"/>
  <c r="AB63" i="10"/>
  <c r="S54" i="10"/>
  <c r="Y63" i="10"/>
  <c r="W63" i="10"/>
  <c r="U63" i="10"/>
  <c r="S62" i="10"/>
  <c r="Z58" i="10"/>
  <c r="X58" i="10"/>
  <c r="U58" i="10"/>
  <c r="AB57" i="10"/>
  <c r="Z57" i="10"/>
  <c r="S58" i="10"/>
  <c r="S20" i="10"/>
  <c r="AB19" i="10"/>
  <c r="S17" i="10"/>
  <c r="AC16" i="10"/>
  <c r="U14" i="10"/>
  <c r="S14" i="10"/>
  <c r="AA20" i="10"/>
  <c r="S21" i="10"/>
  <c r="V17" i="10"/>
  <c r="Y13" i="10"/>
  <c r="Y20" i="10"/>
  <c r="T15" i="10"/>
  <c r="X20" i="10"/>
  <c r="X16" i="10"/>
  <c r="T13" i="10"/>
  <c r="AB12" i="10"/>
  <c r="T18" i="10"/>
  <c r="U21" i="10"/>
  <c r="Z15" i="10"/>
  <c r="X19" i="10"/>
  <c r="AB23" i="10"/>
  <c r="Z17" i="10"/>
  <c r="W23" i="10"/>
  <c r="S12" i="10"/>
  <c r="W16" i="10"/>
  <c r="Y14" i="10"/>
  <c r="AA19" i="10"/>
  <c r="AB106" i="10"/>
  <c r="X105" i="10"/>
  <c r="T104" i="10"/>
  <c r="AB102" i="10"/>
  <c r="X101" i="10"/>
  <c r="T100" i="10"/>
  <c r="AB98" i="10"/>
  <c r="X97" i="10"/>
  <c r="T96" i="10"/>
  <c r="AB107" i="10"/>
  <c r="X106" i="10"/>
  <c r="T105" i="10"/>
  <c r="AB103" i="10"/>
  <c r="X102" i="10"/>
  <c r="T101" i="10"/>
  <c r="AB99" i="10"/>
  <c r="X98" i="10"/>
  <c r="T97" i="10"/>
  <c r="X107" i="10"/>
  <c r="T106" i="10"/>
  <c r="AB104" i="10"/>
  <c r="X103" i="10"/>
  <c r="T102" i="10"/>
  <c r="AB100" i="10"/>
  <c r="X99" i="10"/>
  <c r="T98" i="10"/>
  <c r="AB96" i="10"/>
  <c r="V107" i="10"/>
  <c r="AD105" i="10"/>
  <c r="Z104" i="10"/>
  <c r="V103" i="10"/>
  <c r="AD101" i="10"/>
  <c r="Z100" i="10"/>
  <c r="V99" i="10"/>
  <c r="AD97" i="10"/>
  <c r="Z96" i="10"/>
  <c r="U107" i="10"/>
  <c r="AC105" i="10"/>
  <c r="Y104" i="10"/>
  <c r="U103" i="10"/>
  <c r="AC101" i="10"/>
  <c r="Y100" i="10"/>
  <c r="U99" i="10"/>
  <c r="AC97" i="10"/>
  <c r="Y96" i="10"/>
  <c r="W107" i="10"/>
  <c r="W105" i="10"/>
  <c r="Y103" i="10"/>
  <c r="Y101" i="10"/>
  <c r="Z99" i="10"/>
  <c r="Z97" i="10"/>
  <c r="S107" i="10"/>
  <c r="U105" i="10"/>
  <c r="T103" i="10"/>
  <c r="V101" i="10"/>
  <c r="W99" i="10"/>
  <c r="W97" i="10"/>
  <c r="AC106" i="10"/>
  <c r="AD104" i="10"/>
  <c r="AD102" i="10"/>
  <c r="S101" i="10"/>
  <c r="S99" i="10"/>
  <c r="U97" i="10"/>
  <c r="Z106" i="10"/>
  <c r="AA104" i="10"/>
  <c r="AA102" i="10"/>
  <c r="AC100" i="10"/>
  <c r="AC98" i="10"/>
  <c r="AD96" i="10"/>
  <c r="T107" i="10"/>
  <c r="W104" i="10"/>
  <c r="S102" i="10"/>
  <c r="Y99" i="10"/>
  <c r="AA96" i="10"/>
  <c r="AA106" i="10"/>
  <c r="U104" i="10"/>
  <c r="AA101" i="10"/>
  <c r="AD98" i="10"/>
  <c r="W96" i="10"/>
  <c r="W106" i="10"/>
  <c r="AD103" i="10"/>
  <c r="W101" i="10"/>
  <c r="Z98" i="10"/>
  <c r="U96" i="10"/>
  <c r="V106" i="10"/>
  <c r="AC103" i="10"/>
  <c r="U101" i="10"/>
  <c r="Y98" i="10"/>
  <c r="S96" i="10"/>
  <c r="U106" i="10"/>
  <c r="AA103" i="10"/>
  <c r="AD100" i="10"/>
  <c r="W98" i="10"/>
  <c r="Y107" i="10"/>
  <c r="S103" i="10"/>
  <c r="AC99" i="10"/>
  <c r="AD106" i="10"/>
  <c r="AC102" i="10"/>
  <c r="AA99" i="10"/>
  <c r="Y102" i="10"/>
  <c r="AA98" i="10"/>
  <c r="Y106" i="10"/>
  <c r="Z102" i="10"/>
  <c r="T99" i="10"/>
  <c r="S106" i="10"/>
  <c r="AB105" i="10"/>
  <c r="W102" i="10"/>
  <c r="V98" i="10"/>
  <c r="Z105" i="10"/>
  <c r="U102" i="10"/>
  <c r="S98" i="10"/>
  <c r="S104" i="10"/>
  <c r="Y97" i="10"/>
  <c r="Z103" i="10"/>
  <c r="V97" i="10"/>
  <c r="V102" i="10"/>
  <c r="AC96" i="10"/>
  <c r="AB101" i="10"/>
  <c r="X96" i="10"/>
  <c r="AD107" i="10"/>
  <c r="Z101" i="10"/>
  <c r="V96" i="10"/>
  <c r="AC107" i="10"/>
  <c r="AA100" i="10"/>
  <c r="AA107" i="10"/>
  <c r="X100" i="10"/>
  <c r="Z107" i="10"/>
  <c r="W100" i="10"/>
  <c r="AA105" i="10"/>
  <c r="Y105" i="10"/>
  <c r="V105" i="10"/>
  <c r="S105" i="10"/>
  <c r="S97" i="10"/>
  <c r="AC104" i="10"/>
  <c r="X104" i="10"/>
  <c r="V104" i="10"/>
  <c r="AB97" i="10"/>
  <c r="W103" i="10"/>
  <c r="V100" i="10"/>
  <c r="AA97" i="10"/>
  <c r="U100" i="10"/>
  <c r="S100" i="10"/>
  <c r="AD99" i="10"/>
  <c r="U98" i="10"/>
  <c r="R8" i="10"/>
  <c r="N6" i="10"/>
  <c r="P8" i="10"/>
  <c r="R5" i="10"/>
  <c r="N8" i="10"/>
  <c r="P5" i="10"/>
  <c r="O7" i="10"/>
  <c r="M4" i="10"/>
  <c r="M7" i="10"/>
  <c r="Q6" i="10"/>
  <c r="R6" i="10"/>
  <c r="M6" i="10"/>
  <c r="O6" i="10"/>
  <c r="P4" i="10"/>
  <c r="R9" i="10"/>
  <c r="Q9" i="10"/>
  <c r="P9" i="10"/>
  <c r="O9" i="10"/>
  <c r="R4" i="10"/>
  <c r="M5" i="10"/>
  <c r="S26" i="10" a="1"/>
  <c r="S82" i="10" a="1"/>
  <c r="S68" i="10" a="1"/>
  <c r="S40" i="10" a="1"/>
  <c r="W23" i="9"/>
  <c r="S22" i="9"/>
  <c r="AA20" i="9"/>
  <c r="W19" i="9"/>
  <c r="S18" i="9"/>
  <c r="AA16" i="9"/>
  <c r="W15" i="9"/>
  <c r="S14" i="9"/>
  <c r="AA12" i="9"/>
  <c r="U23" i="9"/>
  <c r="AC21" i="9"/>
  <c r="Y20" i="9"/>
  <c r="U19" i="9"/>
  <c r="AC17" i="9"/>
  <c r="Y16" i="9"/>
  <c r="U15" i="9"/>
  <c r="AC13" i="9"/>
  <c r="Y12" i="9"/>
  <c r="S23" i="9"/>
  <c r="AA21" i="9"/>
  <c r="W20" i="9"/>
  <c r="S19" i="9"/>
  <c r="AA17" i="9"/>
  <c r="W16" i="9"/>
  <c r="S15" i="9"/>
  <c r="AA13" i="9"/>
  <c r="W12" i="9"/>
  <c r="AC22" i="9"/>
  <c r="Y21" i="9"/>
  <c r="U20" i="9"/>
  <c r="AC18" i="9"/>
  <c r="Y17" i="9"/>
  <c r="U16" i="9"/>
  <c r="AC14" i="9"/>
  <c r="Y13" i="9"/>
  <c r="U12" i="9"/>
  <c r="AA22" i="9"/>
  <c r="W21" i="9"/>
  <c r="S20" i="9"/>
  <c r="AA18" i="9"/>
  <c r="W17" i="9"/>
  <c r="S16" i="9"/>
  <c r="AA14" i="9"/>
  <c r="W13" i="9"/>
  <c r="S12" i="9"/>
  <c r="AC23" i="9"/>
  <c r="Y22" i="9"/>
  <c r="U21" i="9"/>
  <c r="AC19" i="9"/>
  <c r="Y18" i="9"/>
  <c r="U17" i="9"/>
  <c r="AC15" i="9"/>
  <c r="Y14" i="9"/>
  <c r="U13" i="9"/>
  <c r="AA23" i="9"/>
  <c r="W22" i="9"/>
  <c r="S21" i="9"/>
  <c r="AA19" i="9"/>
  <c r="W18" i="9"/>
  <c r="S17" i="9"/>
  <c r="AA15" i="9"/>
  <c r="W14" i="9"/>
  <c r="S13" i="9"/>
  <c r="V23" i="9"/>
  <c r="AC20" i="9"/>
  <c r="X18" i="9"/>
  <c r="T16" i="9"/>
  <c r="AB13" i="9"/>
  <c r="AD22" i="9"/>
  <c r="Z20" i="9"/>
  <c r="U18" i="9"/>
  <c r="AB15" i="9"/>
  <c r="X13" i="9"/>
  <c r="Z22" i="9"/>
  <c r="V20" i="9"/>
  <c r="AD17" i="9"/>
  <c r="Y15" i="9"/>
  <c r="T13" i="9"/>
  <c r="X22" i="9"/>
  <c r="T20" i="9"/>
  <c r="AB17" i="9"/>
  <c r="X15" i="9"/>
  <c r="AD12" i="9"/>
  <c r="V22" i="9"/>
  <c r="AD19" i="9"/>
  <c r="Z17" i="9"/>
  <c r="V15" i="9"/>
  <c r="AC12" i="9"/>
  <c r="T22" i="9"/>
  <c r="Z19" i="9"/>
  <c r="V17" i="9"/>
  <c r="AD14" i="9"/>
  <c r="Z12" i="9"/>
  <c r="AB21" i="9"/>
  <c r="X19" i="9"/>
  <c r="AD16" i="9"/>
  <c r="Z14" i="9"/>
  <c r="V12" i="9"/>
  <c r="AD23" i="9"/>
  <c r="Z21" i="9"/>
  <c r="V19" i="9"/>
  <c r="AC16" i="9"/>
  <c r="X14" i="9"/>
  <c r="AB23" i="9"/>
  <c r="X21" i="9"/>
  <c r="T19" i="9"/>
  <c r="AB16" i="9"/>
  <c r="V14" i="9"/>
  <c r="Z23" i="9"/>
  <c r="Z18" i="9"/>
  <c r="V13" i="9"/>
  <c r="Y23" i="9"/>
  <c r="V18" i="9"/>
  <c r="AB12" i="9"/>
  <c r="X23" i="9"/>
  <c r="T18" i="9"/>
  <c r="X12" i="9"/>
  <c r="T12" i="9"/>
  <c r="AB22" i="9"/>
  <c r="T17" i="9"/>
  <c r="U22" i="9"/>
  <c r="Z16" i="9"/>
  <c r="V16" i="9"/>
  <c r="X20" i="9"/>
  <c r="AD18" i="9"/>
  <c r="Z13" i="9"/>
  <c r="X17" i="9"/>
  <c r="AD21" i="9"/>
  <c r="X16" i="9"/>
  <c r="V21" i="9"/>
  <c r="T21" i="9"/>
  <c r="AD15" i="9"/>
  <c r="AD20" i="9"/>
  <c r="Z15" i="9"/>
  <c r="AB20" i="9"/>
  <c r="T15" i="9"/>
  <c r="AB14" i="9"/>
  <c r="AD13" i="9"/>
  <c r="AB19" i="9"/>
  <c r="U14" i="9"/>
  <c r="Y19" i="9"/>
  <c r="T14" i="9"/>
  <c r="AB18" i="9"/>
  <c r="T23" i="9"/>
  <c r="V35" i="9"/>
  <c r="AD33" i="9"/>
  <c r="Z32" i="9"/>
  <c r="V31" i="9"/>
  <c r="AD29" i="9"/>
  <c r="Z28" i="9"/>
  <c r="T36" i="9"/>
  <c r="AB34" i="9"/>
  <c r="X33" i="9"/>
  <c r="T32" i="9"/>
  <c r="AB30" i="9"/>
  <c r="X29" i="9"/>
  <c r="W37" i="9"/>
  <c r="AC35" i="9"/>
  <c r="W34" i="9"/>
  <c r="AC32" i="9"/>
  <c r="W31" i="9"/>
  <c r="AB29" i="9"/>
  <c r="U37" i="9"/>
  <c r="AA35" i="9"/>
  <c r="U34" i="9"/>
  <c r="AA32" i="9"/>
  <c r="T31" i="9"/>
  <c r="Z29" i="9"/>
  <c r="S37" i="9"/>
  <c r="Y35" i="9"/>
  <c r="S34" i="9"/>
  <c r="X32" i="9"/>
  <c r="AD30" i="9"/>
  <c r="W29" i="9"/>
  <c r="AC36" i="9"/>
  <c r="W35" i="9"/>
  <c r="AB33" i="9"/>
  <c r="V32" i="9"/>
  <c r="AA30" i="9"/>
  <c r="U29" i="9"/>
  <c r="AA36" i="9"/>
  <c r="T35" i="9"/>
  <c r="Z33" i="9"/>
  <c r="S32" i="9"/>
  <c r="Y30" i="9"/>
  <c r="S29" i="9"/>
  <c r="X36" i="9"/>
  <c r="AD34" i="9"/>
  <c r="W33" i="9"/>
  <c r="AC31" i="9"/>
  <c r="W30" i="9"/>
  <c r="AC28" i="9"/>
  <c r="V36" i="9"/>
  <c r="AA34" i="9"/>
  <c r="U33" i="9"/>
  <c r="AA31" i="9"/>
  <c r="U30" i="9"/>
  <c r="AA28" i="9"/>
  <c r="T33" i="9"/>
  <c r="X30" i="9"/>
  <c r="AB27" i="9"/>
  <c r="AB35" i="9"/>
  <c r="S33" i="9"/>
  <c r="V30" i="9"/>
  <c r="AD32" i="9"/>
  <c r="T30" i="9"/>
  <c r="X27" i="9"/>
  <c r="AC37" i="9"/>
  <c r="U35" i="9"/>
  <c r="Y32" i="9"/>
  <c r="AA37" i="9"/>
  <c r="S35" i="9"/>
  <c r="W32" i="9"/>
  <c r="AA29" i="9"/>
  <c r="AD26" i="9"/>
  <c r="Z37" i="9"/>
  <c r="Y29" i="9"/>
  <c r="AC26" i="9"/>
  <c r="V37" i="9"/>
  <c r="Y34" i="9"/>
  <c r="AB31" i="9"/>
  <c r="T29" i="9"/>
  <c r="V34" i="9"/>
  <c r="Y31" i="9"/>
  <c r="AB28" i="9"/>
  <c r="T26" i="9"/>
  <c r="AB36" i="9"/>
  <c r="T34" i="9"/>
  <c r="Y36" i="9"/>
  <c r="AC33" i="9"/>
  <c r="U31" i="9"/>
  <c r="X28" i="9"/>
  <c r="V33" i="9"/>
  <c r="AB32" i="9"/>
  <c r="AC30" i="9"/>
  <c r="S30" i="9"/>
  <c r="Z26" i="9"/>
  <c r="V26" i="9"/>
  <c r="Y37" i="9"/>
  <c r="Z30" i="9"/>
  <c r="W36" i="9"/>
  <c r="V29" i="9"/>
  <c r="U36" i="9"/>
  <c r="AD28" i="9"/>
  <c r="S36" i="9"/>
  <c r="W28" i="9"/>
  <c r="Z34" i="9"/>
  <c r="AD27" i="9"/>
  <c r="X34" i="9"/>
  <c r="U27" i="9"/>
  <c r="Y33" i="9"/>
  <c r="Z31" i="9"/>
  <c r="T77" i="9"/>
  <c r="AB75" i="9"/>
  <c r="X74" i="9"/>
  <c r="T73" i="9"/>
  <c r="W78" i="9"/>
  <c r="S77" i="9"/>
  <c r="AA75" i="9"/>
  <c r="W74" i="9"/>
  <c r="S73" i="9"/>
  <c r="AA71" i="9"/>
  <c r="AD76" i="9"/>
  <c r="Z75" i="9"/>
  <c r="V74" i="9"/>
  <c r="AD72" i="9"/>
  <c r="AD68" i="9"/>
  <c r="Y79" i="9"/>
  <c r="AB74" i="9"/>
  <c r="U73" i="9"/>
  <c r="U68" i="9"/>
  <c r="W79" i="9"/>
  <c r="AB77" i="9"/>
  <c r="U76" i="9"/>
  <c r="S68" i="9"/>
  <c r="U79" i="9"/>
  <c r="Z77" i="9"/>
  <c r="S76" i="9"/>
  <c r="U74" i="9"/>
  <c r="Z72" i="9"/>
  <c r="X75" i="9"/>
  <c r="AC73" i="9"/>
  <c r="V72" i="9"/>
  <c r="AA70" i="9"/>
  <c r="U77" i="9"/>
  <c r="S75" i="9"/>
  <c r="X68" i="9"/>
  <c r="S79" i="9"/>
  <c r="X72" i="9"/>
  <c r="U70" i="9"/>
  <c r="V68" i="9"/>
  <c r="AB78" i="9"/>
  <c r="Z78" i="9"/>
  <c r="X76" i="9"/>
  <c r="S74" i="9"/>
  <c r="S72" i="9"/>
  <c r="AC69" i="9"/>
  <c r="U78" i="9"/>
  <c r="S78" i="9"/>
  <c r="AC75" i="9"/>
  <c r="Z73" i="9"/>
  <c r="X71" i="9"/>
  <c r="W75" i="9"/>
  <c r="X73" i="9"/>
  <c r="Y77" i="9"/>
  <c r="AA73" i="9"/>
  <c r="Y73" i="9"/>
  <c r="AA69" i="9"/>
  <c r="W77" i="9"/>
  <c r="W73" i="9"/>
  <c r="Y76" i="9"/>
  <c r="Y72" i="9"/>
  <c r="Z68" i="9"/>
  <c r="V76" i="9"/>
  <c r="W72" i="9"/>
  <c r="Y68" i="9"/>
  <c r="AC79" i="9"/>
  <c r="Y75" i="9"/>
  <c r="AD71" i="9"/>
  <c r="T68" i="9"/>
  <c r="V71" i="9"/>
  <c r="AD78" i="9"/>
  <c r="AA78" i="9"/>
  <c r="AD74" i="9"/>
  <c r="X79" i="9"/>
  <c r="Y78" i="9"/>
  <c r="T78" i="9"/>
  <c r="AC77" i="9"/>
  <c r="AD73" i="9"/>
  <c r="V73" i="9"/>
  <c r="T74" i="9"/>
  <c r="Y71" i="9"/>
  <c r="AB70" i="9"/>
  <c r="Y70" i="9"/>
  <c r="AC106" i="9"/>
  <c r="Y105" i="9"/>
  <c r="AB106" i="9"/>
  <c r="X105" i="9"/>
  <c r="T104" i="9"/>
  <c r="AB102" i="9"/>
  <c r="X101" i="9"/>
  <c r="T100" i="9"/>
  <c r="AB98" i="9"/>
  <c r="X97" i="9"/>
  <c r="T96" i="9"/>
  <c r="AA106" i="9"/>
  <c r="W105" i="9"/>
  <c r="S104" i="9"/>
  <c r="AA102" i="9"/>
  <c r="W101" i="9"/>
  <c r="S100" i="9"/>
  <c r="AA98" i="9"/>
  <c r="W97" i="9"/>
  <c r="S96" i="9"/>
  <c r="AD107" i="9"/>
  <c r="Z106" i="9"/>
  <c r="V105" i="9"/>
  <c r="AD103" i="9"/>
  <c r="Z102" i="9"/>
  <c r="V101" i="9"/>
  <c r="AD99" i="9"/>
  <c r="Z98" i="9"/>
  <c r="V97" i="9"/>
  <c r="Y106" i="9"/>
  <c r="AC104" i="9"/>
  <c r="V103" i="9"/>
  <c r="AA101" i="9"/>
  <c r="AC99" i="9"/>
  <c r="V98" i="9"/>
  <c r="AA96" i="9"/>
  <c r="W106" i="9"/>
  <c r="AA104" i="9"/>
  <c r="T103" i="9"/>
  <c r="Y101" i="9"/>
  <c r="AA99" i="9"/>
  <c r="T98" i="9"/>
  <c r="Y96" i="9"/>
  <c r="AC107" i="9"/>
  <c r="U106" i="9"/>
  <c r="Y104" i="9"/>
  <c r="AD102" i="9"/>
  <c r="T101" i="9"/>
  <c r="Y99" i="9"/>
  <c r="AD97" i="9"/>
  <c r="W96" i="9"/>
  <c r="Y107" i="9"/>
  <c r="AC105" i="9"/>
  <c r="U104" i="9"/>
  <c r="W102" i="9"/>
  <c r="AB100" i="9"/>
  <c r="U99" i="9"/>
  <c r="Z97" i="9"/>
  <c r="AD106" i="9"/>
  <c r="W104" i="9"/>
  <c r="T102" i="9"/>
  <c r="U100" i="9"/>
  <c r="AB97" i="9"/>
  <c r="V106" i="9"/>
  <c r="AC103" i="9"/>
  <c r="AD101" i="9"/>
  <c r="Z99" i="9"/>
  <c r="Y97" i="9"/>
  <c r="S106" i="9"/>
  <c r="AA103" i="9"/>
  <c r="AB101" i="9"/>
  <c r="W99" i="9"/>
  <c r="T97" i="9"/>
  <c r="AB105" i="9"/>
  <c r="Y103" i="9"/>
  <c r="U101" i="9"/>
  <c r="T99" i="9"/>
  <c r="AD96" i="9"/>
  <c r="AA107" i="9"/>
  <c r="Z105" i="9"/>
  <c r="W103" i="9"/>
  <c r="AD100" i="9"/>
  <c r="AD98" i="9"/>
  <c r="AB96" i="9"/>
  <c r="X107" i="9"/>
  <c r="T105" i="9"/>
  <c r="S103" i="9"/>
  <c r="AA100" i="9"/>
  <c r="Y98" i="9"/>
  <c r="X96" i="9"/>
  <c r="V107" i="9"/>
  <c r="AD104" i="9"/>
  <c r="Y102" i="9"/>
  <c r="Y100" i="9"/>
  <c r="W98" i="9"/>
  <c r="U96" i="9"/>
  <c r="V104" i="9"/>
  <c r="W100" i="9"/>
  <c r="V96" i="9"/>
  <c r="AB107" i="9"/>
  <c r="AB103" i="9"/>
  <c r="V100" i="9"/>
  <c r="Z107" i="9"/>
  <c r="Z103" i="9"/>
  <c r="AB99" i="9"/>
  <c r="W107" i="9"/>
  <c r="X103" i="9"/>
  <c r="X99" i="9"/>
  <c r="U107" i="9"/>
  <c r="U103" i="9"/>
  <c r="V99" i="9"/>
  <c r="T107" i="9"/>
  <c r="AC102" i="9"/>
  <c r="S99" i="9"/>
  <c r="S107" i="9"/>
  <c r="X102" i="9"/>
  <c r="AC98" i="9"/>
  <c r="X106" i="9"/>
  <c r="V102" i="9"/>
  <c r="X98" i="9"/>
  <c r="T106" i="9"/>
  <c r="U102" i="9"/>
  <c r="U98" i="9"/>
  <c r="AA105" i="9"/>
  <c r="AC101" i="9"/>
  <c r="AC97" i="9"/>
  <c r="U105" i="9"/>
  <c r="Z101" i="9"/>
  <c r="AA97" i="9"/>
  <c r="S105" i="9"/>
  <c r="S101" i="9"/>
  <c r="U97" i="9"/>
  <c r="AD105" i="9"/>
  <c r="AB104" i="9"/>
  <c r="X104" i="9"/>
  <c r="S102" i="9"/>
  <c r="AC100" i="9"/>
  <c r="Z100" i="9"/>
  <c r="X100" i="9"/>
  <c r="S97" i="9"/>
  <c r="AC96" i="9"/>
  <c r="S98" i="9"/>
  <c r="Z96" i="9"/>
  <c r="Z104" i="9"/>
  <c r="S82" i="9" a="1"/>
  <c r="T50" i="9"/>
  <c r="AB48" i="9"/>
  <c r="X47" i="9"/>
  <c r="T46" i="9"/>
  <c r="AB44" i="9"/>
  <c r="X43" i="9"/>
  <c r="T42" i="9"/>
  <c r="V51" i="9"/>
  <c r="AC49" i="9"/>
  <c r="X48" i="9"/>
  <c r="S47" i="9"/>
  <c r="Z45" i="9"/>
  <c r="U44" i="9"/>
  <c r="AB42" i="9"/>
  <c r="T51" i="9"/>
  <c r="AA49" i="9"/>
  <c r="V48" i="9"/>
  <c r="AC46" i="9"/>
  <c r="X45" i="9"/>
  <c r="S44" i="9"/>
  <c r="Z42" i="9"/>
  <c r="AD50" i="9"/>
  <c r="Y49" i="9"/>
  <c r="Z50" i="9"/>
  <c r="U49" i="9"/>
  <c r="AB47" i="9"/>
  <c r="W46" i="9"/>
  <c r="AD44" i="9"/>
  <c r="S42" i="9"/>
  <c r="Z40" i="9"/>
  <c r="Y51" i="9"/>
  <c r="X49" i="9"/>
  <c r="AA47" i="9"/>
  <c r="AD45" i="9"/>
  <c r="V44" i="9"/>
  <c r="AA40" i="9"/>
  <c r="U51" i="9"/>
  <c r="V49" i="9"/>
  <c r="Y47" i="9"/>
  <c r="AB45" i="9"/>
  <c r="AD43" i="9"/>
  <c r="V42" i="9"/>
  <c r="AC50" i="9"/>
  <c r="S49" i="9"/>
  <c r="V47" i="9"/>
  <c r="Y45" i="9"/>
  <c r="AB43" i="9"/>
  <c r="AD41" i="9"/>
  <c r="V40" i="9"/>
  <c r="AC48" i="9"/>
  <c r="T47" i="9"/>
  <c r="V45" i="9"/>
  <c r="Z43" i="9"/>
  <c r="AB41" i="9"/>
  <c r="T40" i="9"/>
  <c r="X50" i="9"/>
  <c r="AB46" i="9"/>
  <c r="T45" i="9"/>
  <c r="V43" i="9"/>
  <c r="Z41" i="9"/>
  <c r="V50" i="9"/>
  <c r="W48" i="9"/>
  <c r="Z46" i="9"/>
  <c r="T43" i="9"/>
  <c r="X41" i="9"/>
  <c r="AC51" i="9"/>
  <c r="S50" i="9"/>
  <c r="T48" i="9"/>
  <c r="X46" i="9"/>
  <c r="Z44" i="9"/>
  <c r="AD42" i="9"/>
  <c r="T41" i="9"/>
  <c r="S51" i="9"/>
  <c r="AC47" i="9"/>
  <c r="Y44" i="9"/>
  <c r="Y41" i="9"/>
  <c r="AB50" i="9"/>
  <c r="Z47" i="9"/>
  <c r="X44" i="9"/>
  <c r="V41" i="9"/>
  <c r="Y50" i="9"/>
  <c r="W47" i="9"/>
  <c r="W44" i="9"/>
  <c r="S41" i="9"/>
  <c r="U50" i="9"/>
  <c r="AD46" i="9"/>
  <c r="AC43" i="9"/>
  <c r="AC40" i="9"/>
  <c r="AD49" i="9"/>
  <c r="AA46" i="9"/>
  <c r="AA43" i="9"/>
  <c r="Y40" i="9"/>
  <c r="AB49" i="9"/>
  <c r="Y46" i="9"/>
  <c r="W43" i="9"/>
  <c r="W40" i="9"/>
  <c r="W49" i="9"/>
  <c r="U46" i="9"/>
  <c r="S43" i="9"/>
  <c r="S40" i="9"/>
  <c r="AD48" i="9"/>
  <c r="AC45" i="9"/>
  <c r="AA42" i="9"/>
  <c r="AD51" i="9"/>
  <c r="AA48" i="9"/>
  <c r="AA45" i="9"/>
  <c r="Y42" i="9"/>
  <c r="AB51" i="9"/>
  <c r="Y48" i="9"/>
  <c r="W45" i="9"/>
  <c r="W42" i="9"/>
  <c r="AA51" i="9"/>
  <c r="U43" i="9"/>
  <c r="Z51" i="9"/>
  <c r="AC42" i="9"/>
  <c r="W51" i="9"/>
  <c r="U42" i="9"/>
  <c r="Z49" i="9"/>
  <c r="AA41" i="9"/>
  <c r="T49" i="9"/>
  <c r="AD40" i="9"/>
  <c r="AA44" i="9"/>
  <c r="T44" i="9"/>
  <c r="AC41" i="9"/>
  <c r="U48" i="9"/>
  <c r="U40" i="9"/>
  <c r="S48" i="9"/>
  <c r="AD47" i="9"/>
  <c r="V46" i="9"/>
  <c r="S46" i="9"/>
  <c r="U47" i="9"/>
  <c r="U45" i="9"/>
  <c r="S45" i="9"/>
  <c r="W50" i="9"/>
  <c r="AD64" i="9"/>
  <c r="Z63" i="9"/>
  <c r="V62" i="9"/>
  <c r="AD60" i="9"/>
  <c r="Z59" i="9"/>
  <c r="V58" i="9"/>
  <c r="AD56" i="9"/>
  <c r="Z55" i="9"/>
  <c r="V54" i="9"/>
  <c r="AC64" i="9"/>
  <c r="Y63" i="9"/>
  <c r="U62" i="9"/>
  <c r="AC60" i="9"/>
  <c r="Y59" i="9"/>
  <c r="U58" i="9"/>
  <c r="W65" i="9"/>
  <c r="AC63" i="9"/>
  <c r="W62" i="9"/>
  <c r="AA60" i="9"/>
  <c r="U59" i="9"/>
  <c r="AA57" i="9"/>
  <c r="V56" i="9"/>
  <c r="AC54" i="9"/>
  <c r="U65" i="9"/>
  <c r="AA63" i="9"/>
  <c r="S62" i="9"/>
  <c r="Y60" i="9"/>
  <c r="S59" i="9"/>
  <c r="Y57" i="9"/>
  <c r="T56" i="9"/>
  <c r="AA54" i="9"/>
  <c r="S65" i="9"/>
  <c r="W63" i="9"/>
  <c r="AC61" i="9"/>
  <c r="W60" i="9"/>
  <c r="AC58" i="9"/>
  <c r="W57" i="9"/>
  <c r="AD55" i="9"/>
  <c r="Y54" i="9"/>
  <c r="Y64" i="9"/>
  <c r="S63" i="9"/>
  <c r="Y61" i="9"/>
  <c r="S60" i="9"/>
  <c r="Y58" i="9"/>
  <c r="S57" i="9"/>
  <c r="Y55" i="9"/>
  <c r="T54" i="9"/>
  <c r="AA64" i="9"/>
  <c r="AB62" i="9"/>
  <c r="AB60" i="9"/>
  <c r="AA58" i="9"/>
  <c r="AA56" i="9"/>
  <c r="AD54" i="9"/>
  <c r="X64" i="9"/>
  <c r="Z62" i="9"/>
  <c r="X60" i="9"/>
  <c r="X58" i="9"/>
  <c r="Y56" i="9"/>
  <c r="Z54" i="9"/>
  <c r="V64" i="9"/>
  <c r="X62" i="9"/>
  <c r="U60" i="9"/>
  <c r="T58" i="9"/>
  <c r="W56" i="9"/>
  <c r="W54" i="9"/>
  <c r="AD65" i="9"/>
  <c r="T64" i="9"/>
  <c r="AD61" i="9"/>
  <c r="AD59" i="9"/>
  <c r="AD57" i="9"/>
  <c r="S56" i="9"/>
  <c r="S54" i="9"/>
  <c r="AB65" i="9"/>
  <c r="AD63" i="9"/>
  <c r="AA61" i="9"/>
  <c r="AB59" i="9"/>
  <c r="AB57" i="9"/>
  <c r="AB55" i="9"/>
  <c r="Z65" i="9"/>
  <c r="X63" i="9"/>
  <c r="X61" i="9"/>
  <c r="X59" i="9"/>
  <c r="X57" i="9"/>
  <c r="X55" i="9"/>
  <c r="X65" i="9"/>
  <c r="U63" i="9"/>
  <c r="V61" i="9"/>
  <c r="V59" i="9"/>
  <c r="U57" i="9"/>
  <c r="V55" i="9"/>
  <c r="AA62" i="9"/>
  <c r="AD58" i="9"/>
  <c r="W55" i="9"/>
  <c r="AC65" i="9"/>
  <c r="Y62" i="9"/>
  <c r="AB58" i="9"/>
  <c r="U55" i="9"/>
  <c r="AA65" i="9"/>
  <c r="T62" i="9"/>
  <c r="Z58" i="9"/>
  <c r="T55" i="9"/>
  <c r="V65" i="9"/>
  <c r="Z61" i="9"/>
  <c r="S58" i="9"/>
  <c r="AB54" i="9"/>
  <c r="T65" i="9"/>
  <c r="W61" i="9"/>
  <c r="AC57" i="9"/>
  <c r="X54" i="9"/>
  <c r="AB64" i="9"/>
  <c r="U61" i="9"/>
  <c r="Z57" i="9"/>
  <c r="U54" i="9"/>
  <c r="Z64" i="9"/>
  <c r="T61" i="9"/>
  <c r="V57" i="9"/>
  <c r="W64" i="9"/>
  <c r="S61" i="9"/>
  <c r="T57" i="9"/>
  <c r="S64" i="9"/>
  <c r="V60" i="9"/>
  <c r="AB56" i="9"/>
  <c r="AB63" i="9"/>
  <c r="T60" i="9"/>
  <c r="Z56" i="9"/>
  <c r="V63" i="9"/>
  <c r="AC59" i="9"/>
  <c r="X56" i="9"/>
  <c r="W58" i="9"/>
  <c r="AC56" i="9"/>
  <c r="U56" i="9"/>
  <c r="AC55" i="9"/>
  <c r="AA55" i="9"/>
  <c r="S55" i="9"/>
  <c r="U64" i="9"/>
  <c r="Y65" i="9"/>
  <c r="T63" i="9"/>
  <c r="AD62" i="9"/>
  <c r="AB61" i="9"/>
  <c r="AC62" i="9"/>
  <c r="Z60" i="9"/>
  <c r="AA59" i="9"/>
  <c r="W59" i="9"/>
  <c r="T59" i="9"/>
  <c r="AF15" i="14" l="1" a="1"/>
  <c r="X14" i="10"/>
  <c r="W22" i="10"/>
  <c r="U13" i="10"/>
  <c r="T14" i="10"/>
  <c r="U12" i="10"/>
  <c r="Z21" i="10"/>
  <c r="AB14" i="10"/>
  <c r="X13" i="10"/>
  <c r="AB22" i="10"/>
  <c r="AD18" i="10"/>
  <c r="AA12" i="10"/>
  <c r="Y15" i="10"/>
  <c r="AF15" i="10" s="1" a="1"/>
  <c r="AC74" i="11"/>
  <c r="U76" i="11"/>
  <c r="AC72" i="11"/>
  <c r="AA76" i="11"/>
  <c r="S77" i="11"/>
  <c r="W72" i="11"/>
  <c r="AA73" i="11"/>
  <c r="S74" i="11"/>
  <c r="Z73" i="11"/>
  <c r="T75" i="11"/>
  <c r="Y76" i="11"/>
  <c r="AD68" i="11"/>
  <c r="AF26" i="13" a="1"/>
  <c r="AF40" i="14" a="1"/>
  <c r="O4" i="11"/>
  <c r="N6" i="11"/>
  <c r="P5" i="11"/>
  <c r="O8" i="11"/>
  <c r="P7" i="11"/>
  <c r="P9" i="11"/>
  <c r="P6" i="11"/>
  <c r="Q4" i="11"/>
  <c r="N8" i="11"/>
  <c r="N9" i="10"/>
  <c r="Q7" i="10"/>
  <c r="Q8" i="10"/>
  <c r="N5" i="10"/>
  <c r="M8" i="10"/>
  <c r="P6" i="10"/>
  <c r="O4" i="10"/>
  <c r="R7" i="10"/>
  <c r="Q4" i="10"/>
  <c r="O5" i="10"/>
  <c r="AD37" i="9"/>
  <c r="V27" i="9"/>
  <c r="T28" i="9"/>
  <c r="V28" i="9"/>
  <c r="S28" i="9"/>
  <c r="AC27" i="9"/>
  <c r="AA27" i="9"/>
  <c r="Y27" i="9"/>
  <c r="W27" i="9"/>
  <c r="T27" i="9"/>
  <c r="Z27" i="9"/>
  <c r="AC29" i="9"/>
  <c r="AC34" i="9"/>
  <c r="X26" i="9"/>
  <c r="X31" i="9"/>
  <c r="AD31" i="9"/>
  <c r="T37" i="9"/>
  <c r="X35" i="9"/>
  <c r="AI29" i="9" s="1" a="1"/>
  <c r="Z36" i="9"/>
  <c r="X37" i="9"/>
  <c r="AB26" i="9"/>
  <c r="AA26" i="9"/>
  <c r="Y26" i="9"/>
  <c r="T4" i="9" s="1" a="1"/>
  <c r="W26" i="9"/>
  <c r="U26" i="9"/>
  <c r="S26" i="9"/>
  <c r="AB37" i="9"/>
  <c r="AD35" i="9"/>
  <c r="Z35" i="9"/>
  <c r="S27" i="9"/>
  <c r="U32" i="9"/>
  <c r="AD36" i="9"/>
  <c r="Y28" i="9"/>
  <c r="S31" i="9"/>
  <c r="AA33" i="9"/>
  <c r="U28" i="9"/>
  <c r="AI12" i="14" a="1"/>
  <c r="AC48" i="11"/>
  <c r="AD49" i="11"/>
  <c r="AC50" i="11"/>
  <c r="AD47" i="11"/>
  <c r="AC47" i="11"/>
  <c r="AC45" i="11"/>
  <c r="T44" i="11"/>
  <c r="W42" i="11"/>
  <c r="Y40" i="11"/>
  <c r="AF40" i="11" s="1" a="1"/>
  <c r="V46" i="11"/>
  <c r="AI40" i="11" s="1" a="1"/>
  <c r="AA50" i="11"/>
  <c r="V48" i="11"/>
  <c r="V40" i="11"/>
  <c r="V44" i="11"/>
  <c r="Z51" i="11"/>
  <c r="AC41" i="11"/>
  <c r="AA46" i="11"/>
  <c r="AD44" i="11"/>
  <c r="AI43" i="11" s="1" a="1"/>
  <c r="Y47" i="11"/>
  <c r="Z48" i="11"/>
  <c r="Y49" i="11"/>
  <c r="Z46" i="11"/>
  <c r="T46" i="11"/>
  <c r="U44" i="11"/>
  <c r="X42" i="11"/>
  <c r="AA40" i="11"/>
  <c r="AA51" i="11"/>
  <c r="X43" i="11"/>
  <c r="W48" i="11"/>
  <c r="W45" i="11"/>
  <c r="X44" i="11"/>
  <c r="S40" i="11"/>
  <c r="S47" i="11"/>
  <c r="T45" i="11"/>
  <c r="T42" i="11"/>
  <c r="AB44" i="11"/>
  <c r="AA22" i="10"/>
  <c r="AC22" i="10"/>
  <c r="Z22" i="10"/>
  <c r="X22" i="10"/>
  <c r="AC23" i="10"/>
  <c r="Y12" i="10"/>
  <c r="AB20" i="10"/>
  <c r="S15" i="10"/>
  <c r="AD16" i="10"/>
  <c r="V20" i="10"/>
  <c r="AA13" i="10"/>
  <c r="X12" i="10"/>
  <c r="Y21" i="10"/>
  <c r="AD23" i="10"/>
  <c r="S19" i="10"/>
  <c r="AD12" i="10"/>
  <c r="Z16" i="10"/>
  <c r="S16" i="10"/>
  <c r="W21" i="10"/>
  <c r="V21" i="10"/>
  <c r="T21" i="10"/>
  <c r="AD20" i="10"/>
  <c r="V22" i="10"/>
  <c r="T23" i="10"/>
  <c r="AC18" i="10"/>
  <c r="W13" i="10"/>
  <c r="Y22" i="10"/>
  <c r="X18" i="10"/>
  <c r="AB21" i="10"/>
  <c r="AA17" i="10"/>
  <c r="AD17" i="10"/>
  <c r="AA14" i="10"/>
  <c r="AB13" i="10"/>
  <c r="AI12" i="10" s="1" a="1"/>
  <c r="V23" i="10"/>
  <c r="AD21" i="10"/>
  <c r="Z14" i="10"/>
  <c r="AB79" i="9"/>
  <c r="T69" i="9"/>
  <c r="W70" i="9"/>
  <c r="Z71" i="9"/>
  <c r="W71" i="9"/>
  <c r="U71" i="9"/>
  <c r="S71" i="9"/>
  <c r="AC68" i="9"/>
  <c r="AB76" i="9"/>
  <c r="U72" i="9"/>
  <c r="T76" i="9"/>
  <c r="V69" i="9"/>
  <c r="AD69" i="9"/>
  <c r="AC72" i="9"/>
  <c r="AD79" i="9"/>
  <c r="T79" i="9"/>
  <c r="AC70" i="9"/>
  <c r="V75" i="9"/>
  <c r="X78" i="9"/>
  <c r="AA79" i="9"/>
  <c r="S69" i="9"/>
  <c r="V70" i="9"/>
  <c r="AB69" i="9"/>
  <c r="Z69" i="9"/>
  <c r="X69" i="9"/>
  <c r="V79" i="9"/>
  <c r="AC74" i="9"/>
  <c r="S70" i="9"/>
  <c r="AB73" i="9"/>
  <c r="AA77" i="9"/>
  <c r="X77" i="9"/>
  <c r="AA68" i="9"/>
  <c r="AD75" i="9"/>
  <c r="U75" i="9"/>
  <c r="U69" i="9"/>
  <c r="AA74" i="9"/>
  <c r="U226" i="4" a="1"/>
  <c r="AD234" i="4" s="1"/>
  <c r="U77" i="11"/>
  <c r="V78" i="11"/>
  <c r="X79" i="11"/>
  <c r="AB68" i="11"/>
  <c r="AI68" i="11" s="1" a="1"/>
  <c r="AC69" i="11"/>
  <c r="T71" i="11"/>
  <c r="V72" i="11"/>
  <c r="S70" i="11"/>
  <c r="AD73" i="11"/>
  <c r="AD77" i="11"/>
  <c r="S69" i="11"/>
  <c r="AB70" i="11"/>
  <c r="W73" i="11"/>
  <c r="W79" i="11"/>
  <c r="T68" i="11"/>
  <c r="V77" i="11"/>
  <c r="Y75" i="11"/>
  <c r="X74" i="11"/>
  <c r="AC75" i="11"/>
  <c r="AD76" i="11"/>
  <c r="T78" i="11"/>
  <c r="U79" i="11"/>
  <c r="Y68" i="11"/>
  <c r="AB69" i="11"/>
  <c r="AD70" i="11"/>
  <c r="W78" i="11"/>
  <c r="AB71" i="11"/>
  <c r="AB75" i="11"/>
  <c r="W77" i="11"/>
  <c r="S68" i="11"/>
  <c r="Z70" i="11"/>
  <c r="T73" i="11"/>
  <c r="X78" i="11"/>
  <c r="W71" i="11"/>
  <c r="U70" i="11"/>
  <c r="AA68" i="11"/>
  <c r="AI40" i="14" a="1"/>
  <c r="AK41" i="14" s="1"/>
  <c r="Y19" i="10"/>
  <c r="T16" i="10"/>
  <c r="U23" i="10"/>
  <c r="V14" i="10"/>
  <c r="AC14" i="10"/>
  <c r="AC15" i="10"/>
  <c r="Y18" i="10"/>
  <c r="V13" i="10"/>
  <c r="U17" i="10"/>
  <c r="U15" i="10"/>
  <c r="AA16" i="10"/>
  <c r="Z19" i="10"/>
  <c r="AC20" i="10"/>
  <c r="AA74" i="11"/>
  <c r="X77" i="11"/>
  <c r="W68" i="11"/>
  <c r="Z76" i="11"/>
  <c r="T77" i="11"/>
  <c r="W69" i="11"/>
  <c r="Y69" i="11"/>
  <c r="W74" i="11"/>
  <c r="Z77" i="11"/>
  <c r="T79" i="11"/>
  <c r="X71" i="11"/>
  <c r="AD72" i="11"/>
  <c r="Y74" i="11"/>
  <c r="U338" i="4" a="1"/>
  <c r="Y348" i="4" s="1"/>
  <c r="AC76" i="9"/>
  <c r="AD70" i="9"/>
  <c r="W68" i="9"/>
  <c r="AA76" i="9"/>
  <c r="AB68" i="9"/>
  <c r="Y69" i="9"/>
  <c r="Y74" i="9"/>
  <c r="Z70" i="9"/>
  <c r="V77" i="9"/>
  <c r="AB72" i="9"/>
  <c r="W76" i="9"/>
  <c r="V78" i="9"/>
  <c r="AI71" i="9" s="1" a="1"/>
  <c r="X70" i="9"/>
  <c r="O8" i="10"/>
  <c r="Q5" i="10"/>
  <c r="N4" i="10"/>
  <c r="AI99" i="10" a="1"/>
  <c r="AC19" i="10"/>
  <c r="W20" i="10"/>
  <c r="T12" i="10"/>
  <c r="Z23" i="10"/>
  <c r="AB17" i="10"/>
  <c r="V18" i="10"/>
  <c r="U16" i="10"/>
  <c r="AD14" i="10"/>
  <c r="Z20" i="10"/>
  <c r="S23" i="10"/>
  <c r="Y16" i="10"/>
  <c r="S18" i="10"/>
  <c r="S13" i="10"/>
  <c r="U22" i="10"/>
  <c r="S79" i="11"/>
  <c r="S75" i="11"/>
  <c r="U72" i="11"/>
  <c r="S73" i="11"/>
  <c r="AC76" i="11"/>
  <c r="AD79" i="11"/>
  <c r="Y71" i="11"/>
  <c r="S76" i="11"/>
  <c r="W76" i="11"/>
  <c r="AD78" i="11"/>
  <c r="U71" i="11"/>
  <c r="AB72" i="11"/>
  <c r="V74" i="11"/>
  <c r="Y78" i="11"/>
  <c r="S49" i="11"/>
  <c r="AB46" i="11"/>
  <c r="Z43" i="11"/>
  <c r="S48" i="11"/>
  <c r="X40" i="11"/>
  <c r="U41" i="11"/>
  <c r="Y41" i="11"/>
  <c r="T49" i="11"/>
  <c r="AF43" i="11" s="1" a="1"/>
  <c r="AB45" i="11"/>
  <c r="U51" i="11"/>
  <c r="AD43" i="11"/>
  <c r="Z40" i="11"/>
  <c r="U42" i="11"/>
  <c r="M5" i="11"/>
  <c r="R5" i="11"/>
  <c r="M7" i="11"/>
  <c r="AF29" i="13" a="1"/>
  <c r="AI26" i="13" a="1"/>
  <c r="AJ26" i="13" s="1"/>
  <c r="AI15" i="14" a="1"/>
  <c r="AB18" i="10"/>
  <c r="W75" i="11"/>
  <c r="AI85" i="14" a="1"/>
  <c r="T70" i="9"/>
  <c r="T75" i="9"/>
  <c r="T72" i="9"/>
  <c r="W69" i="9"/>
  <c r="T71" i="9"/>
  <c r="AC71" i="9"/>
  <c r="Z76" i="9"/>
  <c r="AA72" i="9"/>
  <c r="AF71" i="9" s="1" a="1"/>
  <c r="AC78" i="9"/>
  <c r="Z74" i="9"/>
  <c r="AD77" i="9"/>
  <c r="Z79" i="9"/>
  <c r="AB71" i="9"/>
  <c r="M9" i="10"/>
  <c r="N7" i="10"/>
  <c r="P7" i="10"/>
  <c r="AD19" i="10"/>
  <c r="V16" i="10"/>
  <c r="X17" i="10"/>
  <c r="AD13" i="10"/>
  <c r="X21" i="10"/>
  <c r="AA21" i="10"/>
  <c r="V19" i="10"/>
  <c r="AB16" i="10"/>
  <c r="AD22" i="10"/>
  <c r="Z13" i="10"/>
  <c r="AC17" i="10"/>
  <c r="W19" i="10"/>
  <c r="W14" i="10"/>
  <c r="Y23" i="10"/>
  <c r="Z68" i="11"/>
  <c r="AC70" i="11"/>
  <c r="Y77" i="11"/>
  <c r="AC78" i="11"/>
  <c r="AA79" i="11"/>
  <c r="U68" i="11"/>
  <c r="Y73" i="11"/>
  <c r="U78" i="11"/>
  <c r="Z78" i="11"/>
  <c r="X68" i="11"/>
  <c r="Y72" i="11"/>
  <c r="T74" i="11"/>
  <c r="Z75" i="11"/>
  <c r="AC79" i="11"/>
  <c r="P8" i="11"/>
  <c r="O6" i="11"/>
  <c r="Q9" i="11"/>
  <c r="AI57" i="13" a="1"/>
  <c r="AI59" i="13" s="1"/>
  <c r="AD64" i="10"/>
  <c r="V54" i="10"/>
  <c r="Z56" i="10"/>
  <c r="X57" i="10"/>
  <c r="AA58" i="10"/>
  <c r="AC58" i="10"/>
  <c r="AB56" i="10"/>
  <c r="AC54" i="10"/>
  <c r="S65" i="10"/>
  <c r="AA57" i="10"/>
  <c r="AF57" i="10" s="1" a="1"/>
  <c r="AB61" i="10"/>
  <c r="Y59" i="10"/>
  <c r="U56" i="10"/>
  <c r="AB55" i="10"/>
  <c r="V65" i="10"/>
  <c r="AA60" i="10"/>
  <c r="AD63" i="10"/>
  <c r="Y61" i="10"/>
  <c r="Z63" i="10"/>
  <c r="AD65" i="10"/>
  <c r="V55" i="10"/>
  <c r="T56" i="10"/>
  <c r="W57" i="10"/>
  <c r="S57" i="10"/>
  <c r="S55" i="10"/>
  <c r="U65" i="10"/>
  <c r="AC62" i="10"/>
  <c r="X55" i="10"/>
  <c r="X59" i="10"/>
  <c r="X56" i="10"/>
  <c r="Z65" i="10"/>
  <c r="V61" i="10"/>
  <c r="AC60" i="10"/>
  <c r="X54" i="10"/>
  <c r="T54" i="10"/>
  <c r="T61" i="10"/>
  <c r="AF54" i="10" s="1" a="1"/>
  <c r="U20" i="10"/>
  <c r="W17" i="10"/>
  <c r="X23" i="10"/>
  <c r="V12" i="10"/>
  <c r="Z12" i="10"/>
  <c r="AD15" i="10"/>
  <c r="AI15" i="10" s="1" a="1"/>
  <c r="T22" i="10"/>
  <c r="T17" i="10"/>
  <c r="V15" i="10"/>
  <c r="AC13" i="10"/>
  <c r="W15" i="10"/>
  <c r="U18" i="10"/>
  <c r="AF68" i="9" a="1"/>
  <c r="AH69" i="9" s="1"/>
  <c r="T20" i="10"/>
  <c r="AC21" i="10"/>
  <c r="Y17" i="10"/>
  <c r="T19" i="10"/>
  <c r="W12" i="10"/>
  <c r="AB15" i="10"/>
  <c r="S22" i="10"/>
  <c r="Z18" i="10"/>
  <c r="AA18" i="10"/>
  <c r="X15" i="10"/>
  <c r="U19" i="10"/>
  <c r="AC12" i="10"/>
  <c r="AA15" i="10"/>
  <c r="AA23" i="10"/>
  <c r="AB74" i="11"/>
  <c r="AA75" i="11"/>
  <c r="Z72" i="11"/>
  <c r="X70" i="11"/>
  <c r="AA70" i="11"/>
  <c r="S71" i="11"/>
  <c r="X69" i="11"/>
  <c r="AA69" i="11"/>
  <c r="V68" i="11"/>
  <c r="X72" i="11"/>
  <c r="AC73" i="11"/>
  <c r="X75" i="11"/>
  <c r="Z79" i="11"/>
  <c r="AF40" i="13" a="1"/>
  <c r="T4" i="14" a="1"/>
  <c r="V7" i="14" s="1"/>
  <c r="AF71" i="14" a="1"/>
  <c r="AG71" i="14" s="1"/>
  <c r="AC44" i="9"/>
  <c r="AI43" i="9" s="1" a="1"/>
  <c r="Z48" i="9"/>
  <c r="AA50" i="9"/>
  <c r="X40" i="9"/>
  <c r="X42" i="9"/>
  <c r="Y43" i="9"/>
  <c r="U41" i="9"/>
  <c r="W41" i="9"/>
  <c r="AB40" i="9"/>
  <c r="S98" i="11"/>
  <c r="Z101" i="11"/>
  <c r="T103" i="11"/>
  <c r="W97" i="11"/>
  <c r="Y106" i="11"/>
  <c r="AB106" i="11"/>
  <c r="AA107" i="11"/>
  <c r="W98" i="11"/>
  <c r="AB102" i="11"/>
  <c r="T107" i="11"/>
  <c r="S99" i="11"/>
  <c r="Z100" i="11"/>
  <c r="X99" i="11"/>
  <c r="U98" i="11"/>
  <c r="T97" i="11"/>
  <c r="AB107" i="11"/>
  <c r="Z106" i="11"/>
  <c r="U104" i="11"/>
  <c r="Y62" i="11"/>
  <c r="AD63" i="11"/>
  <c r="AC62" i="11"/>
  <c r="X60" i="11"/>
  <c r="V62" i="11"/>
  <c r="W61" i="11"/>
  <c r="AC64" i="11"/>
  <c r="AB65" i="11"/>
  <c r="AC56" i="11"/>
  <c r="U61" i="11"/>
  <c r="AF54" i="11" s="1" a="1"/>
  <c r="Y65" i="11"/>
  <c r="T56" i="11"/>
  <c r="AD54" i="11"/>
  <c r="Z65" i="11"/>
  <c r="W64" i="11"/>
  <c r="V63" i="11"/>
  <c r="AI57" i="11" s="1" a="1"/>
  <c r="AB60" i="11"/>
  <c r="AA59" i="11"/>
  <c r="AC107" i="11"/>
  <c r="AA101" i="11"/>
  <c r="S106" i="11"/>
  <c r="T100" i="11"/>
  <c r="Z97" i="11"/>
  <c r="AF96" i="11" s="1" a="1"/>
  <c r="AB97" i="11"/>
  <c r="AD98" i="11"/>
  <c r="X100" i="11"/>
  <c r="AD104" i="11"/>
  <c r="Y96" i="11"/>
  <c r="U101" i="11"/>
  <c r="AD101" i="11"/>
  <c r="AB100" i="11"/>
  <c r="Y99" i="11"/>
  <c r="X98" i="11"/>
  <c r="V97" i="11"/>
  <c r="AD107" i="11"/>
  <c r="Z62" i="11"/>
  <c r="U54" i="11"/>
  <c r="U64" i="11"/>
  <c r="U56" i="11"/>
  <c r="U58" i="11"/>
  <c r="Z55" i="11"/>
  <c r="AC55" i="11"/>
  <c r="Y54" i="11"/>
  <c r="AC58" i="11"/>
  <c r="W63" i="11"/>
  <c r="U55" i="11"/>
  <c r="X57" i="11"/>
  <c r="V56" i="11"/>
  <c r="S55" i="11"/>
  <c r="AA65" i="11"/>
  <c r="Z64" i="11"/>
  <c r="T62" i="11"/>
  <c r="U5" i="14"/>
  <c r="X7" i="14"/>
  <c r="T5" i="14"/>
  <c r="Y4" i="14"/>
  <c r="X4" i="14"/>
  <c r="U7" i="14"/>
  <c r="W4" i="14"/>
  <c r="X9" i="14"/>
  <c r="V4" i="14"/>
  <c r="Y6" i="14"/>
  <c r="V9" i="14"/>
  <c r="X6" i="14"/>
  <c r="T4" i="14"/>
  <c r="W6" i="14"/>
  <c r="V6" i="14"/>
  <c r="U6" i="14"/>
  <c r="X8" i="14"/>
  <c r="T6" i="14"/>
  <c r="Y5" i="14"/>
  <c r="X5" i="14"/>
  <c r="U8" i="14"/>
  <c r="T8" i="14"/>
  <c r="W5" i="14"/>
  <c r="AH54" i="14"/>
  <c r="AG56" i="14"/>
  <c r="AH56" i="14"/>
  <c r="AG55" i="14"/>
  <c r="AF55" i="14"/>
  <c r="AG54" i="14"/>
  <c r="AF54" i="14"/>
  <c r="AF56" i="14"/>
  <c r="AH55" i="14"/>
  <c r="AI96" i="14" a="1"/>
  <c r="AH17" i="14"/>
  <c r="AG17" i="14"/>
  <c r="AF17" i="14"/>
  <c r="AH16" i="14"/>
  <c r="AG16" i="14"/>
  <c r="AF16" i="14"/>
  <c r="AH15" i="14"/>
  <c r="AG15" i="14"/>
  <c r="AF15" i="14"/>
  <c r="AF99" i="14" a="1"/>
  <c r="AF96" i="14" a="1"/>
  <c r="AF84" i="14"/>
  <c r="AH82" i="14"/>
  <c r="AH84" i="14"/>
  <c r="AG84" i="14"/>
  <c r="AG83" i="14"/>
  <c r="AH83" i="14"/>
  <c r="AF83" i="14"/>
  <c r="AG82" i="14"/>
  <c r="AF82" i="14"/>
  <c r="AG43" i="14"/>
  <c r="AH43" i="14"/>
  <c r="AH45" i="14"/>
  <c r="AG45" i="14"/>
  <c r="AF45" i="14"/>
  <c r="AH44" i="14"/>
  <c r="AG44" i="14"/>
  <c r="AF44" i="14"/>
  <c r="AF43" i="14"/>
  <c r="AH87" i="14"/>
  <c r="AG86" i="14"/>
  <c r="AF85" i="14"/>
  <c r="AH86" i="14"/>
  <c r="AH85" i="14"/>
  <c r="AG85" i="14"/>
  <c r="AG87" i="14"/>
  <c r="AF87" i="14"/>
  <c r="AF86" i="14"/>
  <c r="AF29" i="14" a="1"/>
  <c r="AF68" i="14" a="1"/>
  <c r="AK42" i="14"/>
  <c r="AJ42" i="14"/>
  <c r="AI42" i="14"/>
  <c r="AK40" i="14"/>
  <c r="AF73" i="14"/>
  <c r="AH72" i="14"/>
  <c r="AF72" i="14"/>
  <c r="AG73" i="14"/>
  <c r="AH73" i="14"/>
  <c r="AG72" i="14"/>
  <c r="AH71" i="14"/>
  <c r="AF71" i="14"/>
  <c r="AK84" i="14"/>
  <c r="AJ83" i="14"/>
  <c r="AI83" i="14"/>
  <c r="AJ82" i="14"/>
  <c r="AI84" i="14"/>
  <c r="AI82" i="14"/>
  <c r="AJ84" i="14"/>
  <c r="AK83" i="14"/>
  <c r="AK82" i="14"/>
  <c r="AI43" i="14"/>
  <c r="AJ45" i="14"/>
  <c r="AK44" i="14"/>
  <c r="AK45" i="14"/>
  <c r="AJ44" i="14"/>
  <c r="AJ43" i="14"/>
  <c r="AI45" i="14"/>
  <c r="AI44" i="14"/>
  <c r="AK43" i="14"/>
  <c r="AI26" i="14" a="1"/>
  <c r="AI71" i="14" a="1"/>
  <c r="AG58" i="14"/>
  <c r="AF57" i="14"/>
  <c r="AF59" i="14"/>
  <c r="AF58" i="14"/>
  <c r="AG57" i="14"/>
  <c r="AH58" i="14"/>
  <c r="AH59" i="14"/>
  <c r="AG59" i="14"/>
  <c r="AH57" i="14"/>
  <c r="AI59" i="14"/>
  <c r="AJ57" i="14"/>
  <c r="AI57" i="14"/>
  <c r="AK59" i="14"/>
  <c r="AJ59" i="14"/>
  <c r="AK58" i="14"/>
  <c r="AJ58" i="14"/>
  <c r="AI58" i="14"/>
  <c r="AK57" i="14"/>
  <c r="AF26" i="14" a="1"/>
  <c r="AH14" i="14"/>
  <c r="AF14" i="14"/>
  <c r="AH13" i="14"/>
  <c r="AG13" i="14"/>
  <c r="AF13" i="14"/>
  <c r="AH12" i="14"/>
  <c r="AG12" i="14"/>
  <c r="AF12" i="14"/>
  <c r="AG14" i="14"/>
  <c r="AI29" i="14" a="1"/>
  <c r="AI15" i="14"/>
  <c r="AJ15" i="14"/>
  <c r="AK17" i="14"/>
  <c r="AJ17" i="14"/>
  <c r="AI17" i="14"/>
  <c r="AK16" i="14"/>
  <c r="AJ16" i="14"/>
  <c r="AI16" i="14"/>
  <c r="AK15" i="14"/>
  <c r="AI68" i="14" a="1"/>
  <c r="AY7" i="14" a="1"/>
  <c r="AR7" i="14" a="1"/>
  <c r="AI99" i="14" a="1"/>
  <c r="AK14" i="14"/>
  <c r="AJ14" i="14"/>
  <c r="AI14" i="14"/>
  <c r="AK13" i="14"/>
  <c r="AJ13" i="14"/>
  <c r="AI13" i="14"/>
  <c r="AK12" i="14"/>
  <c r="AJ12" i="14"/>
  <c r="AI12" i="14"/>
  <c r="AK56" i="14"/>
  <c r="AJ55" i="14"/>
  <c r="AK55" i="14"/>
  <c r="AK54" i="14"/>
  <c r="AJ56" i="14"/>
  <c r="AI56" i="14"/>
  <c r="AI55" i="14"/>
  <c r="AJ54" i="14"/>
  <c r="AI54" i="14"/>
  <c r="AI68" i="13" a="1"/>
  <c r="AI15" i="13" a="1"/>
  <c r="AI99" i="13" a="1"/>
  <c r="AG58" i="13"/>
  <c r="AF57" i="13"/>
  <c r="AG59" i="13"/>
  <c r="AF59" i="13"/>
  <c r="AH58" i="13"/>
  <c r="AF58" i="13"/>
  <c r="AH57" i="13"/>
  <c r="AG57" i="13"/>
  <c r="AH59" i="13"/>
  <c r="AF85" i="13" a="1"/>
  <c r="AF15" i="13" a="1"/>
  <c r="AF82" i="13" a="1"/>
  <c r="AF96" i="13" a="1"/>
  <c r="AI40" i="13" a="1"/>
  <c r="AI85" i="13" a="1"/>
  <c r="AI96" i="13" a="1"/>
  <c r="AI12" i="13" a="1"/>
  <c r="AI82" i="13" a="1"/>
  <c r="AH30" i="13"/>
  <c r="AH29" i="13"/>
  <c r="AF29" i="13"/>
  <c r="AH31" i="13"/>
  <c r="AG31" i="13"/>
  <c r="AF31" i="13"/>
  <c r="AG30" i="13"/>
  <c r="AF30" i="13"/>
  <c r="AG29" i="13"/>
  <c r="AI71" i="13" a="1"/>
  <c r="AI27" i="13"/>
  <c r="AK28" i="13"/>
  <c r="AJ28" i="13"/>
  <c r="AK26" i="13"/>
  <c r="AH54" i="13"/>
  <c r="AG56" i="13"/>
  <c r="AH56" i="13"/>
  <c r="AG55" i="13"/>
  <c r="AG54" i="13"/>
  <c r="AF54" i="13"/>
  <c r="AF56" i="13"/>
  <c r="AH55" i="13"/>
  <c r="AF55" i="13"/>
  <c r="BA9" i="13"/>
  <c r="AZ9" i="13"/>
  <c r="AY9" i="13"/>
  <c r="BA8" i="13"/>
  <c r="AZ8" i="13"/>
  <c r="AY8" i="13"/>
  <c r="BA7" i="13"/>
  <c r="AZ7" i="13"/>
  <c r="AY7" i="13"/>
  <c r="AF12" i="13" a="1"/>
  <c r="T4" i="13" a="1"/>
  <c r="AF68" i="13" a="1"/>
  <c r="AF99" i="13" a="1"/>
  <c r="AK56" i="13"/>
  <c r="AJ55" i="13"/>
  <c r="AK55" i="13"/>
  <c r="AI55" i="13"/>
  <c r="AK54" i="13"/>
  <c r="AJ54" i="13"/>
  <c r="AI54" i="13"/>
  <c r="AJ56" i="13"/>
  <c r="AI56" i="13"/>
  <c r="AT9" i="13"/>
  <c r="AS9" i="13"/>
  <c r="AR9" i="13"/>
  <c r="AT8" i="13"/>
  <c r="AS8" i="13"/>
  <c r="AR8" i="13"/>
  <c r="AT7" i="13"/>
  <c r="AS7" i="13"/>
  <c r="AR7" i="13"/>
  <c r="AF71" i="13" a="1"/>
  <c r="AI43" i="13" a="1"/>
  <c r="AH42" i="13"/>
  <c r="AH40" i="13"/>
  <c r="AF42" i="13"/>
  <c r="AH41" i="13"/>
  <c r="AG41" i="13"/>
  <c r="AF41" i="13"/>
  <c r="AG40" i="13"/>
  <c r="AF40" i="13"/>
  <c r="AG42" i="13"/>
  <c r="AF43" i="13" a="1"/>
  <c r="AK31" i="13"/>
  <c r="AI31" i="13"/>
  <c r="AK30" i="13"/>
  <c r="AJ31" i="13"/>
  <c r="AJ30" i="13"/>
  <c r="AI30" i="13"/>
  <c r="AK29" i="13"/>
  <c r="AJ29" i="13"/>
  <c r="AI29" i="13"/>
  <c r="AF27" i="13"/>
  <c r="AF26" i="13"/>
  <c r="AH28" i="13"/>
  <c r="AG28" i="13"/>
  <c r="AF28" i="13"/>
  <c r="AH27" i="13"/>
  <c r="AG27" i="13"/>
  <c r="AH26" i="13"/>
  <c r="AG26" i="13"/>
  <c r="AJ58" i="13"/>
  <c r="AI58" i="13"/>
  <c r="AI57" i="13"/>
  <c r="AK58" i="13"/>
  <c r="U310" i="4" a="1"/>
  <c r="U198" i="4" a="1"/>
  <c r="U212" i="4" a="1"/>
  <c r="U268" i="4" a="1"/>
  <c r="U296" i="4" a="1"/>
  <c r="V236" i="4"/>
  <c r="AD230" i="4"/>
  <c r="Z229" i="4"/>
  <c r="V228" i="4"/>
  <c r="V237" i="4"/>
  <c r="AD231" i="4"/>
  <c r="Z230" i="4"/>
  <c r="V229" i="4"/>
  <c r="Z226" i="4"/>
  <c r="AE232" i="4"/>
  <c r="AA231" i="4"/>
  <c r="W230" i="4"/>
  <c r="AA227" i="4"/>
  <c r="X235" i="4"/>
  <c r="AF233" i="4"/>
  <c r="AB232" i="4"/>
  <c r="AF229" i="4"/>
  <c r="Z236" i="4"/>
  <c r="V235" i="4"/>
  <c r="AD233" i="4"/>
  <c r="V231" i="4"/>
  <c r="AC237" i="4"/>
  <c r="Y236" i="4"/>
  <c r="U235" i="4"/>
  <c r="Y232" i="4"/>
  <c r="U227" i="4"/>
  <c r="AE237" i="4"/>
  <c r="AC235" i="4"/>
  <c r="Z231" i="4"/>
  <c r="AB235" i="4"/>
  <c r="Y233" i="4"/>
  <c r="Y231" i="4"/>
  <c r="AF226" i="4"/>
  <c r="AC230" i="4"/>
  <c r="AC228" i="4"/>
  <c r="AA226" i="4"/>
  <c r="AB234" i="4"/>
  <c r="V226" i="4"/>
  <c r="AC236" i="4"/>
  <c r="AA234" i="4"/>
  <c r="X230" i="4"/>
  <c r="Y234" i="4"/>
  <c r="W232" i="4"/>
  <c r="V230" i="4"/>
  <c r="X236" i="4"/>
  <c r="AE227" i="4"/>
  <c r="AF235" i="4"/>
  <c r="AE233" i="4"/>
  <c r="AA229" i="4"/>
  <c r="AE226" i="4"/>
  <c r="Y235" i="4"/>
  <c r="AF230" i="4"/>
  <c r="W235" i="4"/>
  <c r="AB229" i="4"/>
  <c r="AA237" i="4"/>
  <c r="X233" i="4"/>
  <c r="Y237" i="4"/>
  <c r="U233" i="4"/>
  <c r="AD228" i="4"/>
  <c r="U236" i="4"/>
  <c r="AB227" i="4"/>
  <c r="AB230" i="4"/>
  <c r="AE229" i="4"/>
  <c r="Y229" i="4"/>
  <c r="AA228" i="4"/>
  <c r="AC227" i="4"/>
  <c r="AE235" i="4"/>
  <c r="Y227" i="4"/>
  <c r="AE234" i="4"/>
  <c r="Y226" i="4"/>
  <c r="X226" i="4"/>
  <c r="AC234" i="4"/>
  <c r="AF265" i="4"/>
  <c r="AB264" i="4"/>
  <c r="X263" i="4"/>
  <c r="AF261" i="4"/>
  <c r="AB260" i="4"/>
  <c r="X259" i="4"/>
  <c r="AB265" i="4"/>
  <c r="X264" i="4"/>
  <c r="AF262" i="4"/>
  <c r="AB261" i="4"/>
  <c r="X260" i="4"/>
  <c r="AF258" i="4"/>
  <c r="AB257" i="4"/>
  <c r="X256" i="4"/>
  <c r="AF254" i="4"/>
  <c r="Z265" i="4"/>
  <c r="V264" i="4"/>
  <c r="AD262" i="4"/>
  <c r="Z261" i="4"/>
  <c r="V260" i="4"/>
  <c r="AD258" i="4"/>
  <c r="Z257" i="4"/>
  <c r="V256" i="4"/>
  <c r="AD254" i="4"/>
  <c r="V265" i="4"/>
  <c r="AA263" i="4"/>
  <c r="AE261" i="4"/>
  <c r="W260" i="4"/>
  <c r="AA258" i="4"/>
  <c r="U257" i="4"/>
  <c r="AA255" i="4"/>
  <c r="U254" i="4"/>
  <c r="Z264" i="4"/>
  <c r="AC262" i="4"/>
  <c r="V261" i="4"/>
  <c r="AA259" i="4"/>
  <c r="AF257" i="4"/>
  <c r="Z256" i="4"/>
  <c r="AE254" i="4"/>
  <c r="AD265" i="4"/>
  <c r="U264" i="4"/>
  <c r="Z262" i="4"/>
  <c r="AE260" i="4"/>
  <c r="W259" i="4"/>
  <c r="AC257" i="4"/>
  <c r="AC265" i="4"/>
  <c r="AF263" i="4"/>
  <c r="Y262" i="4"/>
  <c r="AD260" i="4"/>
  <c r="V259" i="4"/>
  <c r="AA257" i="4"/>
  <c r="AF255" i="4"/>
  <c r="Z254" i="4"/>
  <c r="U265" i="4"/>
  <c r="U263" i="4"/>
  <c r="AC260" i="4"/>
  <c r="Z258" i="4"/>
  <c r="AB256" i="4"/>
  <c r="AB254" i="4"/>
  <c r="AC264" i="4"/>
  <c r="X262" i="4"/>
  <c r="U260" i="4"/>
  <c r="V258" i="4"/>
  <c r="U256" i="4"/>
  <c r="W254" i="4"/>
  <c r="W264" i="4"/>
  <c r="U262" i="4"/>
  <c r="AD259" i="4"/>
  <c r="AD257" i="4"/>
  <c r="AC255" i="4"/>
  <c r="AC263" i="4"/>
  <c r="AA261" i="4"/>
  <c r="Z259" i="4"/>
  <c r="W257" i="4"/>
  <c r="Y255" i="4"/>
  <c r="AA265" i="4"/>
  <c r="Z263" i="4"/>
  <c r="X261" i="4"/>
  <c r="U259" i="4"/>
  <c r="AF256" i="4"/>
  <c r="W255" i="4"/>
  <c r="Y265" i="4"/>
  <c r="Y263" i="4"/>
  <c r="W261" i="4"/>
  <c r="AE258" i="4"/>
  <c r="AE256" i="4"/>
  <c r="V255" i="4"/>
  <c r="W265" i="4"/>
  <c r="AD261" i="4"/>
  <c r="X258" i="4"/>
  <c r="X255" i="4"/>
  <c r="AF264" i="4"/>
  <c r="AC261" i="4"/>
  <c r="W258" i="4"/>
  <c r="U255" i="4"/>
  <c r="Y264" i="4"/>
  <c r="AA260" i="4"/>
  <c r="X257" i="4"/>
  <c r="X254" i="4"/>
  <c r="AD263" i="4"/>
  <c r="Y260" i="4"/>
  <c r="AD256" i="4"/>
  <c r="AB263" i="4"/>
  <c r="AF259" i="4"/>
  <c r="AC256" i="4"/>
  <c r="W263" i="4"/>
  <c r="AE259" i="4"/>
  <c r="AA256" i="4"/>
  <c r="V263" i="4"/>
  <c r="AC259" i="4"/>
  <c r="Y256" i="4"/>
  <c r="AE262" i="4"/>
  <c r="AB259" i="4"/>
  <c r="W256" i="4"/>
  <c r="AB262" i="4"/>
  <c r="Y259" i="4"/>
  <c r="AE255" i="4"/>
  <c r="AE265" i="4"/>
  <c r="W262" i="4"/>
  <c r="AB258" i="4"/>
  <c r="AB255" i="4"/>
  <c r="AE257" i="4"/>
  <c r="Y257" i="4"/>
  <c r="X265" i="4"/>
  <c r="V257" i="4"/>
  <c r="AE263" i="4"/>
  <c r="AA254" i="4"/>
  <c r="AA262" i="4"/>
  <c r="Y254" i="4"/>
  <c r="V262" i="4"/>
  <c r="V254" i="4"/>
  <c r="Y261" i="4"/>
  <c r="U261" i="4"/>
  <c r="Y258" i="4"/>
  <c r="AF260" i="4"/>
  <c r="Z260" i="4"/>
  <c r="AC258" i="4"/>
  <c r="AD255" i="4"/>
  <c r="AC254" i="4"/>
  <c r="AD264" i="4"/>
  <c r="AE264" i="4"/>
  <c r="U258" i="4"/>
  <c r="AA264" i="4"/>
  <c r="Z255" i="4"/>
  <c r="Z251" i="4"/>
  <c r="V250" i="4"/>
  <c r="AD248" i="4"/>
  <c r="Z247" i="4"/>
  <c r="V246" i="4"/>
  <c r="AD244" i="4"/>
  <c r="Z243" i="4"/>
  <c r="V242" i="4"/>
  <c r="AD240" i="4"/>
  <c r="AE250" i="4"/>
  <c r="AA249" i="4"/>
  <c r="W248" i="4"/>
  <c r="AE246" i="4"/>
  <c r="AA245" i="4"/>
  <c r="W244" i="4"/>
  <c r="AE242" i="4"/>
  <c r="AE251" i="4"/>
  <c r="AA250" i="4"/>
  <c r="W249" i="4"/>
  <c r="AE247" i="4"/>
  <c r="AA246" i="4"/>
  <c r="W245" i="4"/>
  <c r="AE243" i="4"/>
  <c r="AA242" i="4"/>
  <c r="AF250" i="4"/>
  <c r="X249" i="4"/>
  <c r="AB247" i="4"/>
  <c r="AF245" i="4"/>
  <c r="Y244" i="4"/>
  <c r="AC242" i="4"/>
  <c r="W241" i="4"/>
  <c r="Z250" i="4"/>
  <c r="AE248" i="4"/>
  <c r="W247" i="4"/>
  <c r="AB245" i="4"/>
  <c r="AF243" i="4"/>
  <c r="X242" i="4"/>
  <c r="AE240" i="4"/>
  <c r="AD251" i="4"/>
  <c r="W250" i="4"/>
  <c r="AA248" i="4"/>
  <c r="AF246" i="4"/>
  <c r="X245" i="4"/>
  <c r="AB243" i="4"/>
  <c r="AF241" i="4"/>
  <c r="AA240" i="4"/>
  <c r="AA251" i="4"/>
  <c r="AE249" i="4"/>
  <c r="X248" i="4"/>
  <c r="AB246" i="4"/>
  <c r="AF244" i="4"/>
  <c r="X243" i="4"/>
  <c r="AC241" i="4"/>
  <c r="X240" i="4"/>
  <c r="X251" i="4"/>
  <c r="AC249" i="4"/>
  <c r="U248" i="4"/>
  <c r="Y246" i="4"/>
  <c r="AC244" i="4"/>
  <c r="V243" i="4"/>
  <c r="AA241" i="4"/>
  <c r="V240" i="4"/>
  <c r="W251" i="4"/>
  <c r="AB249" i="4"/>
  <c r="AF247" i="4"/>
  <c r="X246" i="4"/>
  <c r="AB244" i="4"/>
  <c r="U243" i="4"/>
  <c r="Z241" i="4"/>
  <c r="U240" i="4"/>
  <c r="Y251" i="4"/>
  <c r="AC248" i="4"/>
  <c r="U246" i="4"/>
  <c r="AA243" i="4"/>
  <c r="U241" i="4"/>
  <c r="V251" i="4"/>
  <c r="AB248" i="4"/>
  <c r="AE245" i="4"/>
  <c r="Y243" i="4"/>
  <c r="AF240" i="4"/>
  <c r="AB250" i="4"/>
  <c r="AD247" i="4"/>
  <c r="Y245" i="4"/>
  <c r="AB242" i="4"/>
  <c r="Y240" i="4"/>
  <c r="U250" i="4"/>
  <c r="Y247" i="4"/>
  <c r="AE244" i="4"/>
  <c r="W242" i="4"/>
  <c r="AF249" i="4"/>
  <c r="X247" i="4"/>
  <c r="AA244" i="4"/>
  <c r="U242" i="4"/>
  <c r="AD249" i="4"/>
  <c r="V247" i="4"/>
  <c r="Z244" i="4"/>
  <c r="AE241" i="4"/>
  <c r="Z249" i="4"/>
  <c r="U247" i="4"/>
  <c r="X244" i="4"/>
  <c r="AD241" i="4"/>
  <c r="AC251" i="4"/>
  <c r="U249" i="4"/>
  <c r="Z246" i="4"/>
  <c r="AD243" i="4"/>
  <c r="X241" i="4"/>
  <c r="Z248" i="4"/>
  <c r="W243" i="4"/>
  <c r="Y248" i="4"/>
  <c r="AF242" i="4"/>
  <c r="V248" i="4"/>
  <c r="AD242" i="4"/>
  <c r="AF251" i="4"/>
  <c r="AC246" i="4"/>
  <c r="Y241" i="4"/>
  <c r="AB251" i="4"/>
  <c r="W246" i="4"/>
  <c r="V241" i="4"/>
  <c r="U251" i="4"/>
  <c r="AD245" i="4"/>
  <c r="AC240" i="4"/>
  <c r="AD250" i="4"/>
  <c r="AC245" i="4"/>
  <c r="AB240" i="4"/>
  <c r="AC250" i="4"/>
  <c r="Z245" i="4"/>
  <c r="Z240" i="4"/>
  <c r="V249" i="4"/>
  <c r="U244" i="4"/>
  <c r="Y242" i="4"/>
  <c r="AB241" i="4"/>
  <c r="W240" i="4"/>
  <c r="Y250" i="4"/>
  <c r="Y249" i="4"/>
  <c r="AF248" i="4"/>
  <c r="AC247" i="4"/>
  <c r="AA247" i="4"/>
  <c r="AD246" i="4"/>
  <c r="V245" i="4"/>
  <c r="AC243" i="4"/>
  <c r="U245" i="4"/>
  <c r="X250" i="4"/>
  <c r="V244" i="4"/>
  <c r="Z242" i="4"/>
  <c r="U366" i="4" a="1"/>
  <c r="AC349" i="4"/>
  <c r="Y344" i="4"/>
  <c r="U343" i="4"/>
  <c r="AC341" i="4"/>
  <c r="U339" i="4"/>
  <c r="Z345" i="4"/>
  <c r="V344" i="4"/>
  <c r="AD342" i="4"/>
  <c r="V340" i="4"/>
  <c r="AC346" i="4"/>
  <c r="Y345" i="4"/>
  <c r="U344" i="4"/>
  <c r="Y341" i="4"/>
  <c r="AE347" i="4"/>
  <c r="AA346" i="4"/>
  <c r="W345" i="4"/>
  <c r="AA342" i="4"/>
  <c r="V349" i="4"/>
  <c r="AD347" i="4"/>
  <c r="Z346" i="4"/>
  <c r="AD343" i="4"/>
  <c r="Z338" i="4"/>
  <c r="AF348" i="4"/>
  <c r="W347" i="4"/>
  <c r="X343" i="4"/>
  <c r="AF346" i="4"/>
  <c r="AE344" i="4"/>
  <c r="V343" i="4"/>
  <c r="W339" i="4"/>
  <c r="AF342" i="4"/>
  <c r="AE340" i="4"/>
  <c r="V339" i="4"/>
  <c r="AB346" i="4"/>
  <c r="AF338" i="4"/>
  <c r="AA348" i="4"/>
  <c r="Y346" i="4"/>
  <c r="AB342" i="4"/>
  <c r="V347" i="4"/>
  <c r="AF343" i="4"/>
  <c r="AA341" i="4"/>
  <c r="AA349" i="4"/>
  <c r="U338" i="4"/>
  <c r="X349" i="4"/>
  <c r="V346" i="4"/>
  <c r="AA340" i="4"/>
  <c r="Z340" i="4"/>
  <c r="Z348" i="4"/>
  <c r="AE345" i="4"/>
  <c r="W340" i="4"/>
  <c r="AA347" i="4"/>
  <c r="Y343" i="4"/>
  <c r="Z339" i="4"/>
  <c r="Y342" i="4"/>
  <c r="Y338" i="4"/>
  <c r="X346" i="4"/>
  <c r="V342" i="4"/>
  <c r="AD345" i="4"/>
  <c r="Z344" i="4"/>
  <c r="AE349" i="4"/>
  <c r="AC343" i="4"/>
  <c r="X342" i="4"/>
  <c r="U341" i="4"/>
  <c r="AB347" i="4"/>
  <c r="X340" i="4"/>
  <c r="AA339" i="4"/>
  <c r="AA345" i="4"/>
  <c r="AF344" i="4"/>
  <c r="AA344" i="4"/>
  <c r="W344" i="4"/>
  <c r="U342" i="4"/>
  <c r="AF339" i="4"/>
  <c r="V338" i="4"/>
  <c r="AF293" i="4"/>
  <c r="AB292" i="4"/>
  <c r="X291" i="4"/>
  <c r="AF289" i="4"/>
  <c r="AB288" i="4"/>
  <c r="X287" i="4"/>
  <c r="AF285" i="4"/>
  <c r="AB284" i="4"/>
  <c r="X283" i="4"/>
  <c r="AD293" i="4"/>
  <c r="Z292" i="4"/>
  <c r="V291" i="4"/>
  <c r="AD289" i="4"/>
  <c r="Z288" i="4"/>
  <c r="V287" i="4"/>
  <c r="AD285" i="4"/>
  <c r="Z284" i="4"/>
  <c r="V283" i="4"/>
  <c r="W293" i="4"/>
  <c r="AC291" i="4"/>
  <c r="W290" i="4"/>
  <c r="AC288" i="4"/>
  <c r="U287" i="4"/>
  <c r="AA285" i="4"/>
  <c r="U284" i="4"/>
  <c r="AA282" i="4"/>
  <c r="AE292" i="4"/>
  <c r="Y291" i="4"/>
  <c r="AC289" i="4"/>
  <c r="W288" i="4"/>
  <c r="AC286" i="4"/>
  <c r="W285" i="4"/>
  <c r="AC283" i="4"/>
  <c r="W282" i="4"/>
  <c r="AC292" i="4"/>
  <c r="U291" i="4"/>
  <c r="AA289" i="4"/>
  <c r="U288" i="4"/>
  <c r="AA286" i="4"/>
  <c r="U285" i="4"/>
  <c r="AA283" i="4"/>
  <c r="U282" i="4"/>
  <c r="U293" i="4"/>
  <c r="AF290" i="4"/>
  <c r="W289" i="4"/>
  <c r="Z287" i="4"/>
  <c r="Z285" i="4"/>
  <c r="AB283" i="4"/>
  <c r="V292" i="4"/>
  <c r="Y290" i="4"/>
  <c r="Y288" i="4"/>
  <c r="Z286" i="4"/>
  <c r="AC284" i="4"/>
  <c r="AD282" i="4"/>
  <c r="AE293" i="4"/>
  <c r="U292" i="4"/>
  <c r="X290" i="4"/>
  <c r="X288" i="4"/>
  <c r="Y286" i="4"/>
  <c r="AA284" i="4"/>
  <c r="AC282" i="4"/>
  <c r="AB293" i="4"/>
  <c r="AE291" i="4"/>
  <c r="U290" i="4"/>
  <c r="AF287" i="4"/>
  <c r="W286" i="4"/>
  <c r="X284" i="4"/>
  <c r="Z282" i="4"/>
  <c r="AA293" i="4"/>
  <c r="AD291" i="4"/>
  <c r="AE289" i="4"/>
  <c r="AE287" i="4"/>
  <c r="V286" i="4"/>
  <c r="W284" i="4"/>
  <c r="Y282" i="4"/>
  <c r="Y293" i="4"/>
  <c r="AA291" i="4"/>
  <c r="Z289" i="4"/>
  <c r="AC287" i="4"/>
  <c r="AE285" i="4"/>
  <c r="AF283" i="4"/>
  <c r="V282" i="4"/>
  <c r="W291" i="4"/>
  <c r="AA288" i="4"/>
  <c r="X285" i="4"/>
  <c r="X282" i="4"/>
  <c r="Z293" i="4"/>
  <c r="AB290" i="4"/>
  <c r="AA287" i="4"/>
  <c r="AD284" i="4"/>
  <c r="AF292" i="4"/>
  <c r="V290" i="4"/>
  <c r="AF286" i="4"/>
  <c r="AE283" i="4"/>
  <c r="AD292" i="4"/>
  <c r="AB289" i="4"/>
  <c r="AE286" i="4"/>
  <c r="AD283" i="4"/>
  <c r="Y292" i="4"/>
  <c r="X289" i="4"/>
  <c r="AB286" i="4"/>
  <c r="Y283" i="4"/>
  <c r="W292" i="4"/>
  <c r="U289" i="4"/>
  <c r="U286" i="4"/>
  <c r="U283" i="4"/>
  <c r="AF291" i="4"/>
  <c r="AF288" i="4"/>
  <c r="AC285" i="4"/>
  <c r="AF282" i="4"/>
  <c r="AA290" i="4"/>
  <c r="AF284" i="4"/>
  <c r="Z290" i="4"/>
  <c r="AE284" i="4"/>
  <c r="Y289" i="4"/>
  <c r="Y284" i="4"/>
  <c r="AD288" i="4"/>
  <c r="W283" i="4"/>
  <c r="X293" i="4"/>
  <c r="AD287" i="4"/>
  <c r="AB282" i="4"/>
  <c r="V293" i="4"/>
  <c r="AB287" i="4"/>
  <c r="AA292" i="4"/>
  <c r="Y287" i="4"/>
  <c r="X292" i="4"/>
  <c r="W287" i="4"/>
  <c r="AB291" i="4"/>
  <c r="AD286" i="4"/>
  <c r="Z291" i="4"/>
  <c r="X286" i="4"/>
  <c r="AD290" i="4"/>
  <c r="Y285" i="4"/>
  <c r="V289" i="4"/>
  <c r="AE288" i="4"/>
  <c r="V288" i="4"/>
  <c r="Z283" i="4"/>
  <c r="AE282" i="4"/>
  <c r="AE290" i="4"/>
  <c r="AC293" i="4"/>
  <c r="AC290" i="4"/>
  <c r="AB285" i="4"/>
  <c r="V285" i="4"/>
  <c r="V284" i="4"/>
  <c r="AE335" i="4"/>
  <c r="AA334" i="4"/>
  <c r="W333" i="4"/>
  <c r="AE331" i="4"/>
  <c r="AA330" i="4"/>
  <c r="W329" i="4"/>
  <c r="AE327" i="4"/>
  <c r="AA326" i="4"/>
  <c r="W325" i="4"/>
  <c r="AB335" i="4"/>
  <c r="X334" i="4"/>
  <c r="AF332" i="4"/>
  <c r="AB331" i="4"/>
  <c r="X330" i="4"/>
  <c r="AF328" i="4"/>
  <c r="AB327" i="4"/>
  <c r="X326" i="4"/>
  <c r="AF324" i="4"/>
  <c r="AA335" i="4"/>
  <c r="W334" i="4"/>
  <c r="AE332" i="4"/>
  <c r="AA331" i="4"/>
  <c r="W330" i="4"/>
  <c r="AE328" i="4"/>
  <c r="AA327" i="4"/>
  <c r="W326" i="4"/>
  <c r="AE324" i="4"/>
  <c r="Y335" i="4"/>
  <c r="U334" i="4"/>
  <c r="AC332" i="4"/>
  <c r="Y331" i="4"/>
  <c r="U330" i="4"/>
  <c r="AC328" i="4"/>
  <c r="Y327" i="4"/>
  <c r="U326" i="4"/>
  <c r="AC324" i="4"/>
  <c r="X335" i="4"/>
  <c r="AF333" i="4"/>
  <c r="AB332" i="4"/>
  <c r="X331" i="4"/>
  <c r="AF329" i="4"/>
  <c r="AB328" i="4"/>
  <c r="X327" i="4"/>
  <c r="AF325" i="4"/>
  <c r="AB324" i="4"/>
  <c r="AE333" i="4"/>
  <c r="V332" i="4"/>
  <c r="V330" i="4"/>
  <c r="W328" i="4"/>
  <c r="Y326" i="4"/>
  <c r="AD335" i="4"/>
  <c r="AC333" i="4"/>
  <c r="AF331" i="4"/>
  <c r="AD329" i="4"/>
  <c r="U328" i="4"/>
  <c r="AE325" i="4"/>
  <c r="V324" i="4"/>
  <c r="AC335" i="4"/>
  <c r="AB333" i="4"/>
  <c r="AD331" i="4"/>
  <c r="AC329" i="4"/>
  <c r="AF327" i="4"/>
  <c r="AD325" i="4"/>
  <c r="U324" i="4"/>
  <c r="Z335" i="4"/>
  <c r="AA333" i="4"/>
  <c r="AC331" i="4"/>
  <c r="AB329" i="4"/>
  <c r="AD327" i="4"/>
  <c r="AC325" i="4"/>
  <c r="W335" i="4"/>
  <c r="Z333" i="4"/>
  <c r="Z331" i="4"/>
  <c r="AA329" i="4"/>
  <c r="AC327" i="4"/>
  <c r="AB325" i="4"/>
  <c r="AC334" i="4"/>
  <c r="U332" i="4"/>
  <c r="U329" i="4"/>
  <c r="Z326" i="4"/>
  <c r="Z334" i="4"/>
  <c r="V331" i="4"/>
  <c r="AA328" i="4"/>
  <c r="AA325" i="4"/>
  <c r="Y334" i="4"/>
  <c r="U331" i="4"/>
  <c r="Z328" i="4"/>
  <c r="Z325" i="4"/>
  <c r="V334" i="4"/>
  <c r="AF330" i="4"/>
  <c r="Y328" i="4"/>
  <c r="Y325" i="4"/>
  <c r="Y333" i="4"/>
  <c r="AD330" i="4"/>
  <c r="V328" i="4"/>
  <c r="V325" i="4"/>
  <c r="Z332" i="4"/>
  <c r="X328" i="4"/>
  <c r="Y324" i="4"/>
  <c r="AE334" i="4"/>
  <c r="AB330" i="4"/>
  <c r="AD326" i="4"/>
  <c r="AD334" i="4"/>
  <c r="Z330" i="4"/>
  <c r="AC326" i="4"/>
  <c r="AD333" i="4"/>
  <c r="AE329" i="4"/>
  <c r="V326" i="4"/>
  <c r="X333" i="4"/>
  <c r="Z329" i="4"/>
  <c r="X325" i="4"/>
  <c r="U333" i="4"/>
  <c r="X329" i="4"/>
  <c r="AD324" i="4"/>
  <c r="AD332" i="4"/>
  <c r="AF326" i="4"/>
  <c r="W332" i="4"/>
  <c r="AA324" i="4"/>
  <c r="AC330" i="4"/>
  <c r="W324" i="4"/>
  <c r="Y330" i="4"/>
  <c r="AF335" i="4"/>
  <c r="V329" i="4"/>
  <c r="U335" i="4"/>
  <c r="Z327" i="4"/>
  <c r="AF334" i="4"/>
  <c r="W327" i="4"/>
  <c r="W331" i="4"/>
  <c r="AE330" i="4"/>
  <c r="Y329" i="4"/>
  <c r="U327" i="4"/>
  <c r="AB326" i="4"/>
  <c r="U325" i="4"/>
  <c r="Z324" i="4"/>
  <c r="V335" i="4"/>
  <c r="X324" i="4"/>
  <c r="AB334" i="4"/>
  <c r="V333" i="4"/>
  <c r="Y332" i="4"/>
  <c r="AA332" i="4"/>
  <c r="X332" i="4"/>
  <c r="V327" i="4"/>
  <c r="AE326" i="4"/>
  <c r="AD328" i="4"/>
  <c r="AF363" i="4"/>
  <c r="AB362" i="4"/>
  <c r="X361" i="4"/>
  <c r="AF359" i="4"/>
  <c r="AB358" i="4"/>
  <c r="X357" i="4"/>
  <c r="AF355" i="4"/>
  <c r="AB354" i="4"/>
  <c r="X353" i="4"/>
  <c r="AE363" i="4"/>
  <c r="AA362" i="4"/>
  <c r="W361" i="4"/>
  <c r="AE359" i="4"/>
  <c r="AA358" i="4"/>
  <c r="W357" i="4"/>
  <c r="AE355" i="4"/>
  <c r="AA354" i="4"/>
  <c r="W353" i="4"/>
  <c r="AA363" i="4"/>
  <c r="W362" i="4"/>
  <c r="AE360" i="4"/>
  <c r="AA359" i="4"/>
  <c r="W358" i="4"/>
  <c r="AE356" i="4"/>
  <c r="AA355" i="4"/>
  <c r="W354" i="4"/>
  <c r="AE352" i="4"/>
  <c r="X363" i="4"/>
  <c r="AF361" i="4"/>
  <c r="AB360" i="4"/>
  <c r="X359" i="4"/>
  <c r="AF357" i="4"/>
  <c r="AB356" i="4"/>
  <c r="X355" i="4"/>
  <c r="AF353" i="4"/>
  <c r="AB352" i="4"/>
  <c r="W363" i="4"/>
  <c r="AE361" i="4"/>
  <c r="AA360" i="4"/>
  <c r="W359" i="4"/>
  <c r="AE357" i="4"/>
  <c r="AA356" i="4"/>
  <c r="W355" i="4"/>
  <c r="AE353" i="4"/>
  <c r="AA352" i="4"/>
  <c r="U363" i="4"/>
  <c r="AC361" i="4"/>
  <c r="Y360" i="4"/>
  <c r="U359" i="4"/>
  <c r="AC357" i="4"/>
  <c r="Y356" i="4"/>
  <c r="U355" i="4"/>
  <c r="AC353" i="4"/>
  <c r="Y352" i="4"/>
  <c r="AF362" i="4"/>
  <c r="AB361" i="4"/>
  <c r="X360" i="4"/>
  <c r="AF358" i="4"/>
  <c r="AB357" i="4"/>
  <c r="X356" i="4"/>
  <c r="AF354" i="4"/>
  <c r="AB353" i="4"/>
  <c r="X352" i="4"/>
  <c r="Z363" i="4"/>
  <c r="U361" i="4"/>
  <c r="AC358" i="4"/>
  <c r="W356" i="4"/>
  <c r="U354" i="4"/>
  <c r="V363" i="4"/>
  <c r="AD360" i="4"/>
  <c r="Y358" i="4"/>
  <c r="U356" i="4"/>
  <c r="AA353" i="4"/>
  <c r="AE362" i="4"/>
  <c r="AC360" i="4"/>
  <c r="X358" i="4"/>
  <c r="AD355" i="4"/>
  <c r="Z353" i="4"/>
  <c r="AD362" i="4"/>
  <c r="Z360" i="4"/>
  <c r="V358" i="4"/>
  <c r="AC355" i="4"/>
  <c r="Y353" i="4"/>
  <c r="AC362" i="4"/>
  <c r="W360" i="4"/>
  <c r="U358" i="4"/>
  <c r="AB355" i="4"/>
  <c r="V353" i="4"/>
  <c r="AF360" i="4"/>
  <c r="V357" i="4"/>
  <c r="V354" i="4"/>
  <c r="Y362" i="4"/>
  <c r="Y359" i="4"/>
  <c r="Z355" i="4"/>
  <c r="W352" i="4"/>
  <c r="V362" i="4"/>
  <c r="AE358" i="4"/>
  <c r="V355" i="4"/>
  <c r="U352" i="4"/>
  <c r="U362" i="4"/>
  <c r="AD358" i="4"/>
  <c r="AE354" i="4"/>
  <c r="AD361" i="4"/>
  <c r="Z358" i="4"/>
  <c r="AD354" i="4"/>
  <c r="Z361" i="4"/>
  <c r="AA357" i="4"/>
  <c r="Z354" i="4"/>
  <c r="AC363" i="4"/>
  <c r="Z357" i="4"/>
  <c r="AC352" i="4"/>
  <c r="V361" i="4"/>
  <c r="V356" i="4"/>
  <c r="V360" i="4"/>
  <c r="Y355" i="4"/>
  <c r="AD359" i="4"/>
  <c r="Y354" i="4"/>
  <c r="AC359" i="4"/>
  <c r="X354" i="4"/>
  <c r="Z359" i="4"/>
  <c r="U353" i="4"/>
  <c r="U357" i="4"/>
  <c r="AD363" i="4"/>
  <c r="Z356" i="4"/>
  <c r="Z362" i="4"/>
  <c r="AF352" i="4"/>
  <c r="X362" i="4"/>
  <c r="AD352" i="4"/>
  <c r="Y361" i="4"/>
  <c r="V352" i="4"/>
  <c r="AB359" i="4"/>
  <c r="V359" i="4"/>
  <c r="AD357" i="4"/>
  <c r="Y357" i="4"/>
  <c r="AF356" i="4"/>
  <c r="AC354" i="4"/>
  <c r="Z352" i="4"/>
  <c r="AB363" i="4"/>
  <c r="AA361" i="4"/>
  <c r="U360" i="4"/>
  <c r="AD356" i="4"/>
  <c r="AC356" i="4"/>
  <c r="AD353" i="4"/>
  <c r="Y363" i="4"/>
  <c r="AI99" i="11" a="1"/>
  <c r="AI54" i="11" a="1"/>
  <c r="AI71" i="11" a="1"/>
  <c r="AF68" i="11" a="1"/>
  <c r="AF99" i="11" a="1"/>
  <c r="Y23" i="11"/>
  <c r="U22" i="11"/>
  <c r="AC20" i="11"/>
  <c r="Y19" i="11"/>
  <c r="U18" i="11"/>
  <c r="AC16" i="11"/>
  <c r="Y15" i="11"/>
  <c r="U14" i="11"/>
  <c r="AC12" i="11"/>
  <c r="X23" i="11"/>
  <c r="T22" i="11"/>
  <c r="AB20" i="11"/>
  <c r="X19" i="11"/>
  <c r="T18" i="11"/>
  <c r="AB16" i="11"/>
  <c r="X15" i="11"/>
  <c r="T14" i="11"/>
  <c r="AB12" i="11"/>
  <c r="W23" i="11"/>
  <c r="S22" i="11"/>
  <c r="AA20" i="11"/>
  <c r="W19" i="11"/>
  <c r="S18" i="11"/>
  <c r="AA16" i="11"/>
  <c r="W15" i="11"/>
  <c r="S14" i="11"/>
  <c r="AA12" i="11"/>
  <c r="V23" i="11"/>
  <c r="AD21" i="11"/>
  <c r="Z20" i="11"/>
  <c r="V19" i="11"/>
  <c r="AD17" i="11"/>
  <c r="Z16" i="11"/>
  <c r="V15" i="11"/>
  <c r="AD13" i="11"/>
  <c r="Z12" i="11"/>
  <c r="Y22" i="11"/>
  <c r="Y20" i="11"/>
  <c r="AC18" i="11"/>
  <c r="U17" i="11"/>
  <c r="U15" i="11"/>
  <c r="Y13" i="11"/>
  <c r="W22" i="11"/>
  <c r="W20" i="11"/>
  <c r="AA18" i="11"/>
  <c r="S17" i="11"/>
  <c r="S15" i="11"/>
  <c r="W13" i="11"/>
  <c r="AD23" i="11"/>
  <c r="V22" i="11"/>
  <c r="V20" i="11"/>
  <c r="Z18" i="11"/>
  <c r="AD16" i="11"/>
  <c r="AD14" i="11"/>
  <c r="V13" i="11"/>
  <c r="AC23" i="11"/>
  <c r="AC21" i="11"/>
  <c r="U20" i="11"/>
  <c r="Y18" i="11"/>
  <c r="Y16" i="11"/>
  <c r="AC14" i="11"/>
  <c r="U13" i="11"/>
  <c r="AB23" i="11"/>
  <c r="AB21" i="11"/>
  <c r="T20" i="11"/>
  <c r="X18" i="11"/>
  <c r="X16" i="11"/>
  <c r="AB14" i="11"/>
  <c r="T13" i="11"/>
  <c r="W21" i="11"/>
  <c r="AD18" i="11"/>
  <c r="T16" i="11"/>
  <c r="AA13" i="11"/>
  <c r="U21" i="11"/>
  <c r="X13" i="11"/>
  <c r="Z19" i="11"/>
  <c r="AA23" i="11"/>
  <c r="V21" i="11"/>
  <c r="AB18" i="11"/>
  <c r="S16" i="11"/>
  <c r="Z13" i="11"/>
  <c r="Z23" i="11"/>
  <c r="W18" i="11"/>
  <c r="AD15" i="11"/>
  <c r="U23" i="11"/>
  <c r="T21" i="11"/>
  <c r="V18" i="11"/>
  <c r="AC15" i="11"/>
  <c r="S13" i="11"/>
  <c r="T23" i="11"/>
  <c r="S21" i="11"/>
  <c r="AC17" i="11"/>
  <c r="AB15" i="11"/>
  <c r="AD12" i="11"/>
  <c r="S23" i="11"/>
  <c r="AD20" i="11"/>
  <c r="AB17" i="11"/>
  <c r="AA15" i="11"/>
  <c r="Y12" i="11"/>
  <c r="AD22" i="11"/>
  <c r="X20" i="11"/>
  <c r="AA17" i="11"/>
  <c r="Z15" i="11"/>
  <c r="X12" i="11"/>
  <c r="S20" i="11"/>
  <c r="Y14" i="11"/>
  <c r="X22" i="11"/>
  <c r="S12" i="11"/>
  <c r="AC22" i="11"/>
  <c r="Z17" i="11"/>
  <c r="T15" i="11"/>
  <c r="W12" i="11"/>
  <c r="T12" i="11"/>
  <c r="V17" i="11"/>
  <c r="AA21" i="11"/>
  <c r="AB22" i="11"/>
  <c r="AD19" i="11"/>
  <c r="Y17" i="11"/>
  <c r="AA14" i="11"/>
  <c r="V12" i="11"/>
  <c r="Z22" i="11"/>
  <c r="AB19" i="11"/>
  <c r="AA19" i="11"/>
  <c r="T17" i="11"/>
  <c r="AA22" i="11"/>
  <c r="AC19" i="11"/>
  <c r="X17" i="11"/>
  <c r="Z14" i="11"/>
  <c r="U12" i="11"/>
  <c r="W17" i="11"/>
  <c r="X14" i="11"/>
  <c r="W14" i="11"/>
  <c r="U19" i="11"/>
  <c r="T19" i="11"/>
  <c r="S19" i="11"/>
  <c r="X21" i="11"/>
  <c r="W16" i="11"/>
  <c r="V16" i="11"/>
  <c r="U16" i="11"/>
  <c r="V14" i="11"/>
  <c r="AC13" i="11"/>
  <c r="AB13" i="11"/>
  <c r="Z21" i="11"/>
  <c r="Y21" i="11"/>
  <c r="S37" i="11"/>
  <c r="AA35" i="11"/>
  <c r="W34" i="11"/>
  <c r="S33" i="11"/>
  <c r="AA31" i="11"/>
  <c r="W30" i="11"/>
  <c r="S29" i="11"/>
  <c r="AA27" i="11"/>
  <c r="W26" i="11"/>
  <c r="AD36" i="11"/>
  <c r="Z35" i="11"/>
  <c r="V34" i="11"/>
  <c r="AD32" i="11"/>
  <c r="Z31" i="11"/>
  <c r="V30" i="11"/>
  <c r="AD28" i="11"/>
  <c r="Z27" i="11"/>
  <c r="V26" i="11"/>
  <c r="AC36" i="11"/>
  <c r="Y35" i="11"/>
  <c r="U34" i="11"/>
  <c r="AC32" i="11"/>
  <c r="Y31" i="11"/>
  <c r="U30" i="11"/>
  <c r="AC28" i="11"/>
  <c r="Y27" i="11"/>
  <c r="U26" i="11"/>
  <c r="AB36" i="11"/>
  <c r="X35" i="11"/>
  <c r="T34" i="11"/>
  <c r="AB32" i="11"/>
  <c r="X31" i="11"/>
  <c r="T30" i="11"/>
  <c r="AB28" i="11"/>
  <c r="X27" i="11"/>
  <c r="T26" i="11"/>
  <c r="AA37" i="11"/>
  <c r="S36" i="11"/>
  <c r="S34" i="11"/>
  <c r="W32" i="11"/>
  <c r="AA30" i="11"/>
  <c r="AA28" i="11"/>
  <c r="S27" i="11"/>
  <c r="Y37" i="11"/>
  <c r="AC35" i="11"/>
  <c r="AC33" i="11"/>
  <c r="U32" i="11"/>
  <c r="Y30" i="11"/>
  <c r="Y28" i="11"/>
  <c r="AC26" i="11"/>
  <c r="X37" i="11"/>
  <c r="AB35" i="11"/>
  <c r="AB33" i="11"/>
  <c r="T32" i="11"/>
  <c r="X30" i="11"/>
  <c r="X28" i="11"/>
  <c r="AB26" i="11"/>
  <c r="W37" i="11"/>
  <c r="W35" i="11"/>
  <c r="AA33" i="11"/>
  <c r="S32" i="11"/>
  <c r="S30" i="11"/>
  <c r="W28" i="11"/>
  <c r="AA26" i="11"/>
  <c r="V37" i="11"/>
  <c r="V35" i="11"/>
  <c r="Z33" i="11"/>
  <c r="AD31" i="11"/>
  <c r="AD29" i="11"/>
  <c r="V28" i="11"/>
  <c r="Z26" i="11"/>
  <c r="U37" i="11"/>
  <c r="Y33" i="11"/>
  <c r="AC31" i="11"/>
  <c r="AC29" i="11"/>
  <c r="U28" i="11"/>
  <c r="AA36" i="11"/>
  <c r="Z34" i="11"/>
  <c r="V31" i="11"/>
  <c r="T29" i="11"/>
  <c r="X34" i="11"/>
  <c r="T28" i="11"/>
  <c r="Z36" i="11"/>
  <c r="Y34" i="11"/>
  <c r="U31" i="11"/>
  <c r="Z28" i="11"/>
  <c r="Y36" i="11"/>
  <c r="T31" i="11"/>
  <c r="X36" i="11"/>
  <c r="AD33" i="11"/>
  <c r="S31" i="11"/>
  <c r="S28" i="11"/>
  <c r="W36" i="11"/>
  <c r="X33" i="11"/>
  <c r="AD30" i="11"/>
  <c r="AD27" i="11"/>
  <c r="V36" i="11"/>
  <c r="W33" i="11"/>
  <c r="AC30" i="11"/>
  <c r="AC27" i="11"/>
  <c r="U36" i="11"/>
  <c r="V33" i="11"/>
  <c r="AB30" i="11"/>
  <c r="AB27" i="11"/>
  <c r="AD37" i="11"/>
  <c r="Y29" i="11"/>
  <c r="AD34" i="11"/>
  <c r="X29" i="11"/>
  <c r="T36" i="11"/>
  <c r="U33" i="11"/>
  <c r="Z30" i="11"/>
  <c r="W27" i="11"/>
  <c r="Y32" i="11"/>
  <c r="AC37" i="11"/>
  <c r="X32" i="11"/>
  <c r="Y26" i="11"/>
  <c r="AD35" i="11"/>
  <c r="T33" i="11"/>
  <c r="AB29" i="11"/>
  <c r="V27" i="11"/>
  <c r="T35" i="11"/>
  <c r="Z32" i="11"/>
  <c r="Z29" i="11"/>
  <c r="T27" i="11"/>
  <c r="AD26" i="11"/>
  <c r="U35" i="11"/>
  <c r="AA32" i="11"/>
  <c r="AA29" i="11"/>
  <c r="U27" i="11"/>
  <c r="S35" i="11"/>
  <c r="AB37" i="11"/>
  <c r="Z37" i="11"/>
  <c r="U29" i="11"/>
  <c r="T37" i="11"/>
  <c r="AC34" i="11"/>
  <c r="V32" i="11"/>
  <c r="AB31" i="11"/>
  <c r="W31" i="11"/>
  <c r="V29" i="11"/>
  <c r="AB34" i="11"/>
  <c r="AA34" i="11"/>
  <c r="W29" i="11"/>
  <c r="X26" i="11"/>
  <c r="S26" i="11"/>
  <c r="W93" i="11"/>
  <c r="S92" i="11"/>
  <c r="AA90" i="11"/>
  <c r="W89" i="11"/>
  <c r="S88" i="11"/>
  <c r="AA86" i="11"/>
  <c r="W85" i="11"/>
  <c r="S84" i="11"/>
  <c r="AA82" i="11"/>
  <c r="T93" i="11"/>
  <c r="AB91" i="11"/>
  <c r="X90" i="11"/>
  <c r="T89" i="11"/>
  <c r="AB87" i="11"/>
  <c r="X86" i="11"/>
  <c r="T85" i="11"/>
  <c r="AB83" i="11"/>
  <c r="X82" i="11"/>
  <c r="AD92" i="11"/>
  <c r="Z91" i="11"/>
  <c r="V90" i="11"/>
  <c r="AD88" i="11"/>
  <c r="Z87" i="11"/>
  <c r="V86" i="11"/>
  <c r="AD84" i="11"/>
  <c r="Z83" i="11"/>
  <c r="V82" i="11"/>
  <c r="AA92" i="11"/>
  <c r="W91" i="11"/>
  <c r="S90" i="11"/>
  <c r="AA88" i="11"/>
  <c r="W87" i="11"/>
  <c r="S86" i="11"/>
  <c r="AA84" i="11"/>
  <c r="W83" i="11"/>
  <c r="S82" i="11"/>
  <c r="AD93" i="11"/>
  <c r="Z92" i="11"/>
  <c r="V91" i="11"/>
  <c r="AD89" i="11"/>
  <c r="Z88" i="11"/>
  <c r="V87" i="11"/>
  <c r="AD85" i="11"/>
  <c r="Z84" i="11"/>
  <c r="V83" i="11"/>
  <c r="AB93" i="11"/>
  <c r="X92" i="11"/>
  <c r="T91" i="11"/>
  <c r="AB89" i="11"/>
  <c r="X88" i="11"/>
  <c r="T87" i="11"/>
  <c r="AB85" i="11"/>
  <c r="X84" i="11"/>
  <c r="T83" i="11"/>
  <c r="AD91" i="11"/>
  <c r="AA89" i="11"/>
  <c r="AA87" i="11"/>
  <c r="Y85" i="11"/>
  <c r="X83" i="11"/>
  <c r="AA93" i="11"/>
  <c r="AA91" i="11"/>
  <c r="Y89" i="11"/>
  <c r="X87" i="11"/>
  <c r="V85" i="11"/>
  <c r="S83" i="11"/>
  <c r="Z93" i="11"/>
  <c r="Y91" i="11"/>
  <c r="X89" i="11"/>
  <c r="U87" i="11"/>
  <c r="U85" i="11"/>
  <c r="AD82" i="11"/>
  <c r="Y93" i="11"/>
  <c r="X91" i="11"/>
  <c r="V89" i="11"/>
  <c r="S87" i="11"/>
  <c r="S85" i="11"/>
  <c r="AC82" i="11"/>
  <c r="X93" i="11"/>
  <c r="U91" i="11"/>
  <c r="U89" i="11"/>
  <c r="AD86" i="11"/>
  <c r="AC84" i="11"/>
  <c r="AB82" i="11"/>
  <c r="AC91" i="11"/>
  <c r="W88" i="11"/>
  <c r="Z85" i="11"/>
  <c r="U82" i="11"/>
  <c r="AC90" i="11"/>
  <c r="T88" i="11"/>
  <c r="Y84" i="11"/>
  <c r="AC93" i="11"/>
  <c r="Z90" i="11"/>
  <c r="AC87" i="11"/>
  <c r="V84" i="11"/>
  <c r="U93" i="11"/>
  <c r="W90" i="11"/>
  <c r="AC86" i="11"/>
  <c r="T84" i="11"/>
  <c r="S93" i="11"/>
  <c r="U90" i="11"/>
  <c r="AB86" i="11"/>
  <c r="AD83" i="11"/>
  <c r="AC92" i="11"/>
  <c r="T90" i="11"/>
  <c r="Z86" i="11"/>
  <c r="AC83" i="11"/>
  <c r="Y92" i="11"/>
  <c r="W86" i="11"/>
  <c r="AB92" i="11"/>
  <c r="AC89" i="11"/>
  <c r="Y86" i="11"/>
  <c r="AA83" i="11"/>
  <c r="Z89" i="11"/>
  <c r="Y83" i="11"/>
  <c r="T92" i="11"/>
  <c r="AA85" i="11"/>
  <c r="AB90" i="11"/>
  <c r="V93" i="11"/>
  <c r="S91" i="11"/>
  <c r="X85" i="11"/>
  <c r="AD90" i="11"/>
  <c r="AB84" i="11"/>
  <c r="W84" i="11"/>
  <c r="Y87" i="11"/>
  <c r="Y90" i="11"/>
  <c r="U84" i="11"/>
  <c r="S89" i="11"/>
  <c r="U83" i="11"/>
  <c r="AC88" i="11"/>
  <c r="Z82" i="11"/>
  <c r="AB88" i="11"/>
  <c r="Y82" i="11"/>
  <c r="Y88" i="11"/>
  <c r="W82" i="11"/>
  <c r="AD87" i="11"/>
  <c r="V88" i="11"/>
  <c r="T82" i="11"/>
  <c r="U88" i="11"/>
  <c r="W92" i="11"/>
  <c r="V92" i="11"/>
  <c r="T86" i="11"/>
  <c r="AC85" i="11"/>
  <c r="U92" i="11"/>
  <c r="U86" i="11"/>
  <c r="AI96" i="11" a="1"/>
  <c r="AF71" i="11" a="1"/>
  <c r="AF57" i="11" a="1"/>
  <c r="AK101" i="10"/>
  <c r="AJ100" i="10"/>
  <c r="AI99" i="10"/>
  <c r="AI101" i="10"/>
  <c r="AI100" i="10"/>
  <c r="AK99" i="10"/>
  <c r="AJ99" i="10"/>
  <c r="AJ101" i="10"/>
  <c r="AK100" i="10"/>
  <c r="AI57" i="10" a="1"/>
  <c r="AF96" i="10" a="1"/>
  <c r="AI96" i="10" a="1"/>
  <c r="AI54" i="10" a="1"/>
  <c r="AF99" i="10" a="1"/>
  <c r="AF12" i="10" a="1"/>
  <c r="X51" i="10"/>
  <c r="T50" i="10"/>
  <c r="AB48" i="10"/>
  <c r="X47" i="10"/>
  <c r="T46" i="10"/>
  <c r="AB44" i="10"/>
  <c r="X43" i="10"/>
  <c r="T42" i="10"/>
  <c r="AB40" i="10"/>
  <c r="AD51" i="10"/>
  <c r="Z50" i="10"/>
  <c r="V49" i="10"/>
  <c r="AD47" i="10"/>
  <c r="Z46" i="10"/>
  <c r="V45" i="10"/>
  <c r="AD43" i="10"/>
  <c r="Z42" i="10"/>
  <c r="V41" i="10"/>
  <c r="Y51" i="10"/>
  <c r="AD49" i="10"/>
  <c r="X48" i="10"/>
  <c r="AD46" i="10"/>
  <c r="X45" i="10"/>
  <c r="AC43" i="10"/>
  <c r="W42" i="10"/>
  <c r="AC40" i="10"/>
  <c r="V51" i="10"/>
  <c r="AB49" i="10"/>
  <c r="V48" i="10"/>
  <c r="AB46" i="10"/>
  <c r="U45" i="10"/>
  <c r="AA43" i="10"/>
  <c r="U42" i="10"/>
  <c r="Z40" i="10"/>
  <c r="T51" i="10"/>
  <c r="Z49" i="10"/>
  <c r="T48" i="10"/>
  <c r="Y46" i="10"/>
  <c r="S45" i="10"/>
  <c r="Y43" i="10"/>
  <c r="AD41" i="10"/>
  <c r="X40" i="10"/>
  <c r="AD50" i="10"/>
  <c r="X49" i="10"/>
  <c r="AC47" i="10"/>
  <c r="W46" i="10"/>
  <c r="AC44" i="10"/>
  <c r="V43" i="10"/>
  <c r="AB41" i="10"/>
  <c r="V40" i="10"/>
  <c r="X50" i="10"/>
  <c r="Y48" i="10"/>
  <c r="V46" i="10"/>
  <c r="W44" i="10"/>
  <c r="X42" i="10"/>
  <c r="U40" i="10"/>
  <c r="V50" i="10"/>
  <c r="U48" i="10"/>
  <c r="S46" i="10"/>
  <c r="U44" i="10"/>
  <c r="S42" i="10"/>
  <c r="S40" i="10"/>
  <c r="S50" i="10"/>
  <c r="AB47" i="10"/>
  <c r="AC45" i="10"/>
  <c r="S44" i="10"/>
  <c r="AA41" i="10"/>
  <c r="AB51" i="10"/>
  <c r="AA49" i="10"/>
  <c r="Z47" i="10"/>
  <c r="AA45" i="10"/>
  <c r="Z43" i="10"/>
  <c r="Y41" i="10"/>
  <c r="AA50" i="10"/>
  <c r="AA47" i="10"/>
  <c r="T45" i="10"/>
  <c r="AA42" i="10"/>
  <c r="Y50" i="10"/>
  <c r="Y47" i="10"/>
  <c r="AD44" i="10"/>
  <c r="Y42" i="10"/>
  <c r="W50" i="10"/>
  <c r="W47" i="10"/>
  <c r="AA44" i="10"/>
  <c r="V42" i="10"/>
  <c r="U50" i="10"/>
  <c r="V47" i="10"/>
  <c r="Z44" i="10"/>
  <c r="AC41" i="10"/>
  <c r="AC49" i="10"/>
  <c r="U47" i="10"/>
  <c r="Y44" i="10"/>
  <c r="Z41" i="10"/>
  <c r="W49" i="10"/>
  <c r="S47" i="10"/>
  <c r="V44" i="10"/>
  <c r="W41" i="10"/>
  <c r="Z51" i="10"/>
  <c r="T47" i="10"/>
  <c r="S43" i="10"/>
  <c r="W51" i="10"/>
  <c r="AC46" i="10"/>
  <c r="AD42" i="10"/>
  <c r="S51" i="10"/>
  <c r="X46" i="10"/>
  <c r="AB42" i="10"/>
  <c r="AB50" i="10"/>
  <c r="Y45" i="10"/>
  <c r="AC50" i="10"/>
  <c r="U46" i="10"/>
  <c r="X41" i="10"/>
  <c r="AD45" i="10"/>
  <c r="U41" i="10"/>
  <c r="AD40" i="10"/>
  <c r="Y49" i="10"/>
  <c r="AB45" i="10"/>
  <c r="T41" i="10"/>
  <c r="U49" i="10"/>
  <c r="Z45" i="10"/>
  <c r="S41" i="10"/>
  <c r="T49" i="10"/>
  <c r="T40" i="10"/>
  <c r="Z48" i="10"/>
  <c r="W48" i="10"/>
  <c r="S48" i="10"/>
  <c r="Y40" i="10"/>
  <c r="AA46" i="10"/>
  <c r="W45" i="10"/>
  <c r="X44" i="10"/>
  <c r="T44" i="10"/>
  <c r="AB43" i="10"/>
  <c r="S49" i="10"/>
  <c r="W43" i="10"/>
  <c r="AC51" i="10"/>
  <c r="U43" i="10"/>
  <c r="AA51" i="10"/>
  <c r="T43" i="10"/>
  <c r="U51" i="10"/>
  <c r="AC42" i="10"/>
  <c r="AD48" i="10"/>
  <c r="AC48" i="10"/>
  <c r="W40" i="10"/>
  <c r="AA48" i="10"/>
  <c r="AA40" i="10"/>
  <c r="AB79" i="10"/>
  <c r="X78" i="10"/>
  <c r="T77" i="10"/>
  <c r="AB75" i="10"/>
  <c r="X74" i="10"/>
  <c r="T73" i="10"/>
  <c r="AB71" i="10"/>
  <c r="X70" i="10"/>
  <c r="T69" i="10"/>
  <c r="X79" i="10"/>
  <c r="T78" i="10"/>
  <c r="AB76" i="10"/>
  <c r="X75" i="10"/>
  <c r="T74" i="10"/>
  <c r="AB72" i="10"/>
  <c r="X71" i="10"/>
  <c r="T70" i="10"/>
  <c r="AB68" i="10"/>
  <c r="AD78" i="10"/>
  <c r="Z77" i="10"/>
  <c r="V76" i="10"/>
  <c r="AD74" i="10"/>
  <c r="Z73" i="10"/>
  <c r="V72" i="10"/>
  <c r="AD70" i="10"/>
  <c r="Z69" i="10"/>
  <c r="V68" i="10"/>
  <c r="AC78" i="10"/>
  <c r="Y77" i="10"/>
  <c r="U76" i="10"/>
  <c r="AC74" i="10"/>
  <c r="Y73" i="10"/>
  <c r="U72" i="10"/>
  <c r="AC70" i="10"/>
  <c r="Y69" i="10"/>
  <c r="U68" i="10"/>
  <c r="W79" i="10"/>
  <c r="AA77" i="10"/>
  <c r="AC75" i="10"/>
  <c r="S74" i="10"/>
  <c r="W72" i="10"/>
  <c r="Y70" i="10"/>
  <c r="AA68" i="10"/>
  <c r="U79" i="10"/>
  <c r="W77" i="10"/>
  <c r="Z75" i="10"/>
  <c r="AC73" i="10"/>
  <c r="S72" i="10"/>
  <c r="V70" i="10"/>
  <c r="Y68" i="10"/>
  <c r="S79" i="10"/>
  <c r="U77" i="10"/>
  <c r="W75" i="10"/>
  <c r="AA73" i="10"/>
  <c r="AC71" i="10"/>
  <c r="S70" i="10"/>
  <c r="W68" i="10"/>
  <c r="AA78" i="10"/>
  <c r="AD76" i="10"/>
  <c r="U75" i="10"/>
  <c r="W73" i="10"/>
  <c r="Z71" i="10"/>
  <c r="AC69" i="10"/>
  <c r="S68" i="10"/>
  <c r="U78" i="10"/>
  <c r="AD75" i="10"/>
  <c r="V73" i="10"/>
  <c r="T71" i="10"/>
  <c r="AC68" i="10"/>
  <c r="AD77" i="10"/>
  <c r="Y75" i="10"/>
  <c r="S73" i="10"/>
  <c r="AB70" i="10"/>
  <c r="X68" i="10"/>
  <c r="AD79" i="10"/>
  <c r="AB77" i="10"/>
  <c r="T75" i="10"/>
  <c r="AC72" i="10"/>
  <c r="Z70" i="10"/>
  <c r="AA79" i="10"/>
  <c r="V77" i="10"/>
  <c r="AB74" i="10"/>
  <c r="Z72" i="10"/>
  <c r="U70" i="10"/>
  <c r="AC79" i="10"/>
  <c r="Z76" i="10"/>
  <c r="AB73" i="10"/>
  <c r="W70" i="10"/>
  <c r="Z79" i="10"/>
  <c r="Y76" i="10"/>
  <c r="X73" i="10"/>
  <c r="AD69" i="10"/>
  <c r="W76" i="10"/>
  <c r="AA69" i="10"/>
  <c r="Y79" i="10"/>
  <c r="X76" i="10"/>
  <c r="U73" i="10"/>
  <c r="AB69" i="10"/>
  <c r="V79" i="10"/>
  <c r="AD72" i="10"/>
  <c r="T79" i="10"/>
  <c r="T76" i="10"/>
  <c r="AA72" i="10"/>
  <c r="X69" i="10"/>
  <c r="Z78" i="10"/>
  <c r="AA75" i="10"/>
  <c r="X72" i="10"/>
  <c r="V69" i="10"/>
  <c r="S76" i="10"/>
  <c r="V71" i="10"/>
  <c r="V75" i="10"/>
  <c r="U71" i="10"/>
  <c r="AA74" i="10"/>
  <c r="AA70" i="10"/>
  <c r="U74" i="10"/>
  <c r="Z74" i="10"/>
  <c r="W69" i="10"/>
  <c r="Y74" i="10"/>
  <c r="U69" i="10"/>
  <c r="W78" i="10"/>
  <c r="Z68" i="10"/>
  <c r="AB78" i="10"/>
  <c r="W74" i="10"/>
  <c r="S69" i="10"/>
  <c r="Y78" i="10"/>
  <c r="V74" i="10"/>
  <c r="AD68" i="10"/>
  <c r="AA71" i="10"/>
  <c r="Y71" i="10"/>
  <c r="W71" i="10"/>
  <c r="S71" i="10"/>
  <c r="V78" i="10"/>
  <c r="T68" i="10"/>
  <c r="S78" i="10"/>
  <c r="AD71" i="10"/>
  <c r="AC77" i="10"/>
  <c r="X77" i="10"/>
  <c r="S77" i="10"/>
  <c r="AC76" i="10"/>
  <c r="AA76" i="10"/>
  <c r="S75" i="10"/>
  <c r="Y72" i="10"/>
  <c r="AD73" i="10"/>
  <c r="T72" i="10"/>
  <c r="V93" i="10"/>
  <c r="AD91" i="10"/>
  <c r="Z90" i="10"/>
  <c r="V89" i="10"/>
  <c r="AD87" i="10"/>
  <c r="Z86" i="10"/>
  <c r="V85" i="10"/>
  <c r="AD83" i="10"/>
  <c r="Z82" i="10"/>
  <c r="AD92" i="10"/>
  <c r="Z91" i="10"/>
  <c r="V90" i="10"/>
  <c r="AD88" i="10"/>
  <c r="Z87" i="10"/>
  <c r="V86" i="10"/>
  <c r="AD84" i="10"/>
  <c r="Z83" i="10"/>
  <c r="V82" i="10"/>
  <c r="AD93" i="10"/>
  <c r="Z92" i="10"/>
  <c r="V91" i="10"/>
  <c r="AD89" i="10"/>
  <c r="Z88" i="10"/>
  <c r="V87" i="10"/>
  <c r="AD85" i="10"/>
  <c r="Z84" i="10"/>
  <c r="V83" i="10"/>
  <c r="AB93" i="10"/>
  <c r="X92" i="10"/>
  <c r="T91" i="10"/>
  <c r="AB89" i="10"/>
  <c r="X88" i="10"/>
  <c r="T87" i="10"/>
  <c r="AB85" i="10"/>
  <c r="X84" i="10"/>
  <c r="T83" i="10"/>
  <c r="AA93" i="10"/>
  <c r="W92" i="10"/>
  <c r="S91" i="10"/>
  <c r="AA89" i="10"/>
  <c r="W88" i="10"/>
  <c r="S87" i="10"/>
  <c r="AA85" i="10"/>
  <c r="W84" i="10"/>
  <c r="S83" i="10"/>
  <c r="AC93" i="10"/>
  <c r="AC91" i="10"/>
  <c r="S90" i="10"/>
  <c r="S88" i="10"/>
  <c r="T86" i="10"/>
  <c r="T84" i="10"/>
  <c r="U82" i="10"/>
  <c r="Y93" i="10"/>
  <c r="AA91" i="10"/>
  <c r="Z89" i="10"/>
  <c r="AB87" i="10"/>
  <c r="AC85" i="10"/>
  <c r="AC83" i="10"/>
  <c r="S82" i="10"/>
  <c r="W93" i="10"/>
  <c r="X91" i="10"/>
  <c r="X89" i="10"/>
  <c r="Y87" i="10"/>
  <c r="Y85" i="10"/>
  <c r="AA83" i="10"/>
  <c r="T93" i="10"/>
  <c r="U91" i="10"/>
  <c r="U89" i="10"/>
  <c r="W87" i="10"/>
  <c r="W85" i="10"/>
  <c r="X83" i="10"/>
  <c r="S92" i="10"/>
  <c r="T89" i="10"/>
  <c r="AA86" i="10"/>
  <c r="U84" i="10"/>
  <c r="Y91" i="10"/>
  <c r="AC88" i="10"/>
  <c r="X86" i="10"/>
  <c r="AB83" i="10"/>
  <c r="AD90" i="10"/>
  <c r="AA88" i="10"/>
  <c r="U86" i="10"/>
  <c r="W83" i="10"/>
  <c r="X93" i="10"/>
  <c r="AB90" i="10"/>
  <c r="V88" i="10"/>
  <c r="Z85" i="10"/>
  <c r="AD82" i="10"/>
  <c r="AC92" i="10"/>
  <c r="AC89" i="10"/>
  <c r="W86" i="10"/>
  <c r="AA82" i="10"/>
  <c r="AB92" i="10"/>
  <c r="Y89" i="10"/>
  <c r="S86" i="10"/>
  <c r="Y82" i="10"/>
  <c r="Y92" i="10"/>
  <c r="U85" i="10"/>
  <c r="AA92" i="10"/>
  <c r="W89" i="10"/>
  <c r="X85" i="10"/>
  <c r="X82" i="10"/>
  <c r="S89" i="10"/>
  <c r="W82" i="10"/>
  <c r="V92" i="10"/>
  <c r="AB88" i="10"/>
  <c r="T85" i="10"/>
  <c r="T82" i="10"/>
  <c r="T92" i="10"/>
  <c r="U88" i="10"/>
  <c r="AC84" i="10"/>
  <c r="X90" i="10"/>
  <c r="AA84" i="10"/>
  <c r="W90" i="10"/>
  <c r="Y84" i="10"/>
  <c r="T90" i="10"/>
  <c r="S84" i="10"/>
  <c r="X87" i="10"/>
  <c r="Y88" i="10"/>
  <c r="Y83" i="10"/>
  <c r="T88" i="10"/>
  <c r="U83" i="10"/>
  <c r="U93" i="10"/>
  <c r="AC87" i="10"/>
  <c r="AC82" i="10"/>
  <c r="Z93" i="10"/>
  <c r="AA87" i="10"/>
  <c r="AB82" i="10"/>
  <c r="AD86" i="10"/>
  <c r="AB86" i="10"/>
  <c r="Y86" i="10"/>
  <c r="S85" i="10"/>
  <c r="U87" i="10"/>
  <c r="AC86" i="10"/>
  <c r="AB84" i="10"/>
  <c r="V84" i="10"/>
  <c r="S93" i="10"/>
  <c r="U92" i="10"/>
  <c r="AB91" i="10"/>
  <c r="W91" i="10"/>
  <c r="AC90" i="10"/>
  <c r="AA90" i="10"/>
  <c r="Y90" i="10"/>
  <c r="U90" i="10"/>
  <c r="Y37" i="10"/>
  <c r="U36" i="10"/>
  <c r="AC34" i="10"/>
  <c r="Y33" i="10"/>
  <c r="U32" i="10"/>
  <c r="AC30" i="10"/>
  <c r="Y29" i="10"/>
  <c r="U28" i="10"/>
  <c r="AC26" i="10"/>
  <c r="U37" i="10"/>
  <c r="AC35" i="10"/>
  <c r="Y34" i="10"/>
  <c r="U33" i="10"/>
  <c r="AC31" i="10"/>
  <c r="Y30" i="10"/>
  <c r="U29" i="10"/>
  <c r="AC27" i="10"/>
  <c r="Y26" i="10"/>
  <c r="S37" i="10"/>
  <c r="AA35" i="10"/>
  <c r="W34" i="10"/>
  <c r="S33" i="10"/>
  <c r="AA31" i="10"/>
  <c r="W30" i="10"/>
  <c r="S29" i="10"/>
  <c r="AA27" i="10"/>
  <c r="W26" i="10"/>
  <c r="AD37" i="10"/>
  <c r="W36" i="10"/>
  <c r="AA34" i="10"/>
  <c r="AD32" i="10"/>
  <c r="W31" i="10"/>
  <c r="AB29" i="10"/>
  <c r="T28" i="10"/>
  <c r="X26" i="10"/>
  <c r="AB37" i="10"/>
  <c r="T36" i="10"/>
  <c r="X34" i="10"/>
  <c r="AB32" i="10"/>
  <c r="U31" i="10"/>
  <c r="Z29" i="10"/>
  <c r="AD27" i="10"/>
  <c r="U26" i="10"/>
  <c r="Z37" i="10"/>
  <c r="AD35" i="10"/>
  <c r="U34" i="10"/>
  <c r="Z32" i="10"/>
  <c r="S31" i="10"/>
  <c r="W29" i="10"/>
  <c r="Z27" i="10"/>
  <c r="S26" i="10"/>
  <c r="W37" i="10"/>
  <c r="Z35" i="10"/>
  <c r="S34" i="10"/>
  <c r="X32" i="10"/>
  <c r="AB30" i="10"/>
  <c r="T29" i="10"/>
  <c r="X27" i="10"/>
  <c r="AB36" i="10"/>
  <c r="AB34" i="10"/>
  <c r="W32" i="10"/>
  <c r="U30" i="10"/>
  <c r="V28" i="10"/>
  <c r="Y36" i="10"/>
  <c r="AA36" i="10"/>
  <c r="Z34" i="10"/>
  <c r="V32" i="10"/>
  <c r="T30" i="10"/>
  <c r="S28" i="10"/>
  <c r="T34" i="10"/>
  <c r="S32" i="10"/>
  <c r="AD29" i="10"/>
  <c r="Y27" i="10"/>
  <c r="Z36" i="10"/>
  <c r="V34" i="10"/>
  <c r="T32" i="10"/>
  <c r="S30" i="10"/>
  <c r="AB27" i="10"/>
  <c r="X36" i="10"/>
  <c r="AD33" i="10"/>
  <c r="AD31" i="10"/>
  <c r="AC29" i="10"/>
  <c r="W27" i="10"/>
  <c r="S36" i="10"/>
  <c r="AB33" i="10"/>
  <c r="Z31" i="10"/>
  <c r="X29" i="10"/>
  <c r="U27" i="10"/>
  <c r="S35" i="10"/>
  <c r="T31" i="10"/>
  <c r="V27" i="10"/>
  <c r="AC37" i="10"/>
  <c r="AD34" i="10"/>
  <c r="AD30" i="10"/>
  <c r="T27" i="10"/>
  <c r="X37" i="10"/>
  <c r="AA33" i="10"/>
  <c r="Z30" i="10"/>
  <c r="AD26" i="10"/>
  <c r="T37" i="10"/>
  <c r="T33" i="10"/>
  <c r="V37" i="10"/>
  <c r="Z33" i="10"/>
  <c r="X30" i="10"/>
  <c r="AB26" i="10"/>
  <c r="X33" i="10"/>
  <c r="V30" i="10"/>
  <c r="AA26" i="10"/>
  <c r="V36" i="10"/>
  <c r="T26" i="10"/>
  <c r="AD36" i="10"/>
  <c r="W33" i="10"/>
  <c r="AA29" i="10"/>
  <c r="Z26" i="10"/>
  <c r="AC36" i="10"/>
  <c r="V33" i="10"/>
  <c r="V29" i="10"/>
  <c r="V26" i="10"/>
  <c r="AD28" i="10"/>
  <c r="T35" i="10"/>
  <c r="W28" i="10"/>
  <c r="AC33" i="10"/>
  <c r="S27" i="10"/>
  <c r="AC32" i="10"/>
  <c r="AA32" i="10"/>
  <c r="Y32" i="10"/>
  <c r="AB31" i="10"/>
  <c r="X35" i="10"/>
  <c r="Z28" i="10"/>
  <c r="Y31" i="10"/>
  <c r="X31" i="10"/>
  <c r="V31" i="10"/>
  <c r="AA37" i="10"/>
  <c r="AA30" i="10"/>
  <c r="AB35" i="10"/>
  <c r="AC28" i="10"/>
  <c r="Y35" i="10"/>
  <c r="AB28" i="10"/>
  <c r="AA28" i="10"/>
  <c r="W35" i="10"/>
  <c r="V35" i="10"/>
  <c r="X28" i="10"/>
  <c r="Y28" i="10"/>
  <c r="U35" i="10"/>
  <c r="AH70" i="9"/>
  <c r="AG69" i="9"/>
  <c r="AF70" i="9"/>
  <c r="AG68" i="9"/>
  <c r="AG70" i="9"/>
  <c r="AI57" i="9" a="1"/>
  <c r="AF57" i="9" a="1"/>
  <c r="AI68" i="9" a="1"/>
  <c r="AF15" i="9" a="1"/>
  <c r="AF96" i="9" a="1"/>
  <c r="AI54" i="9" a="1"/>
  <c r="AI40" i="9" a="1"/>
  <c r="AI99" i="9" a="1"/>
  <c r="AF54" i="9" a="1"/>
  <c r="AI15" i="9" a="1"/>
  <c r="AF40" i="9" a="1"/>
  <c r="AI96" i="9" a="1"/>
  <c r="AF29" i="9" a="1"/>
  <c r="AF43" i="9" a="1"/>
  <c r="AI26" i="9" a="1"/>
  <c r="AI12" i="9" a="1"/>
  <c r="AF12" i="9" a="1"/>
  <c r="V93" i="9"/>
  <c r="AD91" i="9"/>
  <c r="Z90" i="9"/>
  <c r="V89" i="9"/>
  <c r="AD87" i="9"/>
  <c r="Z86" i="9"/>
  <c r="V85" i="9"/>
  <c r="AD83" i="9"/>
  <c r="Z82" i="9"/>
  <c r="U93" i="9"/>
  <c r="AC91" i="9"/>
  <c r="Y90" i="9"/>
  <c r="U89" i="9"/>
  <c r="AC87" i="9"/>
  <c r="Y86" i="9"/>
  <c r="U85" i="9"/>
  <c r="AC83" i="9"/>
  <c r="Y82" i="9"/>
  <c r="T93" i="9"/>
  <c r="AB91" i="9"/>
  <c r="X90" i="9"/>
  <c r="T89" i="9"/>
  <c r="AB87" i="9"/>
  <c r="X86" i="9"/>
  <c r="T85" i="9"/>
  <c r="AB83" i="9"/>
  <c r="X82" i="9"/>
  <c r="AD92" i="9"/>
  <c r="W91" i="9"/>
  <c r="AB89" i="9"/>
  <c r="U88" i="9"/>
  <c r="W86" i="9"/>
  <c r="AB84" i="9"/>
  <c r="U83" i="9"/>
  <c r="AB92" i="9"/>
  <c r="U91" i="9"/>
  <c r="Z89" i="9"/>
  <c r="S88" i="9"/>
  <c r="U86" i="9"/>
  <c r="Z84" i="9"/>
  <c r="S83" i="9"/>
  <c r="Z92" i="9"/>
  <c r="S91" i="9"/>
  <c r="X89" i="9"/>
  <c r="Z87" i="9"/>
  <c r="S86" i="9"/>
  <c r="X84" i="9"/>
  <c r="AC82" i="9"/>
  <c r="AC93" i="9"/>
  <c r="V92" i="9"/>
  <c r="AA90" i="9"/>
  <c r="AC88" i="9"/>
  <c r="V87" i="9"/>
  <c r="AA85" i="9"/>
  <c r="T84" i="9"/>
  <c r="V82" i="9"/>
  <c r="AA92" i="9"/>
  <c r="W90" i="9"/>
  <c r="X88" i="9"/>
  <c r="T86" i="9"/>
  <c r="S84" i="9"/>
  <c r="X92" i="9"/>
  <c r="U90" i="9"/>
  <c r="V88" i="9"/>
  <c r="AC85" i="9"/>
  <c r="Z83" i="9"/>
  <c r="U92" i="9"/>
  <c r="S90" i="9"/>
  <c r="AA87" i="9"/>
  <c r="Z85" i="9"/>
  <c r="X83" i="9"/>
  <c r="S92" i="9"/>
  <c r="AC89" i="9"/>
  <c r="X87" i="9"/>
  <c r="X85" i="9"/>
  <c r="V83" i="9"/>
  <c r="AB93" i="9"/>
  <c r="Z91" i="9"/>
  <c r="Y89" i="9"/>
  <c r="U87" i="9"/>
  <c r="S85" i="9"/>
  <c r="AD82" i="9"/>
  <c r="Z93" i="9"/>
  <c r="X91" i="9"/>
  <c r="S89" i="9"/>
  <c r="S87" i="9"/>
  <c r="AC84" i="9"/>
  <c r="AA82" i="9"/>
  <c r="X93" i="9"/>
  <c r="T91" i="9"/>
  <c r="AB88" i="9"/>
  <c r="AC86" i="9"/>
  <c r="Y84" i="9"/>
  <c r="U82" i="9"/>
  <c r="AD93" i="9"/>
  <c r="T90" i="9"/>
  <c r="V86" i="9"/>
  <c r="T82" i="9"/>
  <c r="AA93" i="9"/>
  <c r="AD89" i="9"/>
  <c r="AD85" i="9"/>
  <c r="S82" i="9"/>
  <c r="Y93" i="9"/>
  <c r="AA89" i="9"/>
  <c r="AB85" i="9"/>
  <c r="W93" i="9"/>
  <c r="W89" i="9"/>
  <c r="S93" i="9"/>
  <c r="AD88" i="9"/>
  <c r="W85" i="9"/>
  <c r="AC92" i="9"/>
  <c r="AA88" i="9"/>
  <c r="AD84" i="9"/>
  <c r="Y92" i="9"/>
  <c r="Z88" i="9"/>
  <c r="AA84" i="9"/>
  <c r="W92" i="9"/>
  <c r="Y88" i="9"/>
  <c r="W84" i="9"/>
  <c r="T92" i="9"/>
  <c r="W88" i="9"/>
  <c r="V84" i="9"/>
  <c r="Y91" i="9"/>
  <c r="Y87" i="9"/>
  <c r="AA83" i="9"/>
  <c r="V91" i="9"/>
  <c r="W87" i="9"/>
  <c r="Y83" i="9"/>
  <c r="AD90" i="9"/>
  <c r="T87" i="9"/>
  <c r="W83" i="9"/>
  <c r="T83" i="9"/>
  <c r="AB82" i="9"/>
  <c r="W82" i="9"/>
  <c r="U84" i="9"/>
  <c r="AA91" i="9"/>
  <c r="AC90" i="9"/>
  <c r="AB90" i="9"/>
  <c r="T88" i="9"/>
  <c r="AD86" i="9"/>
  <c r="V90" i="9"/>
  <c r="AB86" i="9"/>
  <c r="AA86" i="9"/>
  <c r="Y85" i="9"/>
  <c r="AF99" i="9" a="1"/>
  <c r="AF56" i="10" l="1"/>
  <c r="AG56" i="10"/>
  <c r="AF55" i="10"/>
  <c r="AH56" i="10"/>
  <c r="AH54" i="10"/>
  <c r="AG55" i="10"/>
  <c r="AG54" i="10"/>
  <c r="AF54" i="10"/>
  <c r="AH55" i="10"/>
  <c r="AF26" i="9" a="1"/>
  <c r="AF69" i="9"/>
  <c r="AF349" i="4"/>
  <c r="X344" i="4"/>
  <c r="AC339" i="4"/>
  <c r="AE348" i="4"/>
  <c r="X338" i="4"/>
  <c r="Z347" i="4"/>
  <c r="W343" i="4"/>
  <c r="AA343" i="4"/>
  <c r="W338" i="4"/>
  <c r="AB344" i="4"/>
  <c r="AB348" i="4"/>
  <c r="AF340" i="4"/>
  <c r="U345" i="4"/>
  <c r="V345" i="4"/>
  <c r="AE343" i="4"/>
  <c r="AC342" i="4"/>
  <c r="Z341" i="4"/>
  <c r="Y340" i="4"/>
  <c r="V234" i="4"/>
  <c r="U237" i="4"/>
  <c r="AE231" i="4"/>
  <c r="U229" i="4"/>
  <c r="AC226" i="4"/>
  <c r="AC231" i="4"/>
  <c r="AF227" i="4"/>
  <c r="X232" i="4"/>
  <c r="AD236" i="4"/>
  <c r="W229" i="4"/>
  <c r="AA233" i="4"/>
  <c r="AC233" i="4"/>
  <c r="Z232" i="4"/>
  <c r="X231" i="4"/>
  <c r="AE228" i="4"/>
  <c r="AD227" i="4"/>
  <c r="AD226" i="4"/>
  <c r="Z237" i="4"/>
  <c r="AK59" i="13"/>
  <c r="AK27" i="13"/>
  <c r="AJ41" i="14"/>
  <c r="W8" i="14"/>
  <c r="U9" i="14"/>
  <c r="T7" i="14"/>
  <c r="AO4" i="14" s="1" a="1"/>
  <c r="W7" i="14"/>
  <c r="AJ86" i="14"/>
  <c r="AK85" i="14"/>
  <c r="AI86" i="14"/>
  <c r="AI87" i="14"/>
  <c r="AK86" i="14"/>
  <c r="AK87" i="14"/>
  <c r="AJ85" i="14"/>
  <c r="AF88" i="14" s="1" a="1"/>
  <c r="AJ87" i="14"/>
  <c r="AI85" i="14"/>
  <c r="AF85" i="9" a="1"/>
  <c r="AF68" i="9"/>
  <c r="Y347" i="4"/>
  <c r="AF345" i="4"/>
  <c r="AC347" i="4"/>
  <c r="AB339" i="4"/>
  <c r="W342" i="4"/>
  <c r="AB341" i="4"/>
  <c r="Z343" i="4"/>
  <c r="AB340" i="4"/>
  <c r="AD349" i="4"/>
  <c r="AD340" i="4"/>
  <c r="AD344" i="4"/>
  <c r="AD348" i="4"/>
  <c r="AD339" i="4"/>
  <c r="AA338" i="4"/>
  <c r="W349" i="4"/>
  <c r="U348" i="4"/>
  <c r="AD346" i="4"/>
  <c r="AC345" i="4"/>
  <c r="AA230" i="4"/>
  <c r="W236" i="4"/>
  <c r="AF231" i="4"/>
  <c r="X237" i="4"/>
  <c r="U234" i="4"/>
  <c r="W231" i="4"/>
  <c r="U230" i="4"/>
  <c r="AA236" i="4"/>
  <c r="W228" i="4"/>
  <c r="AF232" i="4"/>
  <c r="AB237" i="4"/>
  <c r="Y228" i="4"/>
  <c r="V227" i="4"/>
  <c r="AD237" i="4"/>
  <c r="AB236" i="4"/>
  <c r="W234" i="4"/>
  <c r="V233" i="4"/>
  <c r="V232" i="4"/>
  <c r="AJ59" i="13"/>
  <c r="AJ27" i="13"/>
  <c r="AJ40" i="14"/>
  <c r="V5" i="14"/>
  <c r="Y8" i="14"/>
  <c r="U4" i="14"/>
  <c r="Y9" i="14"/>
  <c r="Y7" i="14"/>
  <c r="AH41" i="14"/>
  <c r="AH40" i="14"/>
  <c r="AG40" i="14"/>
  <c r="AF40" i="14"/>
  <c r="AF46" i="14" s="1" a="1"/>
  <c r="AF42" i="14"/>
  <c r="AH42" i="14"/>
  <c r="AG42" i="14"/>
  <c r="AG41" i="14"/>
  <c r="AF41" i="14"/>
  <c r="X348" i="4"/>
  <c r="AF347" i="4"/>
  <c r="AE341" i="4"/>
  <c r="AB345" i="4"/>
  <c r="X347" i="4"/>
  <c r="X345" i="4"/>
  <c r="U346" i="4"/>
  <c r="AB343" i="4"/>
  <c r="AE338" i="4"/>
  <c r="AE342" i="4"/>
  <c r="AE346" i="4"/>
  <c r="Y339" i="4"/>
  <c r="V341" i="4"/>
  <c r="AE339" i="4"/>
  <c r="AC338" i="4"/>
  <c r="Y349" i="4"/>
  <c r="V348" i="4"/>
  <c r="U347" i="4"/>
  <c r="AB231" i="4"/>
  <c r="X228" i="4"/>
  <c r="AC232" i="4"/>
  <c r="AF228" i="4"/>
  <c r="AB226" i="4"/>
  <c r="Z235" i="4"/>
  <c r="U232" i="4"/>
  <c r="U226" i="4"/>
  <c r="Y230" i="4"/>
  <c r="AF234" i="4"/>
  <c r="W227" i="4"/>
  <c r="AC229" i="4"/>
  <c r="Z228" i="4"/>
  <c r="X227" i="4"/>
  <c r="AF237" i="4"/>
  <c r="AA235" i="4"/>
  <c r="Z234" i="4"/>
  <c r="Z233" i="4"/>
  <c r="AJ57" i="13"/>
  <c r="AF60" i="13" s="1" a="1"/>
  <c r="AI26" i="13"/>
  <c r="AF32" i="13" s="1" a="1"/>
  <c r="AI28" i="13"/>
  <c r="AI41" i="14"/>
  <c r="AH68" i="9"/>
  <c r="AD341" i="4"/>
  <c r="AB338" i="4"/>
  <c r="W348" i="4"/>
  <c r="AF341" i="4"/>
  <c r="X339" i="4"/>
  <c r="AB349" i="4"/>
  <c r="U349" i="4"/>
  <c r="W346" i="4"/>
  <c r="AC340" i="4"/>
  <c r="AC344" i="4"/>
  <c r="AC348" i="4"/>
  <c r="X341" i="4"/>
  <c r="Z342" i="4"/>
  <c r="W341" i="4"/>
  <c r="U340" i="4"/>
  <c r="AD338" i="4"/>
  <c r="Z349" i="4"/>
  <c r="AB233" i="4"/>
  <c r="AF236" i="4"/>
  <c r="AD232" i="4"/>
  <c r="W233" i="4"/>
  <c r="AE230" i="4"/>
  <c r="Z227" i="4"/>
  <c r="X234" i="4"/>
  <c r="U228" i="4"/>
  <c r="AA232" i="4"/>
  <c r="W237" i="4"/>
  <c r="X229" i="4"/>
  <c r="U231" i="4"/>
  <c r="AD229" i="4"/>
  <c r="AB228" i="4"/>
  <c r="W226" i="4"/>
  <c r="AE236" i="4"/>
  <c r="AD235" i="4"/>
  <c r="AK57" i="13"/>
  <c r="AI40" i="14"/>
  <c r="V8" i="14"/>
  <c r="T9" i="14"/>
  <c r="W9" i="14"/>
  <c r="AG28" i="14"/>
  <c r="AH27" i="14"/>
  <c r="AH26" i="14"/>
  <c r="AH28" i="14"/>
  <c r="AF28" i="14"/>
  <c r="AG27" i="14"/>
  <c r="AF27" i="14"/>
  <c r="AG26" i="14"/>
  <c r="AF26" i="14"/>
  <c r="AI98" i="14"/>
  <c r="AK96" i="14"/>
  <c r="AI96" i="14"/>
  <c r="AK98" i="14"/>
  <c r="AJ98" i="14"/>
  <c r="AK97" i="14"/>
  <c r="AJ97" i="14"/>
  <c r="AI97" i="14"/>
  <c r="AJ96" i="14"/>
  <c r="AJ72" i="14"/>
  <c r="AI71" i="14"/>
  <c r="AJ73" i="14"/>
  <c r="AI72" i="14"/>
  <c r="AJ71" i="14"/>
  <c r="AK73" i="14"/>
  <c r="AI73" i="14"/>
  <c r="AK72" i="14"/>
  <c r="AK71" i="14"/>
  <c r="AI26" i="14"/>
  <c r="AK28" i="14"/>
  <c r="AK26" i="14"/>
  <c r="AJ26" i="14"/>
  <c r="AJ28" i="14"/>
  <c r="AI28" i="14"/>
  <c r="AK27" i="14"/>
  <c r="AJ27" i="14"/>
  <c r="AI27" i="14"/>
  <c r="AF60" i="14" a="1"/>
  <c r="AR4" i="14" a="1"/>
  <c r="AK29" i="14"/>
  <c r="AK31" i="14"/>
  <c r="AJ31" i="14"/>
  <c r="AI31" i="14"/>
  <c r="AK30" i="14"/>
  <c r="AJ30" i="14"/>
  <c r="AI30" i="14"/>
  <c r="AJ29" i="14"/>
  <c r="AI29" i="14"/>
  <c r="AF96" i="14"/>
  <c r="AH98" i="14"/>
  <c r="AG98" i="14"/>
  <c r="AH97" i="14"/>
  <c r="AG97" i="14"/>
  <c r="AH96" i="14"/>
  <c r="AG96" i="14"/>
  <c r="AF98" i="14"/>
  <c r="AF97" i="14"/>
  <c r="AF18" i="14" a="1"/>
  <c r="AH100" i="14"/>
  <c r="AH99" i="14"/>
  <c r="AG101" i="14"/>
  <c r="AF100" i="14"/>
  <c r="AH101" i="14"/>
  <c r="AF101" i="14"/>
  <c r="AG100" i="14"/>
  <c r="AG99" i="14"/>
  <c r="AF99" i="14"/>
  <c r="AK101" i="14"/>
  <c r="AJ100" i="14"/>
  <c r="AI99" i="14"/>
  <c r="AI101" i="14"/>
  <c r="AJ101" i="14"/>
  <c r="AK100" i="14"/>
  <c r="AI100" i="14"/>
  <c r="AK99" i="14"/>
  <c r="AJ99" i="14"/>
  <c r="AT9" i="14"/>
  <c r="AS9" i="14"/>
  <c r="AR9" i="14"/>
  <c r="AT8" i="14"/>
  <c r="AS8" i="14"/>
  <c r="AR8" i="14"/>
  <c r="AT7" i="14"/>
  <c r="AS7" i="14"/>
  <c r="AR7" i="14"/>
  <c r="AH70" i="14"/>
  <c r="AG69" i="14"/>
  <c r="AF69" i="14"/>
  <c r="AG68" i="14"/>
  <c r="AH69" i="14"/>
  <c r="AG70" i="14"/>
  <c r="AF70" i="14"/>
  <c r="AH68" i="14"/>
  <c r="AF68" i="14"/>
  <c r="AY8" i="14"/>
  <c r="BA7" i="14"/>
  <c r="AZ7" i="14"/>
  <c r="AY7" i="14"/>
  <c r="BA9" i="14"/>
  <c r="AZ9" i="14"/>
  <c r="AY9" i="14"/>
  <c r="BA8" i="14"/>
  <c r="AZ8" i="14"/>
  <c r="AG31" i="14"/>
  <c r="AG30" i="14"/>
  <c r="AH29" i="14"/>
  <c r="AG29" i="14"/>
  <c r="AF29" i="14"/>
  <c r="AH31" i="14"/>
  <c r="AF31" i="14"/>
  <c r="AH30" i="14"/>
  <c r="AF30" i="14"/>
  <c r="AK68" i="14"/>
  <c r="AJ70" i="14"/>
  <c r="AK70" i="14"/>
  <c r="AK69" i="14"/>
  <c r="AI70" i="14"/>
  <c r="AJ69" i="14"/>
  <c r="AI69" i="14"/>
  <c r="AJ68" i="14"/>
  <c r="AI68" i="14"/>
  <c r="AF96" i="13"/>
  <c r="AH98" i="13"/>
  <c r="AG98" i="13"/>
  <c r="AH97" i="13"/>
  <c r="AF98" i="13"/>
  <c r="AG97" i="13"/>
  <c r="AF97" i="13"/>
  <c r="AH96" i="13"/>
  <c r="AG96" i="13"/>
  <c r="AJ72" i="13"/>
  <c r="AI71" i="13"/>
  <c r="AJ73" i="13"/>
  <c r="AK73" i="13"/>
  <c r="AI73" i="13"/>
  <c r="AK72" i="13"/>
  <c r="AI72" i="13"/>
  <c r="AK71" i="13"/>
  <c r="AJ71" i="13"/>
  <c r="AF84" i="13"/>
  <c r="AH82" i="13"/>
  <c r="AG83" i="13"/>
  <c r="AF82" i="13"/>
  <c r="AH84" i="13"/>
  <c r="AG84" i="13"/>
  <c r="AH83" i="13"/>
  <c r="AF83" i="13"/>
  <c r="AG82" i="13"/>
  <c r="AH99" i="13"/>
  <c r="AG101" i="13"/>
  <c r="AF101" i="13"/>
  <c r="AH100" i="13"/>
  <c r="AF100" i="13"/>
  <c r="AF99" i="13"/>
  <c r="AH101" i="13"/>
  <c r="AG100" i="13"/>
  <c r="AG99" i="13"/>
  <c r="AF16" i="13"/>
  <c r="AH15" i="13"/>
  <c r="AG15" i="13"/>
  <c r="AF15" i="13"/>
  <c r="AH17" i="13"/>
  <c r="AG17" i="13"/>
  <c r="AF17" i="13"/>
  <c r="AG16" i="13"/>
  <c r="AH16" i="13"/>
  <c r="AH70" i="13"/>
  <c r="AG69" i="13"/>
  <c r="AF69" i="13"/>
  <c r="AG68" i="13"/>
  <c r="AG70" i="13"/>
  <c r="AH69" i="13"/>
  <c r="AF68" i="13"/>
  <c r="AF70" i="13"/>
  <c r="AH68" i="13"/>
  <c r="AH87" i="13"/>
  <c r="AG86" i="13"/>
  <c r="AF85" i="13"/>
  <c r="AG87" i="13"/>
  <c r="AF87" i="13"/>
  <c r="AH86" i="13"/>
  <c r="AF86" i="13"/>
  <c r="AH85" i="13"/>
  <c r="AG85" i="13"/>
  <c r="X9" i="13"/>
  <c r="T7" i="13"/>
  <c r="V4" i="13"/>
  <c r="W9" i="13"/>
  <c r="Y6" i="13"/>
  <c r="U4" i="13"/>
  <c r="V9" i="13"/>
  <c r="X6" i="13"/>
  <c r="T4" i="13"/>
  <c r="U9" i="13"/>
  <c r="W6" i="13"/>
  <c r="T9" i="13"/>
  <c r="V6" i="13"/>
  <c r="Y8" i="13"/>
  <c r="U6" i="13"/>
  <c r="X8" i="13"/>
  <c r="T6" i="13"/>
  <c r="W8" i="13"/>
  <c r="Y5" i="13"/>
  <c r="V8" i="13"/>
  <c r="X5" i="13"/>
  <c r="U8" i="13"/>
  <c r="W5" i="13"/>
  <c r="T8" i="13"/>
  <c r="V5" i="13"/>
  <c r="Y7" i="13"/>
  <c r="U5" i="13"/>
  <c r="X7" i="13"/>
  <c r="T5" i="13"/>
  <c r="W7" i="13"/>
  <c r="Y4" i="13"/>
  <c r="Y9" i="13"/>
  <c r="V7" i="13"/>
  <c r="U7" i="13"/>
  <c r="X4" i="13"/>
  <c r="W4" i="13"/>
  <c r="AG43" i="13"/>
  <c r="AG45" i="13"/>
  <c r="AH44" i="13"/>
  <c r="AG44" i="13"/>
  <c r="AH43" i="13"/>
  <c r="AF45" i="13"/>
  <c r="AF44" i="13"/>
  <c r="AF43" i="13"/>
  <c r="AH45" i="13"/>
  <c r="AH14" i="13"/>
  <c r="AG14" i="13"/>
  <c r="AF14" i="13"/>
  <c r="AH13" i="13"/>
  <c r="AG13" i="13"/>
  <c r="AF13" i="13"/>
  <c r="AH12" i="13"/>
  <c r="AG12" i="13"/>
  <c r="AF12" i="13"/>
  <c r="AK84" i="13"/>
  <c r="AJ83" i="13"/>
  <c r="AI83" i="13"/>
  <c r="AJ82" i="13"/>
  <c r="AI84" i="13"/>
  <c r="AJ84" i="13"/>
  <c r="AK83" i="13"/>
  <c r="AK82" i="13"/>
  <c r="AI82" i="13"/>
  <c r="AI14" i="13"/>
  <c r="AK13" i="13"/>
  <c r="AJ13" i="13"/>
  <c r="AI13" i="13"/>
  <c r="AK12" i="13"/>
  <c r="AJ12" i="13"/>
  <c r="AI12" i="13"/>
  <c r="AK14" i="13"/>
  <c r="AJ14" i="13"/>
  <c r="AI98" i="13"/>
  <c r="AK96" i="13"/>
  <c r="AJ98" i="13"/>
  <c r="AJ97" i="13"/>
  <c r="AI97" i="13"/>
  <c r="AI96" i="13"/>
  <c r="AK98" i="13"/>
  <c r="AK97" i="13"/>
  <c r="AJ96" i="13"/>
  <c r="AK101" i="13"/>
  <c r="AJ100" i="13"/>
  <c r="AI99" i="13"/>
  <c r="AK100" i="13"/>
  <c r="AJ99" i="13"/>
  <c r="AJ101" i="13"/>
  <c r="AI101" i="13"/>
  <c r="AI100" i="13"/>
  <c r="AK99" i="13"/>
  <c r="AI43" i="13"/>
  <c r="AJ45" i="13"/>
  <c r="AK44" i="13"/>
  <c r="AJ43" i="13"/>
  <c r="AK45" i="13"/>
  <c r="AI45" i="13"/>
  <c r="AJ44" i="13"/>
  <c r="AI44" i="13"/>
  <c r="AK43" i="13"/>
  <c r="AJ15" i="13"/>
  <c r="AK17" i="13"/>
  <c r="AJ17" i="13"/>
  <c r="AI17" i="13"/>
  <c r="AK16" i="13"/>
  <c r="AJ16" i="13"/>
  <c r="AI16" i="13"/>
  <c r="AK15" i="13"/>
  <c r="AI15" i="13"/>
  <c r="AI87" i="13"/>
  <c r="AK86" i="13"/>
  <c r="AI86" i="13"/>
  <c r="AJ87" i="13"/>
  <c r="AK85" i="13"/>
  <c r="AJ85" i="13"/>
  <c r="AK87" i="13"/>
  <c r="AJ86" i="13"/>
  <c r="AI85" i="13"/>
  <c r="AF73" i="13"/>
  <c r="AH72" i="13"/>
  <c r="AF72" i="13"/>
  <c r="AG73" i="13"/>
  <c r="AG71" i="13"/>
  <c r="AF71" i="13"/>
  <c r="AH73" i="13"/>
  <c r="AG72" i="13"/>
  <c r="AH71" i="13"/>
  <c r="AK41" i="13"/>
  <c r="AI41" i="13"/>
  <c r="AK42" i="13"/>
  <c r="AI42" i="13"/>
  <c r="AJ41" i="13"/>
  <c r="AJ40" i="13"/>
  <c r="AJ42" i="13"/>
  <c r="AK40" i="13"/>
  <c r="AI40" i="13"/>
  <c r="AK68" i="13"/>
  <c r="AJ70" i="13"/>
  <c r="AK69" i="13"/>
  <c r="AJ68" i="13"/>
  <c r="AK70" i="13"/>
  <c r="AI70" i="13"/>
  <c r="AJ69" i="13"/>
  <c r="AI69" i="13"/>
  <c r="AI68" i="13"/>
  <c r="AD377" i="4"/>
  <c r="Z376" i="4"/>
  <c r="V375" i="4"/>
  <c r="AD373" i="4"/>
  <c r="Z372" i="4"/>
  <c r="V371" i="4"/>
  <c r="AD369" i="4"/>
  <c r="Z368" i="4"/>
  <c r="V367" i="4"/>
  <c r="AC377" i="4"/>
  <c r="Y376" i="4"/>
  <c r="U375" i="4"/>
  <c r="AC373" i="4"/>
  <c r="Y372" i="4"/>
  <c r="U371" i="4"/>
  <c r="AC369" i="4"/>
  <c r="Y368" i="4"/>
  <c r="U367" i="4"/>
  <c r="Y377" i="4"/>
  <c r="U376" i="4"/>
  <c r="AC374" i="4"/>
  <c r="Y373" i="4"/>
  <c r="U372" i="4"/>
  <c r="AC370" i="4"/>
  <c r="Y369" i="4"/>
  <c r="U368" i="4"/>
  <c r="AC366" i="4"/>
  <c r="V377" i="4"/>
  <c r="AD375" i="4"/>
  <c r="Z374" i="4"/>
  <c r="V373" i="4"/>
  <c r="AD371" i="4"/>
  <c r="Z370" i="4"/>
  <c r="V369" i="4"/>
  <c r="AD367" i="4"/>
  <c r="Z366" i="4"/>
  <c r="U377" i="4"/>
  <c r="AC375" i="4"/>
  <c r="Y374" i="4"/>
  <c r="U373" i="4"/>
  <c r="AC371" i="4"/>
  <c r="Y370" i="4"/>
  <c r="U369" i="4"/>
  <c r="AC367" i="4"/>
  <c r="Y366" i="4"/>
  <c r="AE376" i="4"/>
  <c r="AA375" i="4"/>
  <c r="W374" i="4"/>
  <c r="AE372" i="4"/>
  <c r="AA371" i="4"/>
  <c r="W370" i="4"/>
  <c r="AE368" i="4"/>
  <c r="AA367" i="4"/>
  <c r="W366" i="4"/>
  <c r="AD376" i="4"/>
  <c r="Z375" i="4"/>
  <c r="V374" i="4"/>
  <c r="AD372" i="4"/>
  <c r="Z371" i="4"/>
  <c r="V370" i="4"/>
  <c r="AD368" i="4"/>
  <c r="Z367" i="4"/>
  <c r="V366" i="4"/>
  <c r="AF376" i="4"/>
  <c r="AB374" i="4"/>
  <c r="W372" i="4"/>
  <c r="AE369" i="4"/>
  <c r="Y367" i="4"/>
  <c r="AB376" i="4"/>
  <c r="X374" i="4"/>
  <c r="AF371" i="4"/>
  <c r="AA369" i="4"/>
  <c r="W367" i="4"/>
  <c r="AA376" i="4"/>
  <c r="U374" i="4"/>
  <c r="AE371" i="4"/>
  <c r="Z369" i="4"/>
  <c r="AF366" i="4"/>
  <c r="X376" i="4"/>
  <c r="AF373" i="4"/>
  <c r="AB371" i="4"/>
  <c r="X369" i="4"/>
  <c r="AE366" i="4"/>
  <c r="W376" i="4"/>
  <c r="AE373" i="4"/>
  <c r="Y371" i="4"/>
  <c r="W369" i="4"/>
  <c r="AD366" i="4"/>
  <c r="AF377" i="4"/>
  <c r="AE374" i="4"/>
  <c r="AF370" i="4"/>
  <c r="AF367" i="4"/>
  <c r="AE377" i="4"/>
  <c r="AD374" i="4"/>
  <c r="AE370" i="4"/>
  <c r="AE367" i="4"/>
  <c r="AC376" i="4"/>
  <c r="W373" i="4"/>
  <c r="AF369" i="4"/>
  <c r="U366" i="4"/>
  <c r="V376" i="4"/>
  <c r="AF372" i="4"/>
  <c r="AB369" i="4"/>
  <c r="AF375" i="4"/>
  <c r="AC372" i="4"/>
  <c r="AF368" i="4"/>
  <c r="AE375" i="4"/>
  <c r="AB372" i="4"/>
  <c r="AC368" i="4"/>
  <c r="AB375" i="4"/>
  <c r="AA372" i="4"/>
  <c r="AB368" i="4"/>
  <c r="X375" i="4"/>
  <c r="V372" i="4"/>
  <c r="X368" i="4"/>
  <c r="AB377" i="4"/>
  <c r="AD370" i="4"/>
  <c r="AF374" i="4"/>
  <c r="V368" i="4"/>
  <c r="AA374" i="4"/>
  <c r="AB367" i="4"/>
  <c r="AA373" i="4"/>
  <c r="AB366" i="4"/>
  <c r="Z373" i="4"/>
  <c r="AA366" i="4"/>
  <c r="X372" i="4"/>
  <c r="AA377" i="4"/>
  <c r="X367" i="4"/>
  <c r="Y375" i="4"/>
  <c r="X373" i="4"/>
  <c r="X371" i="4"/>
  <c r="AB370" i="4"/>
  <c r="X370" i="4"/>
  <c r="U370" i="4"/>
  <c r="Z377" i="4"/>
  <c r="X377" i="4"/>
  <c r="W377" i="4"/>
  <c r="W371" i="4"/>
  <c r="AA368" i="4"/>
  <c r="W368" i="4"/>
  <c r="X366" i="4"/>
  <c r="W375" i="4"/>
  <c r="AB373" i="4"/>
  <c r="AA370" i="4"/>
  <c r="AE307" i="4"/>
  <c r="AA306" i="4"/>
  <c r="W305" i="4"/>
  <c r="AE303" i="4"/>
  <c r="AA302" i="4"/>
  <c r="W301" i="4"/>
  <c r="AE299" i="4"/>
  <c r="AA298" i="4"/>
  <c r="W297" i="4"/>
  <c r="AD307" i="4"/>
  <c r="Z306" i="4"/>
  <c r="V305" i="4"/>
  <c r="AD303" i="4"/>
  <c r="Z302" i="4"/>
  <c r="V301" i="4"/>
  <c r="AD299" i="4"/>
  <c r="Z298" i="4"/>
  <c r="V297" i="4"/>
  <c r="AB307" i="4"/>
  <c r="X306" i="4"/>
  <c r="AF304" i="4"/>
  <c r="AB303" i="4"/>
  <c r="X302" i="4"/>
  <c r="AF300" i="4"/>
  <c r="AB299" i="4"/>
  <c r="X298" i="4"/>
  <c r="AF296" i="4"/>
  <c r="Z307" i="4"/>
  <c r="AE305" i="4"/>
  <c r="X304" i="4"/>
  <c r="AC302" i="4"/>
  <c r="AE300" i="4"/>
  <c r="X299" i="4"/>
  <c r="AC297" i="4"/>
  <c r="V296" i="4"/>
  <c r="X307" i="4"/>
  <c r="AC305" i="4"/>
  <c r="V304" i="4"/>
  <c r="Y302" i="4"/>
  <c r="AC300" i="4"/>
  <c r="V299" i="4"/>
  <c r="AA297" i="4"/>
  <c r="V307" i="4"/>
  <c r="AA305" i="4"/>
  <c r="AF303" i="4"/>
  <c r="V302" i="4"/>
  <c r="AA300" i="4"/>
  <c r="AF298" i="4"/>
  <c r="Y297" i="4"/>
  <c r="AF306" i="4"/>
  <c r="Y305" i="4"/>
  <c r="AA303" i="4"/>
  <c r="AF301" i="4"/>
  <c r="Y300" i="4"/>
  <c r="AD298" i="4"/>
  <c r="U297" i="4"/>
  <c r="AE306" i="4"/>
  <c r="AC304" i="4"/>
  <c r="AD302" i="4"/>
  <c r="X300" i="4"/>
  <c r="V298" i="4"/>
  <c r="W296" i="4"/>
  <c r="U306" i="4"/>
  <c r="AC303" i="4"/>
  <c r="AB301" i="4"/>
  <c r="Z299" i="4"/>
  <c r="X297" i="4"/>
  <c r="AF305" i="4"/>
  <c r="Z303" i="4"/>
  <c r="AA301" i="4"/>
  <c r="Y299" i="4"/>
  <c r="AE296" i="4"/>
  <c r="AF307" i="4"/>
  <c r="AB305" i="4"/>
  <c r="X303" i="4"/>
  <c r="Y301" i="4"/>
  <c r="U299" i="4"/>
  <c r="AC296" i="4"/>
  <c r="AC307" i="4"/>
  <c r="Z305" i="4"/>
  <c r="W303" i="4"/>
  <c r="X301" i="4"/>
  <c r="AE298" i="4"/>
  <c r="AB296" i="4"/>
  <c r="Y307" i="4"/>
  <c r="U305" i="4"/>
  <c r="U303" i="4"/>
  <c r="AD300" i="4"/>
  <c r="AB298" i="4"/>
  <c r="Z296" i="4"/>
  <c r="AD305" i="4"/>
  <c r="U302" i="4"/>
  <c r="Y298" i="4"/>
  <c r="AB304" i="4"/>
  <c r="Z301" i="4"/>
  <c r="AE297" i="4"/>
  <c r="AA307" i="4"/>
  <c r="Y304" i="4"/>
  <c r="Z300" i="4"/>
  <c r="Z297" i="4"/>
  <c r="W307" i="4"/>
  <c r="W304" i="4"/>
  <c r="W300" i="4"/>
  <c r="AD296" i="4"/>
  <c r="AD306" i="4"/>
  <c r="Y303" i="4"/>
  <c r="U300" i="4"/>
  <c r="Y296" i="4"/>
  <c r="AB306" i="4"/>
  <c r="AF302" i="4"/>
  <c r="AC299" i="4"/>
  <c r="U296" i="4"/>
  <c r="Y306" i="4"/>
  <c r="AE302" i="4"/>
  <c r="AA299" i="4"/>
  <c r="AE301" i="4"/>
  <c r="AD301" i="4"/>
  <c r="AC301" i="4"/>
  <c r="W306" i="4"/>
  <c r="V300" i="4"/>
  <c r="X305" i="4"/>
  <c r="W299" i="4"/>
  <c r="AE304" i="4"/>
  <c r="AC298" i="4"/>
  <c r="AD304" i="4"/>
  <c r="W298" i="4"/>
  <c r="AA304" i="4"/>
  <c r="U298" i="4"/>
  <c r="Z304" i="4"/>
  <c r="AF297" i="4"/>
  <c r="U304" i="4"/>
  <c r="AD297" i="4"/>
  <c r="AB302" i="4"/>
  <c r="AA296" i="4"/>
  <c r="V303" i="4"/>
  <c r="W302" i="4"/>
  <c r="U301" i="4"/>
  <c r="X296" i="4"/>
  <c r="AC306" i="4"/>
  <c r="AB297" i="4"/>
  <c r="AB300" i="4"/>
  <c r="U307" i="4"/>
  <c r="V306" i="4"/>
  <c r="AF299" i="4"/>
  <c r="AF279" i="4"/>
  <c r="AD279" i="4"/>
  <c r="Z278" i="4"/>
  <c r="V277" i="4"/>
  <c r="AD275" i="4"/>
  <c r="Z274" i="4"/>
  <c r="V273" i="4"/>
  <c r="AD271" i="4"/>
  <c r="Z270" i="4"/>
  <c r="V269" i="4"/>
  <c r="Z279" i="4"/>
  <c r="V278" i="4"/>
  <c r="AD276" i="4"/>
  <c r="Z275" i="4"/>
  <c r="V274" i="4"/>
  <c r="AD272" i="4"/>
  <c r="Z271" i="4"/>
  <c r="V270" i="4"/>
  <c r="AD268" i="4"/>
  <c r="X279" i="4"/>
  <c r="AF277" i="4"/>
  <c r="AB276" i="4"/>
  <c r="X275" i="4"/>
  <c r="AF273" i="4"/>
  <c r="AB272" i="4"/>
  <c r="X271" i="4"/>
  <c r="AF269" i="4"/>
  <c r="AB268" i="4"/>
  <c r="AB279" i="4"/>
  <c r="AE277" i="4"/>
  <c r="X276" i="4"/>
  <c r="AC274" i="4"/>
  <c r="U273" i="4"/>
  <c r="Y271" i="4"/>
  <c r="AC269" i="4"/>
  <c r="V268" i="4"/>
  <c r="AE278" i="4"/>
  <c r="X277" i="4"/>
  <c r="AB275" i="4"/>
  <c r="AE273" i="4"/>
  <c r="X272" i="4"/>
  <c r="AC270" i="4"/>
  <c r="U269" i="4"/>
  <c r="AD278" i="4"/>
  <c r="W277" i="4"/>
  <c r="AA275" i="4"/>
  <c r="AD273" i="4"/>
  <c r="W272" i="4"/>
  <c r="AB270" i="4"/>
  <c r="AF268" i="4"/>
  <c r="AB278" i="4"/>
  <c r="AF276" i="4"/>
  <c r="W275" i="4"/>
  <c r="AB273" i="4"/>
  <c r="U272" i="4"/>
  <c r="Y270" i="4"/>
  <c r="AC268" i="4"/>
  <c r="AA278" i="4"/>
  <c r="AE276" i="4"/>
  <c r="V275" i="4"/>
  <c r="AA273" i="4"/>
  <c r="AF271" i="4"/>
  <c r="X270" i="4"/>
  <c r="AA268" i="4"/>
  <c r="AC278" i="4"/>
  <c r="W276" i="4"/>
  <c r="U274" i="4"/>
  <c r="AA271" i="4"/>
  <c r="X269" i="4"/>
  <c r="U278" i="4"/>
  <c r="AE275" i="4"/>
  <c r="X273" i="4"/>
  <c r="AF270" i="4"/>
  <c r="Y268" i="4"/>
  <c r="AB277" i="4"/>
  <c r="U275" i="4"/>
  <c r="AE272" i="4"/>
  <c r="AA270" i="4"/>
  <c r="U268" i="4"/>
  <c r="AE279" i="4"/>
  <c r="AA277" i="4"/>
  <c r="AF274" i="4"/>
  <c r="AC272" i="4"/>
  <c r="W270" i="4"/>
  <c r="AA279" i="4"/>
  <c r="Y277" i="4"/>
  <c r="AD274" i="4"/>
  <c r="Z272" i="4"/>
  <c r="AE269" i="4"/>
  <c r="W279" i="4"/>
  <c r="AC276" i="4"/>
  <c r="AA274" i="4"/>
  <c r="V272" i="4"/>
  <c r="AB269" i="4"/>
  <c r="V279" i="4"/>
  <c r="AA276" i="4"/>
  <c r="Y274" i="4"/>
  <c r="AE271" i="4"/>
  <c r="AA269" i="4"/>
  <c r="Y279" i="4"/>
  <c r="Y275" i="4"/>
  <c r="U271" i="4"/>
  <c r="U279" i="4"/>
  <c r="AE274" i="4"/>
  <c r="AE270" i="4"/>
  <c r="W278" i="4"/>
  <c r="AC273" i="4"/>
  <c r="Z269" i="4"/>
  <c r="AC277" i="4"/>
  <c r="Y273" i="4"/>
  <c r="W269" i="4"/>
  <c r="Z277" i="4"/>
  <c r="W273" i="4"/>
  <c r="AE268" i="4"/>
  <c r="U277" i="4"/>
  <c r="AF272" i="4"/>
  <c r="Z268" i="4"/>
  <c r="Z276" i="4"/>
  <c r="AA272" i="4"/>
  <c r="X268" i="4"/>
  <c r="Y276" i="4"/>
  <c r="Y272" i="4"/>
  <c r="W268" i="4"/>
  <c r="V276" i="4"/>
  <c r="AC271" i="4"/>
  <c r="AF275" i="4"/>
  <c r="W271" i="4"/>
  <c r="AF278" i="4"/>
  <c r="Y278" i="4"/>
  <c r="X278" i="4"/>
  <c r="AB274" i="4"/>
  <c r="X274" i="4"/>
  <c r="W274" i="4"/>
  <c r="Z273" i="4"/>
  <c r="AB271" i="4"/>
  <c r="AD269" i="4"/>
  <c r="AD277" i="4"/>
  <c r="AC275" i="4"/>
  <c r="V271" i="4"/>
  <c r="AD270" i="4"/>
  <c r="U270" i="4"/>
  <c r="Y269" i="4"/>
  <c r="AC279" i="4"/>
  <c r="U276" i="4"/>
  <c r="AB223" i="4"/>
  <c r="X222" i="4"/>
  <c r="AF220" i="4"/>
  <c r="AB219" i="4"/>
  <c r="X218" i="4"/>
  <c r="AF216" i="4"/>
  <c r="AB215" i="4"/>
  <c r="X214" i="4"/>
  <c r="AF212" i="4"/>
  <c r="X223" i="4"/>
  <c r="AF221" i="4"/>
  <c r="AB220" i="4"/>
  <c r="X219" i="4"/>
  <c r="AF217" i="4"/>
  <c r="AB216" i="4"/>
  <c r="X215" i="4"/>
  <c r="AF213" i="4"/>
  <c r="AB212" i="4"/>
  <c r="U223" i="4"/>
  <c r="AC221" i="4"/>
  <c r="Y220" i="4"/>
  <c r="U219" i="4"/>
  <c r="AC217" i="4"/>
  <c r="Y216" i="4"/>
  <c r="U215" i="4"/>
  <c r="AC213" i="4"/>
  <c r="Y212" i="4"/>
  <c r="AE223" i="4"/>
  <c r="AA222" i="4"/>
  <c r="W221" i="4"/>
  <c r="AE219" i="4"/>
  <c r="AA218" i="4"/>
  <c r="W217" i="4"/>
  <c r="AE215" i="4"/>
  <c r="AA214" i="4"/>
  <c r="W213" i="4"/>
  <c r="AE222" i="4"/>
  <c r="V221" i="4"/>
  <c r="Y219" i="4"/>
  <c r="AA217" i="4"/>
  <c r="AD215" i="4"/>
  <c r="U214" i="4"/>
  <c r="W212" i="4"/>
  <c r="AD222" i="4"/>
  <c r="U221" i="4"/>
  <c r="W219" i="4"/>
  <c r="Z217" i="4"/>
  <c r="AC215" i="4"/>
  <c r="AE213" i="4"/>
  <c r="V212" i="4"/>
  <c r="Y222" i="4"/>
  <c r="AA220" i="4"/>
  <c r="AD218" i="4"/>
  <c r="U217" i="4"/>
  <c r="W215" i="4"/>
  <c r="Z213" i="4"/>
  <c r="AD223" i="4"/>
  <c r="U222" i="4"/>
  <c r="W220" i="4"/>
  <c r="Z218" i="4"/>
  <c r="AC216" i="4"/>
  <c r="AE214" i="4"/>
  <c r="V213" i="4"/>
  <c r="AC223" i="4"/>
  <c r="AE221" i="4"/>
  <c r="V220" i="4"/>
  <c r="Y218" i="4"/>
  <c r="AA216" i="4"/>
  <c r="AD214" i="4"/>
  <c r="U213" i="4"/>
  <c r="AA223" i="4"/>
  <c r="AD221" i="4"/>
  <c r="U220" i="4"/>
  <c r="W218" i="4"/>
  <c r="Z216" i="4"/>
  <c r="AC214" i="4"/>
  <c r="AE212" i="4"/>
  <c r="Z223" i="4"/>
  <c r="AB221" i="4"/>
  <c r="AF219" i="4"/>
  <c r="V218" i="4"/>
  <c r="X216" i="4"/>
  <c r="AB214" i="4"/>
  <c r="AD212" i="4"/>
  <c r="V223" i="4"/>
  <c r="Y221" i="4"/>
  <c r="AA219" i="4"/>
  <c r="AD217" i="4"/>
  <c r="U216" i="4"/>
  <c r="W214" i="4"/>
  <c r="Z212" i="4"/>
  <c r="AC222" i="4"/>
  <c r="V219" i="4"/>
  <c r="AA215" i="4"/>
  <c r="U212" i="4"/>
  <c r="AB222" i="4"/>
  <c r="AF218" i="4"/>
  <c r="Z215" i="4"/>
  <c r="Z222" i="4"/>
  <c r="AE218" i="4"/>
  <c r="Y215" i="4"/>
  <c r="Z221" i="4"/>
  <c r="AE217" i="4"/>
  <c r="Y214" i="4"/>
  <c r="AE220" i="4"/>
  <c r="Y217" i="4"/>
  <c r="AD213" i="4"/>
  <c r="AD220" i="4"/>
  <c r="X217" i="4"/>
  <c r="AB213" i="4"/>
  <c r="AC220" i="4"/>
  <c r="V217" i="4"/>
  <c r="AA213" i="4"/>
  <c r="W223" i="4"/>
  <c r="AC219" i="4"/>
  <c r="V216" i="4"/>
  <c r="AA212" i="4"/>
  <c r="Z220" i="4"/>
  <c r="Y213" i="4"/>
  <c r="X220" i="4"/>
  <c r="X213" i="4"/>
  <c r="AD219" i="4"/>
  <c r="AC212" i="4"/>
  <c r="AC218" i="4"/>
  <c r="U218" i="4"/>
  <c r="AB217" i="4"/>
  <c r="AE216" i="4"/>
  <c r="AF223" i="4"/>
  <c r="AD216" i="4"/>
  <c r="Y223" i="4"/>
  <c r="W216" i="4"/>
  <c r="AF222" i="4"/>
  <c r="AF215" i="4"/>
  <c r="AA221" i="4"/>
  <c r="Z214" i="4"/>
  <c r="W222" i="4"/>
  <c r="X221" i="4"/>
  <c r="Z219" i="4"/>
  <c r="AB218" i="4"/>
  <c r="V215" i="4"/>
  <c r="AF214" i="4"/>
  <c r="X212" i="4"/>
  <c r="V222" i="4"/>
  <c r="V214" i="4"/>
  <c r="AD208" i="4"/>
  <c r="Z207" i="4"/>
  <c r="V206" i="4"/>
  <c r="AD204" i="4"/>
  <c r="Z203" i="4"/>
  <c r="V202" i="4"/>
  <c r="AD200" i="4"/>
  <c r="Z199" i="4"/>
  <c r="V198" i="4"/>
  <c r="AC209" i="4"/>
  <c r="Y208" i="4"/>
  <c r="U207" i="4"/>
  <c r="AC205" i="4"/>
  <c r="Y204" i="4"/>
  <c r="U203" i="4"/>
  <c r="AC201" i="4"/>
  <c r="Y200" i="4"/>
  <c r="U199" i="4"/>
  <c r="Z209" i="4"/>
  <c r="V208" i="4"/>
  <c r="AD206" i="4"/>
  <c r="Z205" i="4"/>
  <c r="V204" i="4"/>
  <c r="AD202" i="4"/>
  <c r="Z201" i="4"/>
  <c r="V200" i="4"/>
  <c r="AD198" i="4"/>
  <c r="Y209" i="4"/>
  <c r="U208" i="4"/>
  <c r="AC206" i="4"/>
  <c r="Y205" i="4"/>
  <c r="U204" i="4"/>
  <c r="AC202" i="4"/>
  <c r="Y201" i="4"/>
  <c r="U200" i="4"/>
  <c r="AC198" i="4"/>
  <c r="X209" i="4"/>
  <c r="AF207" i="4"/>
  <c r="AB206" i="4"/>
  <c r="X205" i="4"/>
  <c r="AF203" i="4"/>
  <c r="AB202" i="4"/>
  <c r="X201" i="4"/>
  <c r="AF199" i="4"/>
  <c r="AB198" i="4"/>
  <c r="AF208" i="4"/>
  <c r="AB207" i="4"/>
  <c r="X206" i="4"/>
  <c r="AF204" i="4"/>
  <c r="AB203" i="4"/>
  <c r="X202" i="4"/>
  <c r="AF200" i="4"/>
  <c r="AB199" i="4"/>
  <c r="X198" i="4"/>
  <c r="W208" i="4"/>
  <c r="AF205" i="4"/>
  <c r="AD203" i="4"/>
  <c r="AD201" i="4"/>
  <c r="AA199" i="4"/>
  <c r="AE207" i="4"/>
  <c r="AE205" i="4"/>
  <c r="AC203" i="4"/>
  <c r="AB201" i="4"/>
  <c r="Y199" i="4"/>
  <c r="AF209" i="4"/>
  <c r="AD207" i="4"/>
  <c r="AD205" i="4"/>
  <c r="AA203" i="4"/>
  <c r="AA201" i="4"/>
  <c r="X199" i="4"/>
  <c r="AA209" i="4"/>
  <c r="X207" i="4"/>
  <c r="V205" i="4"/>
  <c r="V203" i="4"/>
  <c r="AE200" i="4"/>
  <c r="AE198" i="4"/>
  <c r="V209" i="4"/>
  <c r="V207" i="4"/>
  <c r="AE204" i="4"/>
  <c r="AE202" i="4"/>
  <c r="AB200" i="4"/>
  <c r="Z198" i="4"/>
  <c r="U209" i="4"/>
  <c r="AF206" i="4"/>
  <c r="AC204" i="4"/>
  <c r="AA202" i="4"/>
  <c r="AA200" i="4"/>
  <c r="Y198" i="4"/>
  <c r="AE208" i="4"/>
  <c r="AE206" i="4"/>
  <c r="AB204" i="4"/>
  <c r="Z202" i="4"/>
  <c r="Z200" i="4"/>
  <c r="W198" i="4"/>
  <c r="Z208" i="4"/>
  <c r="W206" i="4"/>
  <c r="W204" i="4"/>
  <c r="AF201" i="4"/>
  <c r="AD199" i="4"/>
  <c r="AA206" i="4"/>
  <c r="Y202" i="4"/>
  <c r="U198" i="4"/>
  <c r="Z206" i="4"/>
  <c r="W202" i="4"/>
  <c r="Y206" i="4"/>
  <c r="U202" i="4"/>
  <c r="AE209" i="4"/>
  <c r="AB205" i="4"/>
  <c r="W201" i="4"/>
  <c r="AB209" i="4"/>
  <c r="W205" i="4"/>
  <c r="U201" i="4"/>
  <c r="W209" i="4"/>
  <c r="U205" i="4"/>
  <c r="AC200" i="4"/>
  <c r="AC208" i="4"/>
  <c r="AA204" i="4"/>
  <c r="X200" i="4"/>
  <c r="AB208" i="4"/>
  <c r="Z204" i="4"/>
  <c r="W200" i="4"/>
  <c r="AA208" i="4"/>
  <c r="X204" i="4"/>
  <c r="AE199" i="4"/>
  <c r="X208" i="4"/>
  <c r="AE203" i="4"/>
  <c r="AC199" i="4"/>
  <c r="Y207" i="4"/>
  <c r="W203" i="4"/>
  <c r="AF198" i="4"/>
  <c r="AA207" i="4"/>
  <c r="W207" i="4"/>
  <c r="U206" i="4"/>
  <c r="X203" i="4"/>
  <c r="AE201" i="4"/>
  <c r="V201" i="4"/>
  <c r="W199" i="4"/>
  <c r="V199" i="4"/>
  <c r="AA198" i="4"/>
  <c r="AD209" i="4"/>
  <c r="AC207" i="4"/>
  <c r="AA205" i="4"/>
  <c r="Y203" i="4"/>
  <c r="AF202" i="4"/>
  <c r="AD321" i="4"/>
  <c r="Z320" i="4"/>
  <c r="V319" i="4"/>
  <c r="AD317" i="4"/>
  <c r="Z316" i="4"/>
  <c r="V315" i="4"/>
  <c r="AD313" i="4"/>
  <c r="Z312" i="4"/>
  <c r="V311" i="4"/>
  <c r="AC321" i="4"/>
  <c r="Y320" i="4"/>
  <c r="U319" i="4"/>
  <c r="AC317" i="4"/>
  <c r="Y316" i="4"/>
  <c r="U315" i="4"/>
  <c r="AC313" i="4"/>
  <c r="Y312" i="4"/>
  <c r="U311" i="4"/>
  <c r="AA321" i="4"/>
  <c r="W320" i="4"/>
  <c r="AE318" i="4"/>
  <c r="AA317" i="4"/>
  <c r="W316" i="4"/>
  <c r="AE314" i="4"/>
  <c r="AA313" i="4"/>
  <c r="W312" i="4"/>
  <c r="Z321" i="4"/>
  <c r="V320" i="4"/>
  <c r="AD318" i="4"/>
  <c r="Z317" i="4"/>
  <c r="V316" i="4"/>
  <c r="AD314" i="4"/>
  <c r="Z313" i="4"/>
  <c r="V312" i="4"/>
  <c r="AE320" i="4"/>
  <c r="W319" i="4"/>
  <c r="W317" i="4"/>
  <c r="AA315" i="4"/>
  <c r="AE313" i="4"/>
  <c r="AE311" i="4"/>
  <c r="Y310" i="4"/>
  <c r="AD320" i="4"/>
  <c r="AF318" i="4"/>
  <c r="V317" i="4"/>
  <c r="Z315" i="4"/>
  <c r="AB313" i="4"/>
  <c r="AD311" i="4"/>
  <c r="X310" i="4"/>
  <c r="AB320" i="4"/>
  <c r="AB318" i="4"/>
  <c r="AF316" i="4"/>
  <c r="X315" i="4"/>
  <c r="X313" i="4"/>
  <c r="AB311" i="4"/>
  <c r="V310" i="4"/>
  <c r="AE319" i="4"/>
  <c r="AF317" i="4"/>
  <c r="AC315" i="4"/>
  <c r="W313" i="4"/>
  <c r="X311" i="4"/>
  <c r="AF321" i="4"/>
  <c r="AC319" i="4"/>
  <c r="AB317" i="4"/>
  <c r="Y315" i="4"/>
  <c r="U313" i="4"/>
  <c r="AF310" i="4"/>
  <c r="AE321" i="4"/>
  <c r="AB319" i="4"/>
  <c r="Y317" i="4"/>
  <c r="W315" i="4"/>
  <c r="AF312" i="4"/>
  <c r="AB321" i="4"/>
  <c r="AA319" i="4"/>
  <c r="X317" i="4"/>
  <c r="AF314" i="4"/>
  <c r="AE312" i="4"/>
  <c r="AD310" i="4"/>
  <c r="X321" i="4"/>
  <c r="Y319" i="4"/>
  <c r="AE316" i="4"/>
  <c r="AB314" i="4"/>
  <c r="AC312" i="4"/>
  <c r="AB310" i="4"/>
  <c r="AF319" i="4"/>
  <c r="AB316" i="4"/>
  <c r="AF313" i="4"/>
  <c r="AA310" i="4"/>
  <c r="Y321" i="4"/>
  <c r="Y318" i="4"/>
  <c r="AB315" i="4"/>
  <c r="U312" i="4"/>
  <c r="W321" i="4"/>
  <c r="X318" i="4"/>
  <c r="AC314" i="4"/>
  <c r="AF311" i="4"/>
  <c r="U321" i="4"/>
  <c r="V318" i="4"/>
  <c r="Z314" i="4"/>
  <c r="AA311" i="4"/>
  <c r="AF320" i="4"/>
  <c r="U318" i="4"/>
  <c r="Y314" i="4"/>
  <c r="Z311" i="4"/>
  <c r="AA320" i="4"/>
  <c r="U317" i="4"/>
  <c r="W314" i="4"/>
  <c r="W311" i="4"/>
  <c r="AD319" i="4"/>
  <c r="AA314" i="4"/>
  <c r="U310" i="4"/>
  <c r="AA318" i="4"/>
  <c r="Y313" i="4"/>
  <c r="AE317" i="4"/>
  <c r="AB312" i="4"/>
  <c r="AD316" i="4"/>
  <c r="AA312" i="4"/>
  <c r="AA316" i="4"/>
  <c r="AC311" i="4"/>
  <c r="V321" i="4"/>
  <c r="U316" i="4"/>
  <c r="AE310" i="4"/>
  <c r="AC320" i="4"/>
  <c r="AF315" i="4"/>
  <c r="AC310" i="4"/>
  <c r="U320" i="4"/>
  <c r="Y311" i="4"/>
  <c r="Z319" i="4"/>
  <c r="Z310" i="4"/>
  <c r="X319" i="4"/>
  <c r="W310" i="4"/>
  <c r="W318" i="4"/>
  <c r="X316" i="4"/>
  <c r="AE315" i="4"/>
  <c r="AD315" i="4"/>
  <c r="X314" i="4"/>
  <c r="V314" i="4"/>
  <c r="U314" i="4"/>
  <c r="AD312" i="4"/>
  <c r="X320" i="4"/>
  <c r="V313" i="4"/>
  <c r="AC316" i="4"/>
  <c r="AC318" i="4"/>
  <c r="Z318" i="4"/>
  <c r="X312" i="4"/>
  <c r="AH58" i="11"/>
  <c r="AH57" i="11"/>
  <c r="AF57" i="11"/>
  <c r="AH59" i="11"/>
  <c r="AG59" i="11"/>
  <c r="AF59" i="11"/>
  <c r="AG58" i="11"/>
  <c r="AF58" i="11"/>
  <c r="AG57" i="11"/>
  <c r="AF82" i="11" a="1"/>
  <c r="AI85" i="11" a="1"/>
  <c r="AG73" i="11"/>
  <c r="AF73" i="11"/>
  <c r="AG72" i="11"/>
  <c r="AH71" i="11"/>
  <c r="AF71" i="11"/>
  <c r="AH73" i="11"/>
  <c r="AH72" i="11"/>
  <c r="AG71" i="11"/>
  <c r="AF72" i="11"/>
  <c r="AI82" i="11" a="1"/>
  <c r="AF12" i="11" a="1"/>
  <c r="T4" i="11" a="1"/>
  <c r="AJ98" i="11"/>
  <c r="AJ97" i="11"/>
  <c r="AK96" i="11"/>
  <c r="AI98" i="11"/>
  <c r="AK97" i="11"/>
  <c r="AI97" i="11"/>
  <c r="AJ96" i="11"/>
  <c r="AK98" i="11"/>
  <c r="AI96" i="11"/>
  <c r="AI12" i="11" a="1"/>
  <c r="AJ43" i="11"/>
  <c r="AK45" i="11"/>
  <c r="AI45" i="11"/>
  <c r="AJ45" i="11"/>
  <c r="AI44" i="11"/>
  <c r="AK43" i="11"/>
  <c r="AI43" i="11"/>
  <c r="AK44" i="11"/>
  <c r="AJ44" i="11"/>
  <c r="AF55" i="11"/>
  <c r="AF54" i="11"/>
  <c r="AH56" i="11"/>
  <c r="AF56" i="11"/>
  <c r="AH55" i="11"/>
  <c r="AG55" i="11"/>
  <c r="AH54" i="11"/>
  <c r="AG54" i="11"/>
  <c r="AG56" i="11"/>
  <c r="AF42" i="11"/>
  <c r="AG40" i="11"/>
  <c r="AF40" i="11"/>
  <c r="AH42" i="11"/>
  <c r="AG41" i="11"/>
  <c r="AH40" i="11"/>
  <c r="AF41" i="11"/>
  <c r="AH41" i="11"/>
  <c r="AG42" i="11"/>
  <c r="AF26" i="11" a="1"/>
  <c r="AH100" i="11"/>
  <c r="AF100" i="11"/>
  <c r="AF99" i="11"/>
  <c r="AH101" i="11"/>
  <c r="AG101" i="11"/>
  <c r="AF101" i="11"/>
  <c r="AG100" i="11"/>
  <c r="AH99" i="11"/>
  <c r="AG99" i="11"/>
  <c r="AI15" i="11" a="1"/>
  <c r="AG96" i="11"/>
  <c r="AH98" i="11"/>
  <c r="AF98" i="11"/>
  <c r="AH96" i="11"/>
  <c r="AF96" i="11"/>
  <c r="AG98" i="11"/>
  <c r="AH97" i="11"/>
  <c r="AG97" i="11"/>
  <c r="AF97" i="11"/>
  <c r="AK59" i="11"/>
  <c r="AI59" i="11"/>
  <c r="AI58" i="11"/>
  <c r="AK57" i="11"/>
  <c r="AI57" i="11"/>
  <c r="AJ57" i="11"/>
  <c r="AJ59" i="11"/>
  <c r="AK58" i="11"/>
  <c r="AJ58" i="11"/>
  <c r="AH70" i="11"/>
  <c r="AH69" i="11"/>
  <c r="AG69" i="11"/>
  <c r="AH68" i="11"/>
  <c r="AG70" i="11"/>
  <c r="AF69" i="11"/>
  <c r="AG68" i="11"/>
  <c r="AF68" i="11"/>
  <c r="AF70" i="11"/>
  <c r="AK72" i="11"/>
  <c r="AK71" i="11"/>
  <c r="AI71" i="11"/>
  <c r="AI72" i="11"/>
  <c r="AK73" i="11"/>
  <c r="AI73" i="11"/>
  <c r="AJ73" i="11"/>
  <c r="AJ72" i="11"/>
  <c r="AJ71" i="11"/>
  <c r="AF85" i="11" a="1"/>
  <c r="AF29" i="11" a="1"/>
  <c r="AI56" i="11"/>
  <c r="AJ55" i="11"/>
  <c r="AJ54" i="11"/>
  <c r="AI54" i="11"/>
  <c r="AK56" i="11"/>
  <c r="AJ56" i="11"/>
  <c r="AK55" i="11"/>
  <c r="AI55" i="11"/>
  <c r="AK54" i="11"/>
  <c r="AI26" i="11" a="1"/>
  <c r="AJ42" i="11"/>
  <c r="AI42" i="11"/>
  <c r="AJ41" i="11"/>
  <c r="AK41" i="11"/>
  <c r="AK40" i="11"/>
  <c r="AJ40" i="11"/>
  <c r="AI40" i="11"/>
  <c r="AK42" i="11"/>
  <c r="AI41" i="11"/>
  <c r="AI69" i="11"/>
  <c r="AI68" i="11"/>
  <c r="AK70" i="11"/>
  <c r="AI70" i="11"/>
  <c r="AJ68" i="11"/>
  <c r="AK68" i="11"/>
  <c r="AJ70" i="11"/>
  <c r="AK69" i="11"/>
  <c r="AJ69" i="11"/>
  <c r="AI29" i="11" a="1"/>
  <c r="AF15" i="11" a="1"/>
  <c r="AH45" i="11"/>
  <c r="AF44" i="11"/>
  <c r="AH43" i="11"/>
  <c r="AF43" i="11"/>
  <c r="AF45" i="11"/>
  <c r="AH44" i="11"/>
  <c r="AG44" i="11"/>
  <c r="AG43" i="11"/>
  <c r="AG45" i="11"/>
  <c r="AI101" i="11"/>
  <c r="AJ100" i="11"/>
  <c r="AJ99" i="11"/>
  <c r="AI99" i="11"/>
  <c r="AJ101" i="11"/>
  <c r="AI100" i="11"/>
  <c r="AK99" i="11"/>
  <c r="AK101" i="11"/>
  <c r="AK100" i="11"/>
  <c r="AF26" i="10" a="1"/>
  <c r="AI85" i="10" a="1"/>
  <c r="AF68" i="10" a="1"/>
  <c r="AI68" i="10" a="1"/>
  <c r="AI43" i="10" a="1"/>
  <c r="AK13" i="10"/>
  <c r="AJ12" i="10"/>
  <c r="AJ14" i="10"/>
  <c r="AI13" i="10"/>
  <c r="AK12" i="10"/>
  <c r="AI12" i="10"/>
  <c r="AI14" i="10"/>
  <c r="AJ13" i="10"/>
  <c r="AK14" i="10"/>
  <c r="AI29" i="10" a="1"/>
  <c r="AG15" i="10"/>
  <c r="AH17" i="10"/>
  <c r="AF17" i="10"/>
  <c r="AG17" i="10"/>
  <c r="AH16" i="10"/>
  <c r="AF16" i="10"/>
  <c r="AG16" i="10"/>
  <c r="AH15" i="10"/>
  <c r="AF15" i="10"/>
  <c r="AF71" i="10" a="1"/>
  <c r="AI82" i="10" a="1"/>
  <c r="AF82" i="10" a="1"/>
  <c r="AF85" i="10" a="1"/>
  <c r="AJ17" i="10"/>
  <c r="AI16" i="10"/>
  <c r="AJ15" i="10"/>
  <c r="AJ16" i="10"/>
  <c r="AI15" i="10"/>
  <c r="AK16" i="10"/>
  <c r="AK17" i="10"/>
  <c r="AI17" i="10"/>
  <c r="AK15" i="10"/>
  <c r="AG58" i="10"/>
  <c r="AF57" i="10"/>
  <c r="AG59" i="10"/>
  <c r="AH58" i="10"/>
  <c r="AH57" i="10"/>
  <c r="AF59" i="10"/>
  <c r="AG57" i="10"/>
  <c r="AH59" i="10"/>
  <c r="AF58" i="10"/>
  <c r="T4" i="10" a="1"/>
  <c r="AI59" i="10"/>
  <c r="AI57" i="10"/>
  <c r="AJ57" i="10"/>
  <c r="AJ58" i="10"/>
  <c r="AK57" i="10"/>
  <c r="AK59" i="10"/>
  <c r="AK58" i="10"/>
  <c r="AJ59" i="10"/>
  <c r="AI58" i="10"/>
  <c r="AG13" i="10"/>
  <c r="AH12" i="10"/>
  <c r="AF12" i="10"/>
  <c r="AH14" i="10"/>
  <c r="AG14" i="10"/>
  <c r="AH13" i="10"/>
  <c r="AF14" i="10"/>
  <c r="AF13" i="10"/>
  <c r="AG12" i="10"/>
  <c r="AF40" i="10" a="1"/>
  <c r="AH99" i="10"/>
  <c r="AH101" i="10"/>
  <c r="AG101" i="10"/>
  <c r="AF101" i="10"/>
  <c r="AG100" i="10"/>
  <c r="AG99" i="10"/>
  <c r="AF100" i="10"/>
  <c r="AH100" i="10"/>
  <c r="AF99" i="10"/>
  <c r="AK56" i="10"/>
  <c r="AJ55" i="10"/>
  <c r="AI56" i="10"/>
  <c r="AI55" i="10"/>
  <c r="AJ54" i="10"/>
  <c r="AJ56" i="10"/>
  <c r="AK54" i="10"/>
  <c r="AI54" i="10"/>
  <c r="AK55" i="10"/>
  <c r="AI98" i="10"/>
  <c r="AK96" i="10"/>
  <c r="AJ97" i="10"/>
  <c r="AJ96" i="10"/>
  <c r="AJ98" i="10"/>
  <c r="AI97" i="10"/>
  <c r="AI96" i="10"/>
  <c r="AK98" i="10"/>
  <c r="AK97" i="10"/>
  <c r="AI26" i="10" a="1"/>
  <c r="AF96" i="10"/>
  <c r="AH98" i="10"/>
  <c r="AF98" i="10"/>
  <c r="AH97" i="10"/>
  <c r="AG97" i="10"/>
  <c r="AG98" i="10"/>
  <c r="AF97" i="10"/>
  <c r="AG96" i="10"/>
  <c r="AH96" i="10"/>
  <c r="AF29" i="10" a="1"/>
  <c r="AI40" i="10" a="1"/>
  <c r="AI71" i="10" a="1"/>
  <c r="AF43" i="10" a="1"/>
  <c r="X9" i="9"/>
  <c r="T7" i="9"/>
  <c r="V4" i="9"/>
  <c r="V9" i="9"/>
  <c r="X6" i="9"/>
  <c r="T4" i="9"/>
  <c r="T9" i="9"/>
  <c r="V6" i="9"/>
  <c r="X8" i="9"/>
  <c r="T6" i="9"/>
  <c r="V8" i="9"/>
  <c r="X5" i="9"/>
  <c r="T8" i="9"/>
  <c r="V5" i="9"/>
  <c r="X7" i="9"/>
  <c r="T5" i="9"/>
  <c r="W5" i="9"/>
  <c r="Y9" i="9"/>
  <c r="Y4" i="9"/>
  <c r="U9" i="9"/>
  <c r="W4" i="9"/>
  <c r="Y8" i="9"/>
  <c r="U4" i="9"/>
  <c r="W8" i="9"/>
  <c r="Y7" i="9"/>
  <c r="V7" i="9"/>
  <c r="W9" i="9"/>
  <c r="U8" i="9"/>
  <c r="U7" i="9"/>
  <c r="Y6" i="9"/>
  <c r="W6" i="9"/>
  <c r="U6" i="9"/>
  <c r="Y5" i="9"/>
  <c r="U5" i="9"/>
  <c r="X4" i="9"/>
  <c r="W7" i="9"/>
  <c r="AK56" i="9"/>
  <c r="AJ56" i="9"/>
  <c r="AI54" i="9"/>
  <c r="AI56" i="9"/>
  <c r="AJ55" i="9"/>
  <c r="AK55" i="9"/>
  <c r="AI55" i="9"/>
  <c r="AK54" i="9"/>
  <c r="AJ54" i="9"/>
  <c r="AG14" i="9"/>
  <c r="AH13" i="9"/>
  <c r="AF13" i="9"/>
  <c r="AG12" i="9"/>
  <c r="AH14" i="9"/>
  <c r="AG13" i="9"/>
  <c r="AF12" i="9"/>
  <c r="AH12" i="9"/>
  <c r="AF14" i="9"/>
  <c r="AG96" i="9"/>
  <c r="AF96" i="9"/>
  <c r="AH97" i="9"/>
  <c r="AF97" i="9"/>
  <c r="AH98" i="9"/>
  <c r="AF98" i="9"/>
  <c r="AH96" i="9"/>
  <c r="AG97" i="9"/>
  <c r="AG98" i="9"/>
  <c r="AH87" i="9"/>
  <c r="AG87" i="9"/>
  <c r="AF87" i="9"/>
  <c r="AH86" i="9"/>
  <c r="AG86" i="9"/>
  <c r="AH85" i="9"/>
  <c r="AF85" i="9"/>
  <c r="AF86" i="9"/>
  <c r="AG85" i="9"/>
  <c r="AJ14" i="9"/>
  <c r="AK13" i="9"/>
  <c r="AI13" i="9"/>
  <c r="AJ12" i="9"/>
  <c r="AK14" i="9"/>
  <c r="AI14" i="9"/>
  <c r="AJ13" i="9"/>
  <c r="AI12" i="9"/>
  <c r="AK12" i="9"/>
  <c r="AG17" i="9"/>
  <c r="AH16" i="9"/>
  <c r="AF16" i="9"/>
  <c r="AG15" i="9"/>
  <c r="AH17" i="9"/>
  <c r="AF17" i="9"/>
  <c r="AG16" i="9"/>
  <c r="AF15" i="9"/>
  <c r="AH15" i="9"/>
  <c r="AJ27" i="9"/>
  <c r="AI26" i="9"/>
  <c r="AJ28" i="9"/>
  <c r="AK27" i="9"/>
  <c r="AK28" i="9"/>
  <c r="AI28" i="9"/>
  <c r="AI27" i="9"/>
  <c r="AK26" i="9"/>
  <c r="AJ26" i="9"/>
  <c r="AK68" i="9"/>
  <c r="AJ68" i="9"/>
  <c r="AI68" i="9"/>
  <c r="AK69" i="9"/>
  <c r="AI69" i="9"/>
  <c r="AK70" i="9"/>
  <c r="AI70" i="9"/>
  <c r="AJ70" i="9"/>
  <c r="AJ69" i="9"/>
  <c r="AH28" i="9"/>
  <c r="AG28" i="9"/>
  <c r="AH27" i="9"/>
  <c r="AF27" i="9"/>
  <c r="AG26" i="9"/>
  <c r="AF28" i="9"/>
  <c r="AG27" i="9"/>
  <c r="AH26" i="9"/>
  <c r="AF26" i="9"/>
  <c r="AG72" i="9"/>
  <c r="AH71" i="9"/>
  <c r="AF71" i="9"/>
  <c r="AF74" i="9" s="1" a="1"/>
  <c r="AG73" i="9"/>
  <c r="AH72" i="9"/>
  <c r="AG71" i="9"/>
  <c r="AF73" i="9"/>
  <c r="AF72" i="9"/>
  <c r="AH73" i="9"/>
  <c r="AG58" i="9"/>
  <c r="AF58" i="9"/>
  <c r="AG59" i="9"/>
  <c r="AF57" i="9"/>
  <c r="AF59" i="9"/>
  <c r="AG57" i="9"/>
  <c r="AH59" i="9"/>
  <c r="AH57" i="9"/>
  <c r="AH58" i="9"/>
  <c r="AG45" i="9"/>
  <c r="AF44" i="9"/>
  <c r="AF45" i="9"/>
  <c r="AG44" i="9"/>
  <c r="AG43" i="9"/>
  <c r="AH45" i="9"/>
  <c r="AH44" i="9"/>
  <c r="AH43" i="9"/>
  <c r="AF43" i="9"/>
  <c r="AF29" i="9"/>
  <c r="AG31" i="9"/>
  <c r="AH30" i="9"/>
  <c r="AF30" i="9"/>
  <c r="AG29" i="9"/>
  <c r="AH31" i="9"/>
  <c r="AF31" i="9"/>
  <c r="AG30" i="9"/>
  <c r="AH29" i="9"/>
  <c r="AK58" i="9"/>
  <c r="AI58" i="9"/>
  <c r="AJ57" i="9"/>
  <c r="AK59" i="9"/>
  <c r="AI59" i="9"/>
  <c r="AK57" i="9"/>
  <c r="AJ59" i="9"/>
  <c r="AJ58" i="9"/>
  <c r="AI57" i="9"/>
  <c r="AI85" i="9" a="1"/>
  <c r="AJ98" i="9"/>
  <c r="AI98" i="9"/>
  <c r="AK97" i="9"/>
  <c r="AJ97" i="9"/>
  <c r="AI97" i="9"/>
  <c r="AI96" i="9"/>
  <c r="AK98" i="9"/>
  <c r="AK96" i="9"/>
  <c r="AJ96" i="9"/>
  <c r="AJ72" i="9"/>
  <c r="AI72" i="9"/>
  <c r="AK71" i="9"/>
  <c r="AK72" i="9"/>
  <c r="AJ71" i="9"/>
  <c r="AK73" i="9"/>
  <c r="AJ73" i="9"/>
  <c r="AI73" i="9"/>
  <c r="AI71" i="9"/>
  <c r="AI43" i="9"/>
  <c r="AK43" i="9"/>
  <c r="AK45" i="9"/>
  <c r="AI45" i="9"/>
  <c r="AJ44" i="9"/>
  <c r="AJ45" i="9"/>
  <c r="AI44" i="9"/>
  <c r="AK44" i="9"/>
  <c r="AJ43" i="9"/>
  <c r="AH42" i="9"/>
  <c r="AG42" i="9"/>
  <c r="AH41" i="9"/>
  <c r="AF41" i="9"/>
  <c r="AF42" i="9"/>
  <c r="AH40" i="9"/>
  <c r="AF40" i="9"/>
  <c r="AG40" i="9"/>
  <c r="AG41" i="9"/>
  <c r="AI82" i="9" a="1"/>
  <c r="AI31" i="9"/>
  <c r="AI29" i="9"/>
  <c r="AJ31" i="9"/>
  <c r="AJ30" i="9"/>
  <c r="AK29" i="9"/>
  <c r="AK31" i="9"/>
  <c r="AI30" i="9"/>
  <c r="AJ29" i="9"/>
  <c r="AK30" i="9"/>
  <c r="AH54" i="9"/>
  <c r="AG54" i="9"/>
  <c r="AG56" i="9"/>
  <c r="AH55" i="9"/>
  <c r="AF56" i="9"/>
  <c r="AF55" i="9"/>
  <c r="AF54" i="9"/>
  <c r="AH56" i="9"/>
  <c r="AG55" i="9"/>
  <c r="AI17" i="9"/>
  <c r="AK17" i="9"/>
  <c r="AK16" i="9"/>
  <c r="AI16" i="9"/>
  <c r="AJ16" i="9"/>
  <c r="AK15" i="9"/>
  <c r="AJ15" i="9"/>
  <c r="AI15" i="9"/>
  <c r="AJ17" i="9"/>
  <c r="AF82" i="9" a="1"/>
  <c r="AK101" i="9"/>
  <c r="AJ101" i="9"/>
  <c r="AI101" i="9"/>
  <c r="AK100" i="9"/>
  <c r="AI100" i="9"/>
  <c r="AJ99" i="9"/>
  <c r="AJ100" i="9"/>
  <c r="AK99" i="9"/>
  <c r="AI99" i="9"/>
  <c r="AF100" i="9"/>
  <c r="AH99" i="9"/>
  <c r="AG99" i="9"/>
  <c r="AF99" i="9"/>
  <c r="AG101" i="9"/>
  <c r="AF101" i="9"/>
  <c r="AG100" i="9"/>
  <c r="AH101" i="9"/>
  <c r="AH100" i="9"/>
  <c r="AI42" i="9"/>
  <c r="AJ41" i="9"/>
  <c r="AK40" i="9"/>
  <c r="AI40" i="9"/>
  <c r="AJ42" i="9"/>
  <c r="AK41" i="9"/>
  <c r="AI41" i="9"/>
  <c r="AJ40" i="9"/>
  <c r="AK42" i="9"/>
  <c r="AF48" i="14" l="1"/>
  <c r="AJ47" i="14"/>
  <c r="AK47" i="14"/>
  <c r="AK50" i="14"/>
  <c r="AJ48" i="14"/>
  <c r="AI51" i="14"/>
  <c r="AK46" i="14"/>
  <c r="AH51" i="14"/>
  <c r="AK49" i="14"/>
  <c r="AK51" i="14"/>
  <c r="AH50" i="14"/>
  <c r="AI47" i="14"/>
  <c r="AH46" i="14"/>
  <c r="AI48" i="14"/>
  <c r="AG49" i="14"/>
  <c r="AG47" i="14"/>
  <c r="AJ51" i="14"/>
  <c r="AI50" i="14"/>
  <c r="AH48" i="14"/>
  <c r="AI46" i="14"/>
  <c r="AF50" i="14"/>
  <c r="AH47" i="14"/>
  <c r="AG50" i="14"/>
  <c r="AK48" i="14"/>
  <c r="AI49" i="14"/>
  <c r="AF47" i="14"/>
  <c r="AJ49" i="14"/>
  <c r="AG46" i="14"/>
  <c r="AF46" i="14"/>
  <c r="AG51" i="14"/>
  <c r="AH49" i="14"/>
  <c r="AJ50" i="14"/>
  <c r="AF51" i="14"/>
  <c r="AG48" i="14"/>
  <c r="AJ46" i="14"/>
  <c r="AF49" i="14"/>
  <c r="AF60" i="10" a="1"/>
  <c r="AJ65" i="10" s="1"/>
  <c r="AF46" i="13" a="1"/>
  <c r="AJ50" i="13" s="1"/>
  <c r="AH92" i="14"/>
  <c r="AJ89" i="14"/>
  <c r="AJ91" i="14"/>
  <c r="AF89" i="14"/>
  <c r="AJ93" i="14"/>
  <c r="AF91" i="14"/>
  <c r="AH88" i="14"/>
  <c r="AI93" i="14"/>
  <c r="AK90" i="14"/>
  <c r="AG88" i="14"/>
  <c r="AG93" i="14"/>
  <c r="AI90" i="14"/>
  <c r="AG92" i="14"/>
  <c r="AI88" i="14"/>
  <c r="AI91" i="14"/>
  <c r="AG91" i="14"/>
  <c r="AJ90" i="14"/>
  <c r="AG90" i="14"/>
  <c r="AF92" i="14"/>
  <c r="AK91" i="14"/>
  <c r="AH91" i="14"/>
  <c r="AH90" i="14"/>
  <c r="AF90" i="14"/>
  <c r="AK89" i="14"/>
  <c r="AI89" i="14"/>
  <c r="AH89" i="14"/>
  <c r="AG89" i="14"/>
  <c r="AK88" i="14"/>
  <c r="AK93" i="14"/>
  <c r="AJ88" i="14"/>
  <c r="AH93" i="14"/>
  <c r="AF88" i="14"/>
  <c r="AF93" i="14"/>
  <c r="AK92" i="14"/>
  <c r="AJ92" i="14"/>
  <c r="AI92" i="14"/>
  <c r="AO5" i="14"/>
  <c r="AQ4" i="14"/>
  <c r="AQ9" i="14"/>
  <c r="AP4" i="14"/>
  <c r="AP9" i="14"/>
  <c r="AO4" i="14"/>
  <c r="AO9" i="14"/>
  <c r="AQ8" i="14"/>
  <c r="AP8" i="14"/>
  <c r="AO8" i="14"/>
  <c r="AQ7" i="14"/>
  <c r="AP7" i="14"/>
  <c r="AO7" i="14"/>
  <c r="AQ6" i="14"/>
  <c r="AP6" i="14"/>
  <c r="AO6" i="14"/>
  <c r="AQ5" i="14"/>
  <c r="AP5" i="14"/>
  <c r="AF32" i="14" a="1"/>
  <c r="AG23" i="14"/>
  <c r="AI20" i="14"/>
  <c r="AJ22" i="14"/>
  <c r="AF20" i="14"/>
  <c r="AK23" i="14"/>
  <c r="AK20" i="14"/>
  <c r="AJ23" i="14"/>
  <c r="AJ20" i="14"/>
  <c r="AI23" i="14"/>
  <c r="AH20" i="14"/>
  <c r="AH23" i="14"/>
  <c r="AG20" i="14"/>
  <c r="AF23" i="14"/>
  <c r="AK19" i="14"/>
  <c r="AK22" i="14"/>
  <c r="AJ19" i="14"/>
  <c r="AI22" i="14"/>
  <c r="AI19" i="14"/>
  <c r="AH22" i="14"/>
  <c r="AH19" i="14"/>
  <c r="AG22" i="14"/>
  <c r="AG19" i="14"/>
  <c r="AF22" i="14"/>
  <c r="AF19" i="14"/>
  <c r="AK21" i="14"/>
  <c r="AK18" i="14"/>
  <c r="AJ21" i="14"/>
  <c r="AJ18" i="14"/>
  <c r="AI21" i="14"/>
  <c r="AI18" i="14"/>
  <c r="AH21" i="14"/>
  <c r="AH18" i="14"/>
  <c r="AG18" i="14"/>
  <c r="AF18" i="14"/>
  <c r="AF21" i="14"/>
  <c r="AG21" i="14"/>
  <c r="AR4" i="14"/>
  <c r="AT6" i="14"/>
  <c r="AS6" i="14"/>
  <c r="AR6" i="14"/>
  <c r="AT5" i="14"/>
  <c r="AS5" i="14"/>
  <c r="AR5" i="14"/>
  <c r="AT4" i="14"/>
  <c r="AS4" i="14"/>
  <c r="AJ63" i="14"/>
  <c r="AF61" i="14"/>
  <c r="AJ65" i="14"/>
  <c r="AF63" i="14"/>
  <c r="AH60" i="14"/>
  <c r="AK64" i="14"/>
  <c r="AG62" i="14"/>
  <c r="AI64" i="14"/>
  <c r="AK61" i="14"/>
  <c r="AK63" i="14"/>
  <c r="AG60" i="14"/>
  <c r="AG63" i="14"/>
  <c r="AJ62" i="14"/>
  <c r="AI65" i="14"/>
  <c r="AF62" i="14"/>
  <c r="AJ64" i="14"/>
  <c r="AF60" i="14"/>
  <c r="AH64" i="14"/>
  <c r="AG64" i="14"/>
  <c r="AF64" i="14"/>
  <c r="AI63" i="14"/>
  <c r="AH63" i="14"/>
  <c r="AJ60" i="14"/>
  <c r="AK62" i="14"/>
  <c r="AI62" i="14"/>
  <c r="AH62" i="14"/>
  <c r="AJ61" i="14"/>
  <c r="AI61" i="14"/>
  <c r="AH61" i="14"/>
  <c r="AG65" i="14"/>
  <c r="AK65" i="14"/>
  <c r="AG61" i="14"/>
  <c r="AH65" i="14"/>
  <c r="AK60" i="14"/>
  <c r="AF65" i="14"/>
  <c r="AI60" i="14"/>
  <c r="AF102" i="14" a="1"/>
  <c r="AF74" i="14" a="1"/>
  <c r="AF102" i="13" a="1"/>
  <c r="AJ37" i="13"/>
  <c r="AF35" i="13"/>
  <c r="AH32" i="13"/>
  <c r="AG36" i="13"/>
  <c r="AK35" i="13"/>
  <c r="AI36" i="13"/>
  <c r="AH33" i="13"/>
  <c r="AJ35" i="13"/>
  <c r="AK32" i="13"/>
  <c r="AH35" i="13"/>
  <c r="AI32" i="13"/>
  <c r="AG35" i="13"/>
  <c r="AG32" i="13"/>
  <c r="AG34" i="13"/>
  <c r="AF34" i="13"/>
  <c r="AK37" i="13"/>
  <c r="AK33" i="13"/>
  <c r="AI37" i="13"/>
  <c r="AJ33" i="13"/>
  <c r="AH37" i="13"/>
  <c r="AI33" i="13"/>
  <c r="AG37" i="13"/>
  <c r="AG33" i="13"/>
  <c r="AF37" i="13"/>
  <c r="AF33" i="13"/>
  <c r="AK36" i="13"/>
  <c r="AJ32" i="13"/>
  <c r="AJ36" i="13"/>
  <c r="AF32" i="13"/>
  <c r="AH36" i="13"/>
  <c r="AF36" i="13"/>
  <c r="AI35" i="13"/>
  <c r="AK34" i="13"/>
  <c r="AJ34" i="13"/>
  <c r="AH34" i="13"/>
  <c r="AI34" i="13"/>
  <c r="AO4" i="13" a="1"/>
  <c r="AF18" i="13" a="1"/>
  <c r="AF88" i="13" a="1"/>
  <c r="AF74" i="13" a="1"/>
  <c r="AJ63" i="13"/>
  <c r="AF61" i="13"/>
  <c r="AJ65" i="13"/>
  <c r="AF63" i="13"/>
  <c r="AH60" i="13"/>
  <c r="AK64" i="13"/>
  <c r="AG62" i="13"/>
  <c r="AI64" i="13"/>
  <c r="AK61" i="13"/>
  <c r="AI65" i="13"/>
  <c r="AF62" i="13"/>
  <c r="AF65" i="13"/>
  <c r="AH61" i="13"/>
  <c r="AH64" i="13"/>
  <c r="AK60" i="13"/>
  <c r="AG64" i="13"/>
  <c r="AJ60" i="13"/>
  <c r="AK63" i="13"/>
  <c r="AG60" i="13"/>
  <c r="AJ61" i="13"/>
  <c r="AI61" i="13"/>
  <c r="AG61" i="13"/>
  <c r="AI60" i="13"/>
  <c r="AK65" i="13"/>
  <c r="AF60" i="13"/>
  <c r="AH65" i="13"/>
  <c r="AG65" i="13"/>
  <c r="AJ64" i="13"/>
  <c r="AF64" i="13"/>
  <c r="AI63" i="13"/>
  <c r="AH63" i="13"/>
  <c r="AG63" i="13"/>
  <c r="AK62" i="13"/>
  <c r="AJ62" i="13"/>
  <c r="AI62" i="13"/>
  <c r="AH62" i="13"/>
  <c r="AR4" i="13" a="1"/>
  <c r="AH30" i="11"/>
  <c r="AG30" i="11"/>
  <c r="AF30" i="11"/>
  <c r="AH29" i="11"/>
  <c r="AH31" i="11"/>
  <c r="AF31" i="11"/>
  <c r="AG29" i="11"/>
  <c r="AF29" i="11"/>
  <c r="AG31" i="11"/>
  <c r="AF27" i="11"/>
  <c r="AH26" i="11"/>
  <c r="AG26" i="11"/>
  <c r="AF26" i="11"/>
  <c r="AH28" i="11"/>
  <c r="AG28" i="11"/>
  <c r="AF28" i="11"/>
  <c r="AH27" i="11"/>
  <c r="AG27" i="11"/>
  <c r="AF87" i="11"/>
  <c r="AG86" i="11"/>
  <c r="AG85" i="11"/>
  <c r="AF85" i="11"/>
  <c r="AH86" i="11"/>
  <c r="AH85" i="11"/>
  <c r="AG87" i="11"/>
  <c r="AF86" i="11"/>
  <c r="AH87" i="11"/>
  <c r="AF102" i="11" a="1"/>
  <c r="AF60" i="11" a="1"/>
  <c r="AH17" i="11"/>
  <c r="AG17" i="11"/>
  <c r="AF17" i="11"/>
  <c r="AH16" i="11"/>
  <c r="AG16" i="11"/>
  <c r="AF16" i="11"/>
  <c r="AH15" i="11"/>
  <c r="AG15" i="11"/>
  <c r="AF15" i="11"/>
  <c r="AJ87" i="11"/>
  <c r="AI87" i="11"/>
  <c r="AJ86" i="11"/>
  <c r="AK87" i="11"/>
  <c r="AK86" i="11"/>
  <c r="AI86" i="11"/>
  <c r="AK85" i="11"/>
  <c r="AJ85" i="11"/>
  <c r="AI85" i="11"/>
  <c r="AJ31" i="11"/>
  <c r="AJ30" i="11"/>
  <c r="AK31" i="11"/>
  <c r="AI31" i="11"/>
  <c r="AK30" i="11"/>
  <c r="AI30" i="11"/>
  <c r="AK29" i="11"/>
  <c r="AJ29" i="11"/>
  <c r="AI29" i="11"/>
  <c r="AG84" i="11"/>
  <c r="AG83" i="11"/>
  <c r="AH82" i="11"/>
  <c r="AF82" i="11"/>
  <c r="AH84" i="11"/>
  <c r="AF83" i="11"/>
  <c r="AF84" i="11"/>
  <c r="AH83" i="11"/>
  <c r="AG82" i="11"/>
  <c r="AK28" i="11"/>
  <c r="AJ28" i="11"/>
  <c r="AI28" i="11"/>
  <c r="AK27" i="11"/>
  <c r="AI27" i="11"/>
  <c r="AK26" i="11"/>
  <c r="AJ26" i="11"/>
  <c r="AI26" i="11"/>
  <c r="AJ27" i="11"/>
  <c r="AJ15" i="11"/>
  <c r="AI15" i="11"/>
  <c r="AK16" i="11"/>
  <c r="AI16" i="11"/>
  <c r="AK15" i="11"/>
  <c r="AK17" i="11"/>
  <c r="AJ17" i="11"/>
  <c r="AI17" i="11"/>
  <c r="AJ16" i="11"/>
  <c r="V9" i="11"/>
  <c r="X6" i="11"/>
  <c r="T4" i="11"/>
  <c r="T9" i="11"/>
  <c r="V6" i="11"/>
  <c r="Y8" i="11"/>
  <c r="U6" i="11"/>
  <c r="X8" i="11"/>
  <c r="T6" i="11"/>
  <c r="W8" i="11"/>
  <c r="Y5" i="11"/>
  <c r="V8" i="11"/>
  <c r="Y4" i="11"/>
  <c r="W4" i="11"/>
  <c r="U8" i="11"/>
  <c r="X4" i="11"/>
  <c r="T8" i="11"/>
  <c r="Y7" i="11"/>
  <c r="V4" i="11"/>
  <c r="X7" i="11"/>
  <c r="U4" i="11"/>
  <c r="W7" i="11"/>
  <c r="V7" i="11"/>
  <c r="X5" i="11"/>
  <c r="U7" i="11"/>
  <c r="T7" i="11"/>
  <c r="W6" i="11"/>
  <c r="Y6" i="11"/>
  <c r="Y9" i="11"/>
  <c r="W5" i="11"/>
  <c r="X9" i="11"/>
  <c r="U9" i="11"/>
  <c r="V5" i="11"/>
  <c r="W9" i="11"/>
  <c r="U5" i="11"/>
  <c r="T5" i="11"/>
  <c r="AF46" i="11" a="1"/>
  <c r="AH14" i="11"/>
  <c r="AG14" i="11"/>
  <c r="AF14" i="11"/>
  <c r="AG12" i="11"/>
  <c r="AF12" i="11"/>
  <c r="AH13" i="11"/>
  <c r="AH12" i="11"/>
  <c r="AG13" i="11"/>
  <c r="AF13" i="11"/>
  <c r="AK84" i="11"/>
  <c r="AK83" i="11"/>
  <c r="AJ83" i="11"/>
  <c r="AK82" i="11"/>
  <c r="AJ84" i="11"/>
  <c r="AI84" i="11"/>
  <c r="AI83" i="11"/>
  <c r="AJ82" i="11"/>
  <c r="AI82" i="11"/>
  <c r="AF74" i="11" a="1"/>
  <c r="AK14" i="11"/>
  <c r="AJ14" i="11"/>
  <c r="AI14" i="11"/>
  <c r="AK13" i="11"/>
  <c r="AJ13" i="11"/>
  <c r="AI12" i="11"/>
  <c r="AI13" i="11"/>
  <c r="AJ12" i="11"/>
  <c r="AK12" i="11"/>
  <c r="AF62" i="10"/>
  <c r="AI64" i="10"/>
  <c r="AJ61" i="10"/>
  <c r="AK65" i="10"/>
  <c r="AH62" i="10"/>
  <c r="AI61" i="10"/>
  <c r="AH64" i="10"/>
  <c r="AG64" i="10"/>
  <c r="AF102" i="10" a="1"/>
  <c r="V8" i="10"/>
  <c r="X5" i="10"/>
  <c r="T8" i="10"/>
  <c r="V5" i="10"/>
  <c r="X7" i="10"/>
  <c r="T5" i="10"/>
  <c r="V7" i="10"/>
  <c r="X4" i="10"/>
  <c r="Y8" i="10"/>
  <c r="U5" i="10"/>
  <c r="X8" i="10"/>
  <c r="Y4" i="10"/>
  <c r="W8" i="10"/>
  <c r="W4" i="10"/>
  <c r="Y7" i="10"/>
  <c r="U4" i="10"/>
  <c r="U7" i="10"/>
  <c r="T7" i="10"/>
  <c r="W6" i="10"/>
  <c r="U6" i="10"/>
  <c r="V6" i="10"/>
  <c r="Y5" i="10"/>
  <c r="Y9" i="10"/>
  <c r="T6" i="10"/>
  <c r="W5" i="10"/>
  <c r="U8" i="10"/>
  <c r="Y6" i="10"/>
  <c r="X6" i="10"/>
  <c r="V4" i="10"/>
  <c r="T9" i="10"/>
  <c r="T4" i="10"/>
  <c r="X9" i="10"/>
  <c r="W9" i="10"/>
  <c r="V9" i="10"/>
  <c r="U9" i="10"/>
  <c r="W7" i="10"/>
  <c r="AJ29" i="10"/>
  <c r="AK31" i="10"/>
  <c r="AI29" i="10"/>
  <c r="AJ31" i="10"/>
  <c r="AI31" i="10"/>
  <c r="AK30" i="10"/>
  <c r="AJ30" i="10"/>
  <c r="AI30" i="10"/>
  <c r="AK29" i="10"/>
  <c r="AJ28" i="10"/>
  <c r="AK27" i="10"/>
  <c r="AI27" i="10"/>
  <c r="AJ26" i="10"/>
  <c r="AI26" i="10"/>
  <c r="AK28" i="10"/>
  <c r="AI28" i="10"/>
  <c r="AJ27" i="10"/>
  <c r="AK26" i="10"/>
  <c r="AH87" i="10"/>
  <c r="AG86" i="10"/>
  <c r="AF85" i="10"/>
  <c r="AG87" i="10"/>
  <c r="AH86" i="10"/>
  <c r="AF86" i="10"/>
  <c r="AG85" i="10"/>
  <c r="AF87" i="10"/>
  <c r="AH85" i="10"/>
  <c r="AF43" i="10"/>
  <c r="AH43" i="10"/>
  <c r="AF44" i="10"/>
  <c r="AG45" i="10"/>
  <c r="AF45" i="10"/>
  <c r="AH44" i="10"/>
  <c r="AG44" i="10"/>
  <c r="AG43" i="10"/>
  <c r="AH45" i="10"/>
  <c r="AF18" i="10" a="1"/>
  <c r="AF84" i="10"/>
  <c r="AH82" i="10"/>
  <c r="AG83" i="10"/>
  <c r="AG82" i="10"/>
  <c r="AG84" i="10"/>
  <c r="AH83" i="10"/>
  <c r="AF83" i="10"/>
  <c r="AF82" i="10"/>
  <c r="AH84" i="10"/>
  <c r="AJ72" i="10"/>
  <c r="AI71" i="10"/>
  <c r="AJ73" i="10"/>
  <c r="AK73" i="10"/>
  <c r="AI73" i="10"/>
  <c r="AK72" i="10"/>
  <c r="AI72" i="10"/>
  <c r="AK71" i="10"/>
  <c r="AJ71" i="10"/>
  <c r="AK84" i="10"/>
  <c r="AJ83" i="10"/>
  <c r="AK82" i="10"/>
  <c r="AJ82" i="10"/>
  <c r="AJ84" i="10"/>
  <c r="AK83" i="10"/>
  <c r="AI82" i="10"/>
  <c r="AI83" i="10"/>
  <c r="AI84" i="10"/>
  <c r="AJ41" i="10"/>
  <c r="AI41" i="10"/>
  <c r="AJ40" i="10"/>
  <c r="AI42" i="10"/>
  <c r="AK41" i="10"/>
  <c r="AK40" i="10"/>
  <c r="AI40" i="10"/>
  <c r="AK42" i="10"/>
  <c r="AJ42" i="10"/>
  <c r="AG72" i="10"/>
  <c r="AF72" i="10"/>
  <c r="AH72" i="10"/>
  <c r="AG71" i="10"/>
  <c r="AF73" i="10"/>
  <c r="AF71" i="10"/>
  <c r="AH73" i="10"/>
  <c r="AG73" i="10"/>
  <c r="AH71" i="10"/>
  <c r="AG31" i="10"/>
  <c r="AH30" i="10"/>
  <c r="AF31" i="10"/>
  <c r="AF30" i="10"/>
  <c r="AG29" i="10"/>
  <c r="AH31" i="10"/>
  <c r="AG30" i="10"/>
  <c r="AF29" i="10"/>
  <c r="AH29" i="10"/>
  <c r="AI43" i="10"/>
  <c r="AI45" i="10"/>
  <c r="AK44" i="10"/>
  <c r="AJ45" i="10"/>
  <c r="AI44" i="10"/>
  <c r="AK45" i="10"/>
  <c r="AJ44" i="10"/>
  <c r="AK43" i="10"/>
  <c r="AJ43" i="10"/>
  <c r="AK68" i="10"/>
  <c r="AK70" i="10"/>
  <c r="AJ70" i="10"/>
  <c r="AI69" i="10"/>
  <c r="AI68" i="10"/>
  <c r="AJ69" i="10"/>
  <c r="AJ68" i="10"/>
  <c r="AI70" i="10"/>
  <c r="AK69" i="10"/>
  <c r="AH70" i="10"/>
  <c r="AH68" i="10"/>
  <c r="AG68" i="10"/>
  <c r="AG70" i="10"/>
  <c r="AH69" i="10"/>
  <c r="AG69" i="10"/>
  <c r="AF68" i="10"/>
  <c r="AF70" i="10"/>
  <c r="AF69" i="10"/>
  <c r="AH42" i="10"/>
  <c r="AF42" i="10"/>
  <c r="AG41" i="10"/>
  <c r="AF41" i="10"/>
  <c r="AG40" i="10"/>
  <c r="AG42" i="10"/>
  <c r="AH40" i="10"/>
  <c r="AH41" i="10"/>
  <c r="AF40" i="10"/>
  <c r="AI87" i="10"/>
  <c r="AJ86" i="10"/>
  <c r="AI86" i="10"/>
  <c r="AK85" i="10"/>
  <c r="AI85" i="10"/>
  <c r="AK87" i="10"/>
  <c r="AJ87" i="10"/>
  <c r="AK86" i="10"/>
  <c r="AJ85" i="10"/>
  <c r="AH27" i="10"/>
  <c r="AF27" i="10"/>
  <c r="AH28" i="10"/>
  <c r="AF28" i="10"/>
  <c r="AG28" i="10"/>
  <c r="AG27" i="10"/>
  <c r="AG26" i="10"/>
  <c r="AH26" i="10"/>
  <c r="AF26" i="10"/>
  <c r="AH79" i="9"/>
  <c r="AJ76" i="9"/>
  <c r="AF74" i="9"/>
  <c r="AG79" i="9"/>
  <c r="AI76" i="9"/>
  <c r="AF79" i="9"/>
  <c r="AH76" i="9"/>
  <c r="AJ79" i="9"/>
  <c r="AF76" i="9"/>
  <c r="AK78" i="9"/>
  <c r="AJ75" i="9"/>
  <c r="AI78" i="9"/>
  <c r="AH75" i="9"/>
  <c r="AK77" i="9"/>
  <c r="AJ74" i="9"/>
  <c r="AG75" i="9"/>
  <c r="AI79" i="9"/>
  <c r="AK74" i="9"/>
  <c r="AH78" i="9"/>
  <c r="AH74" i="9"/>
  <c r="AF78" i="9"/>
  <c r="AI77" i="9"/>
  <c r="AG77" i="9"/>
  <c r="AK76" i="9"/>
  <c r="AK79" i="9"/>
  <c r="AG78" i="9"/>
  <c r="AJ77" i="9"/>
  <c r="AH77" i="9"/>
  <c r="AF77" i="9"/>
  <c r="AG76" i="9"/>
  <c r="AI75" i="9"/>
  <c r="AF75" i="9"/>
  <c r="AI74" i="9"/>
  <c r="AJ78" i="9"/>
  <c r="AG74" i="9"/>
  <c r="AK75" i="9"/>
  <c r="AF60" i="9" a="1"/>
  <c r="AI84" i="9"/>
  <c r="AJ82" i="9"/>
  <c r="AK84" i="9"/>
  <c r="AK83" i="9"/>
  <c r="AJ83" i="9"/>
  <c r="AI83" i="9"/>
  <c r="AK82" i="9"/>
  <c r="AJ84" i="9"/>
  <c r="AI82" i="9"/>
  <c r="AF102" i="9" a="1"/>
  <c r="AF46" i="9" a="1"/>
  <c r="AF84" i="9"/>
  <c r="AH83" i="9"/>
  <c r="AG83" i="9"/>
  <c r="AH84" i="9"/>
  <c r="AF83" i="9"/>
  <c r="AG82" i="9"/>
  <c r="AH82" i="9"/>
  <c r="AG84" i="9"/>
  <c r="AF82" i="9"/>
  <c r="AF32" i="9" a="1"/>
  <c r="AF18" i="9" a="1"/>
  <c r="AI87" i="9"/>
  <c r="AJ86" i="9"/>
  <c r="AK85" i="9"/>
  <c r="AJ87" i="9"/>
  <c r="AI86" i="9"/>
  <c r="AK86" i="9"/>
  <c r="AJ85" i="9"/>
  <c r="AI85" i="9"/>
  <c r="AK87" i="9"/>
  <c r="AI63" i="10" l="1"/>
  <c r="AG61" i="10"/>
  <c r="AH65" i="10"/>
  <c r="AK63" i="10"/>
  <c r="AF61" i="10"/>
  <c r="AK47" i="13"/>
  <c r="AH50" i="13"/>
  <c r="AF51" i="13"/>
  <c r="AG46" i="13"/>
  <c r="AF64" i="10"/>
  <c r="AG62" i="10"/>
  <c r="AH61" i="10"/>
  <c r="AK61" i="10"/>
  <c r="AJ63" i="10"/>
  <c r="AF32" i="11" a="1"/>
  <c r="AJ34" i="11" s="1"/>
  <c r="AI48" i="13"/>
  <c r="AH46" i="13"/>
  <c r="AG48" i="13"/>
  <c r="AK48" i="13"/>
  <c r="AI50" i="13"/>
  <c r="AI51" i="13"/>
  <c r="AJ46" i="13"/>
  <c r="AK64" i="10"/>
  <c r="AG65" i="10"/>
  <c r="AI60" i="10"/>
  <c r="AK62" i="10"/>
  <c r="AH60" i="10"/>
  <c r="AG47" i="13"/>
  <c r="AK49" i="13"/>
  <c r="AK46" i="13"/>
  <c r="AJ48" i="13"/>
  <c r="AK51" i="13"/>
  <c r="AH48" i="13"/>
  <c r="AJ62" i="10"/>
  <c r="AI62" i="10"/>
  <c r="AJ64" i="10"/>
  <c r="AF47" i="13"/>
  <c r="AF50" i="13"/>
  <c r="AG51" i="13"/>
  <c r="AF46" i="13"/>
  <c r="AF48" i="13"/>
  <c r="AF49" i="13"/>
  <c r="AH51" i="13"/>
  <c r="AH49" i="13"/>
  <c r="AI46" i="13"/>
  <c r="AJ49" i="13"/>
  <c r="AK50" i="13"/>
  <c r="AJ51" i="13"/>
  <c r="AG49" i="13"/>
  <c r="AJ60" i="10"/>
  <c r="AI65" i="10"/>
  <c r="AF65" i="10"/>
  <c r="AH63" i="10"/>
  <c r="AF63" i="10"/>
  <c r="AH47" i="13"/>
  <c r="AG63" i="10"/>
  <c r="AF60" i="10"/>
  <c r="AK60" i="10"/>
  <c r="AG60" i="10"/>
  <c r="AI47" i="13"/>
  <c r="AG50" i="13"/>
  <c r="AJ47" i="13"/>
  <c r="AI49" i="13"/>
  <c r="AH79" i="14"/>
  <c r="AJ76" i="14"/>
  <c r="AF74" i="14"/>
  <c r="AJ78" i="14"/>
  <c r="AF76" i="14"/>
  <c r="AF78" i="14"/>
  <c r="AH75" i="14"/>
  <c r="AK77" i="14"/>
  <c r="AG75" i="14"/>
  <c r="AI77" i="14"/>
  <c r="AK74" i="14"/>
  <c r="AG79" i="14"/>
  <c r="AI75" i="14"/>
  <c r="AI78" i="14"/>
  <c r="AI74" i="14"/>
  <c r="AG78" i="14"/>
  <c r="AG74" i="14"/>
  <c r="AJ77" i="14"/>
  <c r="AG77" i="14"/>
  <c r="AI76" i="14"/>
  <c r="AH76" i="14"/>
  <c r="AG76" i="14"/>
  <c r="AK75" i="14"/>
  <c r="AJ75" i="14"/>
  <c r="AF75" i="14"/>
  <c r="AF77" i="14"/>
  <c r="AJ74" i="14"/>
  <c r="AK79" i="14"/>
  <c r="AH74" i="14"/>
  <c r="AJ79" i="14"/>
  <c r="AI79" i="14"/>
  <c r="AF79" i="14"/>
  <c r="AK78" i="14"/>
  <c r="AH78" i="14"/>
  <c r="AH77" i="14"/>
  <c r="AK76" i="14"/>
  <c r="AJ37" i="14"/>
  <c r="AF35" i="14"/>
  <c r="AH32" i="14"/>
  <c r="AG36" i="14"/>
  <c r="AI33" i="14"/>
  <c r="AK35" i="14"/>
  <c r="AJ34" i="14"/>
  <c r="AH37" i="14"/>
  <c r="AG34" i="14"/>
  <c r="AF37" i="14"/>
  <c r="AK33" i="14"/>
  <c r="AI36" i="14"/>
  <c r="AG33" i="14"/>
  <c r="AG35" i="14"/>
  <c r="AK34" i="14"/>
  <c r="AI34" i="14"/>
  <c r="AH34" i="14"/>
  <c r="AF34" i="14"/>
  <c r="AJ33" i="14"/>
  <c r="AK37" i="14"/>
  <c r="AH33" i="14"/>
  <c r="AI37" i="14"/>
  <c r="AF33" i="14"/>
  <c r="AG37" i="14"/>
  <c r="AK32" i="14"/>
  <c r="AK36" i="14"/>
  <c r="AJ32" i="14"/>
  <c r="AA4" i="14" s="1" a="1"/>
  <c r="AJ36" i="14"/>
  <c r="AI32" i="14"/>
  <c r="AH36" i="14"/>
  <c r="AG32" i="14"/>
  <c r="AF36" i="14"/>
  <c r="AF32" i="14"/>
  <c r="AJ35" i="14"/>
  <c r="AI35" i="14"/>
  <c r="AH35" i="14"/>
  <c r="AK105" i="14"/>
  <c r="AG103" i="14"/>
  <c r="AH105" i="14"/>
  <c r="AJ102" i="14"/>
  <c r="AH107" i="14"/>
  <c r="AJ104" i="14"/>
  <c r="AF102" i="14"/>
  <c r="AG107" i="14"/>
  <c r="AI104" i="14"/>
  <c r="AJ106" i="14"/>
  <c r="AF104" i="14"/>
  <c r="AI106" i="14"/>
  <c r="AK103" i="14"/>
  <c r="AG106" i="14"/>
  <c r="AI103" i="14"/>
  <c r="AK106" i="14"/>
  <c r="AG102" i="14"/>
  <c r="AJ105" i="14"/>
  <c r="AG105" i="14"/>
  <c r="AF105" i="14"/>
  <c r="AH104" i="14"/>
  <c r="AJ107" i="14"/>
  <c r="AI107" i="14"/>
  <c r="AF107" i="14"/>
  <c r="AH106" i="14"/>
  <c r="AF106" i="14"/>
  <c r="AI105" i="14"/>
  <c r="AK104" i="14"/>
  <c r="AG104" i="14"/>
  <c r="AJ103" i="14"/>
  <c r="AH103" i="14"/>
  <c r="AF103" i="14"/>
  <c r="AK102" i="14"/>
  <c r="AI102" i="14"/>
  <c r="AH102" i="14"/>
  <c r="AK107" i="14"/>
  <c r="AH79" i="13"/>
  <c r="AJ76" i="13"/>
  <c r="AF74" i="13"/>
  <c r="AJ78" i="13"/>
  <c r="AF76" i="13"/>
  <c r="AF78" i="13"/>
  <c r="AH75" i="13"/>
  <c r="AK77" i="13"/>
  <c r="AG75" i="13"/>
  <c r="AI77" i="13"/>
  <c r="AK74" i="13"/>
  <c r="AG77" i="13"/>
  <c r="AI76" i="13"/>
  <c r="AK79" i="13"/>
  <c r="AG76" i="13"/>
  <c r="AJ79" i="13"/>
  <c r="AK75" i="13"/>
  <c r="AG79" i="13"/>
  <c r="AI75" i="13"/>
  <c r="AJ77" i="13"/>
  <c r="AH77" i="13"/>
  <c r="AH78" i="13"/>
  <c r="AF77" i="13"/>
  <c r="AK76" i="13"/>
  <c r="AH76" i="13"/>
  <c r="AJ75" i="13"/>
  <c r="AF75" i="13"/>
  <c r="AJ74" i="13"/>
  <c r="AI74" i="13"/>
  <c r="AH74" i="13"/>
  <c r="AI79" i="13"/>
  <c r="AG74" i="13"/>
  <c r="AF79" i="13"/>
  <c r="AK78" i="13"/>
  <c r="AI78" i="13"/>
  <c r="AG78" i="13"/>
  <c r="AH92" i="13"/>
  <c r="AJ89" i="13"/>
  <c r="AJ91" i="13"/>
  <c r="AF89" i="13"/>
  <c r="AJ93" i="13"/>
  <c r="AF91" i="13"/>
  <c r="AH88" i="13"/>
  <c r="AI93" i="13"/>
  <c r="AK90" i="13"/>
  <c r="AG88" i="13"/>
  <c r="AG93" i="13"/>
  <c r="AI90" i="13"/>
  <c r="AG90" i="13"/>
  <c r="AH93" i="13"/>
  <c r="AI89" i="13"/>
  <c r="AK92" i="13"/>
  <c r="AG89" i="13"/>
  <c r="AJ92" i="13"/>
  <c r="AK88" i="13"/>
  <c r="AG92" i="13"/>
  <c r="AI88" i="13"/>
  <c r="AF92" i="13"/>
  <c r="AK91" i="13"/>
  <c r="AI91" i="13"/>
  <c r="AH91" i="13"/>
  <c r="AG91" i="13"/>
  <c r="AJ90" i="13"/>
  <c r="AH90" i="13"/>
  <c r="AF90" i="13"/>
  <c r="AK89" i="13"/>
  <c r="AH89" i="13"/>
  <c r="AJ88" i="13"/>
  <c r="AF88" i="13"/>
  <c r="AK93" i="13"/>
  <c r="AF93" i="13"/>
  <c r="AI92" i="13"/>
  <c r="AK22" i="13"/>
  <c r="AG20" i="13"/>
  <c r="AK21" i="13"/>
  <c r="AG19" i="13"/>
  <c r="AI22" i="13"/>
  <c r="AI19" i="13"/>
  <c r="AH22" i="13"/>
  <c r="AH19" i="13"/>
  <c r="AG22" i="13"/>
  <c r="AF19" i="13"/>
  <c r="AF22" i="13"/>
  <c r="AK18" i="13"/>
  <c r="AJ21" i="13"/>
  <c r="AJ18" i="13"/>
  <c r="AI21" i="13"/>
  <c r="AI18" i="13"/>
  <c r="AH21" i="13"/>
  <c r="AH18" i="13"/>
  <c r="AG21" i="13"/>
  <c r="AG18" i="13"/>
  <c r="AF21" i="13"/>
  <c r="AF18" i="13"/>
  <c r="AK23" i="13"/>
  <c r="AK20" i="13"/>
  <c r="AJ23" i="13"/>
  <c r="AJ20" i="13"/>
  <c r="AI23" i="13"/>
  <c r="AI20" i="13"/>
  <c r="AH23" i="13"/>
  <c r="AH20" i="13"/>
  <c r="AG23" i="13"/>
  <c r="AF20" i="13"/>
  <c r="AF23" i="13"/>
  <c r="AJ22" i="13"/>
  <c r="AK19" i="13"/>
  <c r="AJ19" i="13"/>
  <c r="AQ8" i="13"/>
  <c r="AP8" i="13"/>
  <c r="AO8" i="13"/>
  <c r="AQ7" i="13"/>
  <c r="AP7" i="13"/>
  <c r="AO7" i="13"/>
  <c r="AQ6" i="13"/>
  <c r="AP6" i="13"/>
  <c r="AO6" i="13"/>
  <c r="AQ5" i="13"/>
  <c r="AP5" i="13"/>
  <c r="AO5" i="13"/>
  <c r="AQ4" i="13"/>
  <c r="AQ9" i="13"/>
  <c r="AP4" i="13"/>
  <c r="AP9" i="13"/>
  <c r="AO9" i="13"/>
  <c r="AO4" i="13"/>
  <c r="AH105" i="13"/>
  <c r="AJ102" i="13"/>
  <c r="AH107" i="13"/>
  <c r="AJ104" i="13"/>
  <c r="AF102" i="13"/>
  <c r="AJ106" i="13"/>
  <c r="AF104" i="13"/>
  <c r="AI106" i="13"/>
  <c r="AK103" i="13"/>
  <c r="AG106" i="13"/>
  <c r="AI103" i="13"/>
  <c r="AG107" i="13"/>
  <c r="AG103" i="13"/>
  <c r="AH106" i="13"/>
  <c r="AI102" i="13"/>
  <c r="AK105" i="13"/>
  <c r="AG102" i="13"/>
  <c r="AJ105" i="13"/>
  <c r="AG105" i="13"/>
  <c r="AK107" i="13"/>
  <c r="AH102" i="13"/>
  <c r="AJ107" i="13"/>
  <c r="AF103" i="13"/>
  <c r="AI107" i="13"/>
  <c r="AF107" i="13"/>
  <c r="AK106" i="13"/>
  <c r="AF106" i="13"/>
  <c r="AI105" i="13"/>
  <c r="AF105" i="13"/>
  <c r="AK104" i="13"/>
  <c r="AI104" i="13"/>
  <c r="AH104" i="13"/>
  <c r="AG104" i="13"/>
  <c r="AJ103" i="13"/>
  <c r="AH103" i="13"/>
  <c r="AK102" i="13"/>
  <c r="AT6" i="13"/>
  <c r="AS6" i="13"/>
  <c r="AR6" i="13"/>
  <c r="AT5" i="13"/>
  <c r="AS5" i="13"/>
  <c r="AR5" i="13"/>
  <c r="AT4" i="13"/>
  <c r="AS4" i="13"/>
  <c r="AR4" i="13"/>
  <c r="AF18" i="11" a="1"/>
  <c r="AI79" i="11"/>
  <c r="AK76" i="11"/>
  <c r="AG74" i="11"/>
  <c r="AF79" i="11"/>
  <c r="AH76" i="11"/>
  <c r="AJ78" i="11"/>
  <c r="AF76" i="11"/>
  <c r="AG78" i="11"/>
  <c r="AI75" i="11"/>
  <c r="AF78" i="11"/>
  <c r="AH75" i="11"/>
  <c r="AJ77" i="11"/>
  <c r="AF75" i="11"/>
  <c r="AK77" i="11"/>
  <c r="AH77" i="11"/>
  <c r="AG77" i="11"/>
  <c r="AF77" i="11"/>
  <c r="AJ76" i="11"/>
  <c r="AG79" i="11"/>
  <c r="AI76" i="11"/>
  <c r="AK75" i="11"/>
  <c r="AJ75" i="11"/>
  <c r="AG75" i="11"/>
  <c r="AK74" i="11"/>
  <c r="AJ74" i="11"/>
  <c r="AK79" i="11"/>
  <c r="AJ79" i="11"/>
  <c r="AH79" i="11"/>
  <c r="AK78" i="11"/>
  <c r="AI78" i="11"/>
  <c r="AH74" i="11"/>
  <c r="AH78" i="11"/>
  <c r="AI77" i="11"/>
  <c r="AG76" i="11"/>
  <c r="AI74" i="11"/>
  <c r="AF74" i="11"/>
  <c r="AK63" i="11"/>
  <c r="AG61" i="11"/>
  <c r="AH63" i="11"/>
  <c r="AJ60" i="11"/>
  <c r="AJ65" i="11"/>
  <c r="AF63" i="11"/>
  <c r="AH60" i="11"/>
  <c r="AG65" i="11"/>
  <c r="AI62" i="11"/>
  <c r="AF65" i="11"/>
  <c r="AH62" i="11"/>
  <c r="AJ64" i="11"/>
  <c r="AF62" i="11"/>
  <c r="AI65" i="11"/>
  <c r="AH61" i="11"/>
  <c r="AK64" i="11"/>
  <c r="AK60" i="11"/>
  <c r="AI64" i="11"/>
  <c r="AI60" i="11"/>
  <c r="AH64" i="11"/>
  <c r="AG60" i="11"/>
  <c r="AG64" i="11"/>
  <c r="AF60" i="11"/>
  <c r="AH65" i="11"/>
  <c r="AF64" i="11"/>
  <c r="AJ63" i="11"/>
  <c r="AG63" i="11"/>
  <c r="AI63" i="11"/>
  <c r="AK65" i="11"/>
  <c r="AK62" i="11"/>
  <c r="AJ62" i="11"/>
  <c r="AG62" i="11"/>
  <c r="AK61" i="11"/>
  <c r="AJ61" i="11"/>
  <c r="AI61" i="11"/>
  <c r="AF61" i="11"/>
  <c r="AF88" i="11" a="1"/>
  <c r="AK50" i="11"/>
  <c r="AG48" i="11"/>
  <c r="AH50" i="11"/>
  <c r="AJ47" i="11"/>
  <c r="AI49" i="11"/>
  <c r="AK46" i="11"/>
  <c r="AH49" i="11"/>
  <c r="AJ46" i="11"/>
  <c r="AJ51" i="11"/>
  <c r="AF49" i="11"/>
  <c r="AH46" i="11"/>
  <c r="AF50" i="11"/>
  <c r="AF46" i="11"/>
  <c r="AJ49" i="11"/>
  <c r="AG49" i="11"/>
  <c r="AK48" i="11"/>
  <c r="AJ48" i="11"/>
  <c r="AI50" i="11"/>
  <c r="AK49" i="11"/>
  <c r="AI48" i="11"/>
  <c r="AH48" i="11"/>
  <c r="AF48" i="11"/>
  <c r="AK47" i="11"/>
  <c r="AH47" i="11"/>
  <c r="AF47" i="11"/>
  <c r="AI46" i="11"/>
  <c r="AG47" i="11"/>
  <c r="AG46" i="11"/>
  <c r="AF51" i="11"/>
  <c r="AK51" i="11"/>
  <c r="AI51" i="11"/>
  <c r="AH51" i="11"/>
  <c r="AG51" i="11"/>
  <c r="AJ50" i="11"/>
  <c r="AG50" i="11"/>
  <c r="AI47" i="11"/>
  <c r="AK37" i="11"/>
  <c r="AG35" i="11"/>
  <c r="AI32" i="11"/>
  <c r="AH37" i="11"/>
  <c r="AF32" i="11"/>
  <c r="AK36" i="11"/>
  <c r="AK33" i="11"/>
  <c r="AJ36" i="11"/>
  <c r="AJ33" i="11"/>
  <c r="AI36" i="11"/>
  <c r="AI33" i="11"/>
  <c r="AH33" i="11"/>
  <c r="AF36" i="11"/>
  <c r="AG32" i="11"/>
  <c r="AJ35" i="11"/>
  <c r="AI35" i="11"/>
  <c r="AH35" i="11"/>
  <c r="AF35" i="11"/>
  <c r="AJ37" i="11"/>
  <c r="AG37" i="11"/>
  <c r="AI37" i="11"/>
  <c r="AF37" i="11"/>
  <c r="AG36" i="11"/>
  <c r="AK35" i="11"/>
  <c r="AI34" i="11"/>
  <c r="AG34" i="11"/>
  <c r="AF33" i="11"/>
  <c r="AF34" i="11"/>
  <c r="AG33" i="11"/>
  <c r="AK32" i="11"/>
  <c r="AJ32" i="11"/>
  <c r="AH32" i="11"/>
  <c r="AK105" i="11"/>
  <c r="AG103" i="11"/>
  <c r="AI105" i="11"/>
  <c r="AK102" i="11"/>
  <c r="AJ107" i="11"/>
  <c r="AF105" i="11"/>
  <c r="AH102" i="11"/>
  <c r="AH107" i="11"/>
  <c r="AJ104" i="11"/>
  <c r="AF102" i="11"/>
  <c r="AG107" i="11"/>
  <c r="AI104" i="11"/>
  <c r="AK106" i="11"/>
  <c r="AG104" i="11"/>
  <c r="AJ106" i="11"/>
  <c r="AF104" i="11"/>
  <c r="AH106" i="11"/>
  <c r="AJ103" i="11"/>
  <c r="AH103" i="11"/>
  <c r="AJ102" i="11"/>
  <c r="AK107" i="11"/>
  <c r="AI102" i="11"/>
  <c r="AI107" i="11"/>
  <c r="AG102" i="11"/>
  <c r="AF107" i="11"/>
  <c r="AH104" i="11"/>
  <c r="AK103" i="11"/>
  <c r="AI103" i="11"/>
  <c r="AF103" i="11"/>
  <c r="AI106" i="11"/>
  <c r="AG106" i="11"/>
  <c r="AF106" i="11"/>
  <c r="AJ105" i="11"/>
  <c r="AH105" i="11"/>
  <c r="AK104" i="11"/>
  <c r="AG105" i="11"/>
  <c r="AF74" i="10" a="1"/>
  <c r="AK23" i="10"/>
  <c r="AG21" i="10"/>
  <c r="AI18" i="10"/>
  <c r="AG23" i="10"/>
  <c r="AI20" i="10"/>
  <c r="AK22" i="10"/>
  <c r="AG20" i="10"/>
  <c r="AK21" i="10"/>
  <c r="AJ18" i="10"/>
  <c r="AI21" i="10"/>
  <c r="AG18" i="10"/>
  <c r="AF21" i="10"/>
  <c r="AJ20" i="10"/>
  <c r="AF23" i="10"/>
  <c r="AF19" i="10"/>
  <c r="AJ22" i="10"/>
  <c r="AK18" i="10"/>
  <c r="AH22" i="10"/>
  <c r="AF18" i="10"/>
  <c r="AI22" i="10"/>
  <c r="AH18" i="10"/>
  <c r="AG22" i="10"/>
  <c r="AJ21" i="10"/>
  <c r="AG19" i="10"/>
  <c r="AJ23" i="10"/>
  <c r="AI23" i="10"/>
  <c r="AH23" i="10"/>
  <c r="AF22" i="10"/>
  <c r="AH21" i="10"/>
  <c r="AK19" i="10"/>
  <c r="AJ19" i="10"/>
  <c r="AI19" i="10"/>
  <c r="AF20" i="10"/>
  <c r="AH19" i="10"/>
  <c r="AK20" i="10"/>
  <c r="AH20" i="10"/>
  <c r="AF32" i="10" a="1"/>
  <c r="AF46" i="10" a="1"/>
  <c r="AF88" i="10" a="1"/>
  <c r="AH105" i="10"/>
  <c r="AJ102" i="10"/>
  <c r="AH107" i="10"/>
  <c r="AJ104" i="10"/>
  <c r="AF102" i="10"/>
  <c r="AG107" i="10"/>
  <c r="AJ106" i="10"/>
  <c r="AF104" i="10"/>
  <c r="AH106" i="10"/>
  <c r="AJ103" i="10"/>
  <c r="AG106" i="10"/>
  <c r="AI103" i="10"/>
  <c r="AK105" i="10"/>
  <c r="AG102" i="10"/>
  <c r="AI105" i="10"/>
  <c r="AF105" i="10"/>
  <c r="AI104" i="10"/>
  <c r="AJ105" i="10"/>
  <c r="AK104" i="10"/>
  <c r="AG104" i="10"/>
  <c r="AK103" i="10"/>
  <c r="AH103" i="10"/>
  <c r="AG103" i="10"/>
  <c r="AG105" i="10"/>
  <c r="AH104" i="10"/>
  <c r="AK102" i="10"/>
  <c r="AF103" i="10"/>
  <c r="AI102" i="10"/>
  <c r="AH102" i="10"/>
  <c r="AF107" i="10"/>
  <c r="AK106" i="10"/>
  <c r="AI106" i="10"/>
  <c r="AF106" i="10"/>
  <c r="AJ107" i="10"/>
  <c r="AK107" i="10"/>
  <c r="AI107" i="10"/>
  <c r="AI105" i="9"/>
  <c r="AK102" i="9"/>
  <c r="AH105" i="9"/>
  <c r="AJ102" i="9"/>
  <c r="AK107" i="9"/>
  <c r="AG105" i="9"/>
  <c r="AI102" i="9"/>
  <c r="AJ107" i="9"/>
  <c r="AF105" i="9"/>
  <c r="AH102" i="9"/>
  <c r="AJ106" i="9"/>
  <c r="AH103" i="9"/>
  <c r="AH106" i="9"/>
  <c r="AF103" i="9"/>
  <c r="AF106" i="9"/>
  <c r="AF102" i="9"/>
  <c r="AJ104" i="9"/>
  <c r="AH107" i="9"/>
  <c r="AG103" i="9"/>
  <c r="AF107" i="9"/>
  <c r="AI106" i="9"/>
  <c r="AG106" i="9"/>
  <c r="AK105" i="9"/>
  <c r="AK104" i="9"/>
  <c r="AH104" i="9"/>
  <c r="AF104" i="9"/>
  <c r="AK103" i="9"/>
  <c r="AG107" i="9"/>
  <c r="AK106" i="9"/>
  <c r="AJ105" i="9"/>
  <c r="AI104" i="9"/>
  <c r="AG104" i="9"/>
  <c r="AJ103" i="9"/>
  <c r="AI103" i="9"/>
  <c r="AG102" i="9"/>
  <c r="AI107" i="9"/>
  <c r="AJ50" i="9"/>
  <c r="AF48" i="9"/>
  <c r="AI51" i="9"/>
  <c r="AJ48" i="9"/>
  <c r="AG51" i="9"/>
  <c r="AH48" i="9"/>
  <c r="AK50" i="9"/>
  <c r="AK47" i="9"/>
  <c r="AF50" i="9"/>
  <c r="AG47" i="9"/>
  <c r="AJ49" i="9"/>
  <c r="AG46" i="9"/>
  <c r="AH49" i="9"/>
  <c r="AF49" i="9"/>
  <c r="AI48" i="9"/>
  <c r="AK51" i="9"/>
  <c r="AJ47" i="9"/>
  <c r="AH51" i="9"/>
  <c r="AH47" i="9"/>
  <c r="AI50" i="9"/>
  <c r="AK46" i="9"/>
  <c r="AI46" i="9"/>
  <c r="AH46" i="9"/>
  <c r="AF46" i="9"/>
  <c r="AJ51" i="9"/>
  <c r="AF51" i="9"/>
  <c r="AG50" i="9"/>
  <c r="AH50" i="9"/>
  <c r="AK49" i="9"/>
  <c r="AG49" i="9"/>
  <c r="AK48" i="9"/>
  <c r="AG48" i="9"/>
  <c r="AI47" i="9"/>
  <c r="AF47" i="9"/>
  <c r="AJ46" i="9"/>
  <c r="AI49" i="9"/>
  <c r="AJ23" i="9"/>
  <c r="AF21" i="9"/>
  <c r="AH18" i="9"/>
  <c r="AF23" i="9"/>
  <c r="AG20" i="9"/>
  <c r="AJ22" i="9"/>
  <c r="AK19" i="9"/>
  <c r="AH22" i="9"/>
  <c r="AI19" i="9"/>
  <c r="AF22" i="9"/>
  <c r="AG19" i="9"/>
  <c r="AJ21" i="9"/>
  <c r="AK18" i="9"/>
  <c r="AH21" i="9"/>
  <c r="AI18" i="9"/>
  <c r="AK23" i="9"/>
  <c r="AK20" i="9"/>
  <c r="AF18" i="9"/>
  <c r="AI20" i="9"/>
  <c r="AH20" i="9"/>
  <c r="AF20" i="9"/>
  <c r="AH19" i="9"/>
  <c r="AF19" i="9"/>
  <c r="AI23" i="9"/>
  <c r="AJ18" i="9"/>
  <c r="AG23" i="9"/>
  <c r="AI22" i="9"/>
  <c r="AG22" i="9"/>
  <c r="AK21" i="9"/>
  <c r="AH23" i="9"/>
  <c r="AK22" i="9"/>
  <c r="AI21" i="9"/>
  <c r="AG21" i="9"/>
  <c r="AJ20" i="9"/>
  <c r="AJ19" i="9"/>
  <c r="AG18" i="9"/>
  <c r="AJ37" i="9"/>
  <c r="AF35" i="9"/>
  <c r="AH32" i="9"/>
  <c r="AH35" i="9"/>
  <c r="AI32" i="9"/>
  <c r="AF37" i="9"/>
  <c r="AG34" i="9"/>
  <c r="AG36" i="9"/>
  <c r="AF33" i="9"/>
  <c r="AK35" i="9"/>
  <c r="AJ32" i="9"/>
  <c r="AI35" i="9"/>
  <c r="AF32" i="9"/>
  <c r="AK34" i="9"/>
  <c r="AK37" i="9"/>
  <c r="AI34" i="9"/>
  <c r="AH37" i="9"/>
  <c r="AF34" i="9"/>
  <c r="AK36" i="9"/>
  <c r="AJ33" i="9"/>
  <c r="AK32" i="9"/>
  <c r="AG32" i="9"/>
  <c r="AI37" i="9"/>
  <c r="AJ36" i="9"/>
  <c r="AI36" i="9"/>
  <c r="AH36" i="9"/>
  <c r="AJ35" i="9"/>
  <c r="AJ34" i="9"/>
  <c r="AH34" i="9"/>
  <c r="AK33" i="9"/>
  <c r="AG35" i="9"/>
  <c r="AI33" i="9"/>
  <c r="AH33" i="9"/>
  <c r="AG33" i="9"/>
  <c r="AG37" i="9"/>
  <c r="AF36" i="9"/>
  <c r="AF88" i="9" a="1"/>
  <c r="AJ63" i="9"/>
  <c r="AF61" i="9"/>
  <c r="AI63" i="9"/>
  <c r="AK60" i="9"/>
  <c r="AH63" i="9"/>
  <c r="AH60" i="9"/>
  <c r="AF63" i="9"/>
  <c r="AF60" i="9"/>
  <c r="AJ65" i="9"/>
  <c r="AJ62" i="9"/>
  <c r="AF65" i="9"/>
  <c r="AF62" i="9"/>
  <c r="AH62" i="9"/>
  <c r="AK65" i="9"/>
  <c r="AK61" i="9"/>
  <c r="AH65" i="9"/>
  <c r="AI61" i="9"/>
  <c r="AK64" i="9"/>
  <c r="AG61" i="9"/>
  <c r="AI64" i="9"/>
  <c r="AI60" i="9"/>
  <c r="AG64" i="9"/>
  <c r="AK63" i="9"/>
  <c r="AG60" i="9"/>
  <c r="AI65" i="9"/>
  <c r="AG65" i="9"/>
  <c r="AJ64" i="9"/>
  <c r="AH64" i="9"/>
  <c r="AF64" i="9"/>
  <c r="AK62" i="9"/>
  <c r="AI62" i="9"/>
  <c r="AG62" i="9"/>
  <c r="AG63" i="9"/>
  <c r="AJ61" i="9"/>
  <c r="AH61" i="9"/>
  <c r="AJ60" i="9"/>
  <c r="AH34" i="11" l="1"/>
  <c r="AK34" i="11"/>
  <c r="AH36" i="11"/>
  <c r="AE9" i="14"/>
  <c r="AA7" i="14"/>
  <c r="AC4" i="14"/>
  <c r="AD9" i="14"/>
  <c r="AF6" i="14"/>
  <c r="AB4" i="14"/>
  <c r="AC9" i="14"/>
  <c r="AE6" i="14"/>
  <c r="AA4" i="14"/>
  <c r="AB9" i="14"/>
  <c r="AD6" i="14"/>
  <c r="AA9" i="14"/>
  <c r="AC6" i="14"/>
  <c r="AF8" i="14"/>
  <c r="AB6" i="14"/>
  <c r="AE8" i="14"/>
  <c r="AA6" i="14"/>
  <c r="AD8" i="14"/>
  <c r="AF5" i="14"/>
  <c r="AC8" i="14"/>
  <c r="AE5" i="14"/>
  <c r="AB8" i="14"/>
  <c r="AD5" i="14"/>
  <c r="AA8" i="14"/>
  <c r="AC5" i="14"/>
  <c r="AF7" i="14"/>
  <c r="AB5" i="14"/>
  <c r="AE7" i="14"/>
  <c r="AA5" i="14"/>
  <c r="AD7" i="14"/>
  <c r="AF4" i="14"/>
  <c r="AF9" i="14"/>
  <c r="AC7" i="14"/>
  <c r="AB7" i="14"/>
  <c r="AE4" i="14"/>
  <c r="AD4" i="14"/>
  <c r="AA4" i="13" a="1"/>
  <c r="AI92" i="11"/>
  <c r="AK89" i="11"/>
  <c r="AF92" i="11"/>
  <c r="AH89" i="11"/>
  <c r="AJ91" i="11"/>
  <c r="AF89" i="11"/>
  <c r="AK93" i="11"/>
  <c r="AG91" i="11"/>
  <c r="AI88" i="11"/>
  <c r="AJ93" i="11"/>
  <c r="AF91" i="11"/>
  <c r="AH88" i="11"/>
  <c r="AH93" i="11"/>
  <c r="AJ90" i="11"/>
  <c r="AF88" i="11"/>
  <c r="AI90" i="11"/>
  <c r="AG90" i="11"/>
  <c r="AF90" i="11"/>
  <c r="AJ89" i="11"/>
  <c r="AI93" i="11"/>
  <c r="AI89" i="11"/>
  <c r="AK91" i="11"/>
  <c r="AI91" i="11"/>
  <c r="AH90" i="11"/>
  <c r="AK88" i="11"/>
  <c r="AG88" i="11"/>
  <c r="AG93" i="11"/>
  <c r="AF93" i="11"/>
  <c r="AK92" i="11"/>
  <c r="AJ92" i="11"/>
  <c r="AH92" i="11"/>
  <c r="AG92" i="11"/>
  <c r="AJ88" i="11"/>
  <c r="AH91" i="11"/>
  <c r="AK90" i="11"/>
  <c r="AG89" i="11"/>
  <c r="AK22" i="11"/>
  <c r="AG20" i="11"/>
  <c r="AJ22" i="11"/>
  <c r="AF20" i="11"/>
  <c r="AI22" i="11"/>
  <c r="AK19" i="11"/>
  <c r="AH22" i="11"/>
  <c r="AJ19" i="11"/>
  <c r="AG22" i="11"/>
  <c r="AK18" i="11"/>
  <c r="AK21" i="11"/>
  <c r="AI18" i="11"/>
  <c r="AJ21" i="11"/>
  <c r="AH18" i="11"/>
  <c r="AI21" i="11"/>
  <c r="AG18" i="11"/>
  <c r="AH21" i="11"/>
  <c r="AF18" i="11"/>
  <c r="AH23" i="11"/>
  <c r="AF23" i="11"/>
  <c r="AF22" i="11"/>
  <c r="AG23" i="11"/>
  <c r="AG21" i="11"/>
  <c r="AF21" i="11"/>
  <c r="AK20" i="11"/>
  <c r="AH19" i="11"/>
  <c r="AJ20" i="11"/>
  <c r="AG19" i="11"/>
  <c r="AI20" i="11"/>
  <c r="AI19" i="11"/>
  <c r="AH20" i="11"/>
  <c r="AK23" i="11"/>
  <c r="AI23" i="11"/>
  <c r="AF19" i="11"/>
  <c r="AJ18" i="11"/>
  <c r="AJ23" i="11"/>
  <c r="AH92" i="10"/>
  <c r="AJ89" i="10"/>
  <c r="AJ91" i="10"/>
  <c r="AF89" i="10"/>
  <c r="AJ93" i="10"/>
  <c r="AF91" i="10"/>
  <c r="AH88" i="10"/>
  <c r="AH93" i="10"/>
  <c r="AJ90" i="10"/>
  <c r="AF88" i="10"/>
  <c r="AG93" i="10"/>
  <c r="AI90" i="10"/>
  <c r="AK92" i="10"/>
  <c r="AG89" i="10"/>
  <c r="AI92" i="10"/>
  <c r="AJ88" i="10"/>
  <c r="AF92" i="10"/>
  <c r="AG88" i="10"/>
  <c r="AI91" i="10"/>
  <c r="AH89" i="10"/>
  <c r="AK93" i="10"/>
  <c r="AI88" i="10"/>
  <c r="AF93" i="10"/>
  <c r="AJ92" i="10"/>
  <c r="AG92" i="10"/>
  <c r="AF90" i="10"/>
  <c r="AK89" i="10"/>
  <c r="AK88" i="10"/>
  <c r="AI89" i="10"/>
  <c r="AG91" i="10"/>
  <c r="AK90" i="10"/>
  <c r="AG90" i="10"/>
  <c r="AI93" i="10"/>
  <c r="AK91" i="10"/>
  <c r="AH91" i="10"/>
  <c r="AH90" i="10"/>
  <c r="AJ50" i="10"/>
  <c r="AF48" i="10"/>
  <c r="AJ51" i="10"/>
  <c r="AF49" i="10"/>
  <c r="AH46" i="10"/>
  <c r="AI51" i="10"/>
  <c r="AK48" i="10"/>
  <c r="AG46" i="10"/>
  <c r="AF51" i="10"/>
  <c r="AJ47" i="10"/>
  <c r="AI50" i="10"/>
  <c r="AH47" i="10"/>
  <c r="AG50" i="10"/>
  <c r="AF47" i="10"/>
  <c r="AK49" i="10"/>
  <c r="AJ46" i="10"/>
  <c r="AI49" i="10"/>
  <c r="AG49" i="10"/>
  <c r="AI48" i="10"/>
  <c r="AG48" i="10"/>
  <c r="AJ48" i="10"/>
  <c r="AH48" i="10"/>
  <c r="AK47" i="10"/>
  <c r="AI47" i="10"/>
  <c r="AG47" i="10"/>
  <c r="AI46" i="10"/>
  <c r="AH51" i="10"/>
  <c r="AG51" i="10"/>
  <c r="AH50" i="10"/>
  <c r="AF50" i="10"/>
  <c r="AJ49" i="10"/>
  <c r="AH49" i="10"/>
  <c r="AK46" i="10"/>
  <c r="AF46" i="10"/>
  <c r="AK51" i="10"/>
  <c r="AK50" i="10"/>
  <c r="AJ37" i="10"/>
  <c r="AF35" i="10"/>
  <c r="AH32" i="10"/>
  <c r="AG37" i="10"/>
  <c r="AH34" i="10"/>
  <c r="AI36" i="10"/>
  <c r="AJ33" i="10"/>
  <c r="AG36" i="10"/>
  <c r="AH33" i="10"/>
  <c r="AK34" i="10"/>
  <c r="AI34" i="10"/>
  <c r="AI37" i="10"/>
  <c r="AF34" i="10"/>
  <c r="AF37" i="10"/>
  <c r="AI33" i="10"/>
  <c r="AK36" i="10"/>
  <c r="AI32" i="10"/>
  <c r="AJ36" i="10"/>
  <c r="AG32" i="10"/>
  <c r="AH36" i="10"/>
  <c r="AF32" i="10"/>
  <c r="AF36" i="10"/>
  <c r="AK35" i="10"/>
  <c r="AI35" i="10"/>
  <c r="AG35" i="10"/>
  <c r="AJ34" i="10"/>
  <c r="AK33" i="10"/>
  <c r="AG33" i="10"/>
  <c r="AF33" i="10"/>
  <c r="AK32" i="10"/>
  <c r="AJ32" i="10"/>
  <c r="AH37" i="10"/>
  <c r="AJ35" i="10"/>
  <c r="AH35" i="10"/>
  <c r="AK37" i="10"/>
  <c r="AG34" i="10"/>
  <c r="AH79" i="10"/>
  <c r="AJ76" i="10"/>
  <c r="AF74" i="10"/>
  <c r="AJ78" i="10"/>
  <c r="AF76" i="10"/>
  <c r="AJ77" i="10"/>
  <c r="AF75" i="10"/>
  <c r="AI77" i="10"/>
  <c r="AK74" i="10"/>
  <c r="AI76" i="10"/>
  <c r="AJ79" i="10"/>
  <c r="AG76" i="10"/>
  <c r="AG79" i="10"/>
  <c r="AJ75" i="10"/>
  <c r="AK78" i="10"/>
  <c r="AH75" i="10"/>
  <c r="AF78" i="10"/>
  <c r="AH77" i="10"/>
  <c r="AF77" i="10"/>
  <c r="AH76" i="10"/>
  <c r="AK79" i="10"/>
  <c r="AI79" i="10"/>
  <c r="AI78" i="10"/>
  <c r="AF79" i="10"/>
  <c r="AH78" i="10"/>
  <c r="AK77" i="10"/>
  <c r="AG78" i="10"/>
  <c r="AG77" i="10"/>
  <c r="AK76" i="10"/>
  <c r="AG75" i="10"/>
  <c r="AK75" i="10"/>
  <c r="AI75" i="10"/>
  <c r="AJ74" i="10"/>
  <c r="AI74" i="10"/>
  <c r="AH74" i="10"/>
  <c r="AG74" i="10"/>
  <c r="AH92" i="9"/>
  <c r="AJ89" i="9"/>
  <c r="AG92" i="9"/>
  <c r="AI89" i="9"/>
  <c r="AF92" i="9"/>
  <c r="AH89" i="9"/>
  <c r="AI92" i="9"/>
  <c r="AK88" i="9"/>
  <c r="AJ91" i="9"/>
  <c r="AI88" i="9"/>
  <c r="AH91" i="9"/>
  <c r="AG88" i="9"/>
  <c r="AK93" i="9"/>
  <c r="AJ90" i="9"/>
  <c r="AF93" i="9"/>
  <c r="AH88" i="9"/>
  <c r="AA4" i="9" s="1" a="1"/>
  <c r="AJ92" i="9"/>
  <c r="AI91" i="9"/>
  <c r="AF91" i="9"/>
  <c r="AI90" i="9"/>
  <c r="AG90" i="9"/>
  <c r="AJ93" i="9"/>
  <c r="AK89" i="9"/>
  <c r="AG93" i="9"/>
  <c r="AK92" i="9"/>
  <c r="AK91" i="9"/>
  <c r="AG91" i="9"/>
  <c r="AK90" i="9"/>
  <c r="AH90" i="9"/>
  <c r="AF90" i="9"/>
  <c r="AG89" i="9"/>
  <c r="AF89" i="9"/>
  <c r="AF88" i="9"/>
  <c r="AI93" i="9"/>
  <c r="AJ88" i="9"/>
  <c r="AH93" i="9"/>
  <c r="AA4" i="10" l="1" a="1"/>
  <c r="AF4" i="10" s="1"/>
  <c r="AV4" i="14" a="1"/>
  <c r="AY4" i="14" a="1"/>
  <c r="AF8" i="13"/>
  <c r="AB6" i="13"/>
  <c r="AE8" i="13"/>
  <c r="AA6" i="13"/>
  <c r="AD8" i="13"/>
  <c r="AF5" i="13"/>
  <c r="AC8" i="13"/>
  <c r="AE5" i="13"/>
  <c r="AB8" i="13"/>
  <c r="AD5" i="13"/>
  <c r="AA8" i="13"/>
  <c r="AC5" i="13"/>
  <c r="AF7" i="13"/>
  <c r="AB5" i="13"/>
  <c r="AE7" i="13"/>
  <c r="AA5" i="13"/>
  <c r="AD7" i="13"/>
  <c r="AF4" i="13"/>
  <c r="AC7" i="13"/>
  <c r="AE4" i="13"/>
  <c r="AF9" i="13"/>
  <c r="AB7" i="13"/>
  <c r="AD4" i="13"/>
  <c r="AE9" i="13"/>
  <c r="AA7" i="13"/>
  <c r="AC4" i="13"/>
  <c r="AD9" i="13"/>
  <c r="AF6" i="13"/>
  <c r="AB4" i="13"/>
  <c r="AC9" i="13"/>
  <c r="AE6" i="13"/>
  <c r="AA4" i="13"/>
  <c r="AC6" i="13"/>
  <c r="AD6" i="13"/>
  <c r="AB9" i="13"/>
  <c r="AA9" i="13"/>
  <c r="AA4" i="11" a="1"/>
  <c r="AF8" i="9"/>
  <c r="AB6" i="9"/>
  <c r="AD8" i="9"/>
  <c r="AF5" i="9"/>
  <c r="AB8" i="9"/>
  <c r="AD5" i="9"/>
  <c r="AF7" i="9"/>
  <c r="AB5" i="9"/>
  <c r="AD7" i="9"/>
  <c r="AF4" i="9"/>
  <c r="AF9" i="9"/>
  <c r="AB7" i="9"/>
  <c r="AD4" i="9"/>
  <c r="AD9" i="9"/>
  <c r="AF6" i="9"/>
  <c r="AB4" i="9"/>
  <c r="AA9" i="9"/>
  <c r="AA4" i="9"/>
  <c r="AC8" i="9"/>
  <c r="AE7" i="9"/>
  <c r="AC7" i="9"/>
  <c r="AA7" i="9"/>
  <c r="AD6" i="9"/>
  <c r="AA6" i="9"/>
  <c r="AE9" i="9"/>
  <c r="AC9" i="9"/>
  <c r="AE8" i="9"/>
  <c r="AE5" i="9"/>
  <c r="AB9" i="9"/>
  <c r="AA8" i="9"/>
  <c r="AE6" i="9"/>
  <c r="AC6" i="9"/>
  <c r="AC5" i="9"/>
  <c r="AA5" i="9"/>
  <c r="AE4" i="9"/>
  <c r="AC4" i="9"/>
  <c r="AF7" i="10" l="1"/>
  <c r="AA4" i="10"/>
  <c r="AA9" i="10"/>
  <c r="AF6" i="10"/>
  <c r="AC7" i="10"/>
  <c r="AE8" i="10"/>
  <c r="AB9" i="10"/>
  <c r="AB5" i="10"/>
  <c r="AE5" i="10"/>
  <c r="AA8" i="10"/>
  <c r="AF5" i="10"/>
  <c r="AE6" i="10"/>
  <c r="AD4" i="10"/>
  <c r="AD8" i="10"/>
  <c r="AA6" i="10"/>
  <c r="AC6" i="10"/>
  <c r="AF8" i="10"/>
  <c r="AC8" i="10"/>
  <c r="AE9" i="10"/>
  <c r="AF9" i="10"/>
  <c r="AV4" i="13" a="1"/>
  <c r="AX9" i="13" s="1"/>
  <c r="AE4" i="10"/>
  <c r="AD7" i="10"/>
  <c r="AE7" i="10"/>
  <c r="AB4" i="10"/>
  <c r="AD5" i="10"/>
  <c r="AD9" i="10"/>
  <c r="AB8" i="10"/>
  <c r="AC9" i="10"/>
  <c r="AB6" i="10"/>
  <c r="AA5" i="10"/>
  <c r="AB7" i="10"/>
  <c r="AA7" i="10"/>
  <c r="AC4" i="10"/>
  <c r="AC5" i="10"/>
  <c r="AD6" i="10"/>
  <c r="AY4" i="13" a="1"/>
  <c r="BA4" i="13" s="1"/>
  <c r="AY5" i="14"/>
  <c r="BA4" i="14"/>
  <c r="AZ4" i="14"/>
  <c r="AY4" i="14"/>
  <c r="BA6" i="14"/>
  <c r="AZ6" i="14"/>
  <c r="AY6" i="14"/>
  <c r="AZ5" i="14"/>
  <c r="BA5" i="14"/>
  <c r="AV6" i="14"/>
  <c r="AX5" i="14"/>
  <c r="AW5" i="14"/>
  <c r="AV5" i="14"/>
  <c r="AX4" i="14"/>
  <c r="AX9" i="14"/>
  <c r="AW4" i="14"/>
  <c r="AW9" i="14"/>
  <c r="AV4" i="14"/>
  <c r="AV9" i="14"/>
  <c r="AX8" i="14"/>
  <c r="AW8" i="14"/>
  <c r="AV8" i="14"/>
  <c r="AX7" i="14"/>
  <c r="AW7" i="14"/>
  <c r="AV7" i="14"/>
  <c r="AX6" i="14"/>
  <c r="AW6" i="14"/>
  <c r="AV9" i="13"/>
  <c r="AX8" i="13"/>
  <c r="AV8" i="13"/>
  <c r="AW6" i="13"/>
  <c r="AV6" i="13"/>
  <c r="AW5" i="13"/>
  <c r="BA5" i="13"/>
  <c r="AE9" i="11"/>
  <c r="AA7" i="11"/>
  <c r="AC4" i="11"/>
  <c r="AD9" i="11"/>
  <c r="AF6" i="11"/>
  <c r="AB4" i="11"/>
  <c r="AC9" i="11"/>
  <c r="AE6" i="11"/>
  <c r="AA4" i="11"/>
  <c r="AC6" i="11"/>
  <c r="AB9" i="11"/>
  <c r="AA6" i="11"/>
  <c r="AA9" i="11"/>
  <c r="AF5" i="11"/>
  <c r="AF8" i="11"/>
  <c r="AE5" i="11"/>
  <c r="AE8" i="11"/>
  <c r="AD5" i="11"/>
  <c r="AD7" i="11"/>
  <c r="AB7" i="11"/>
  <c r="AC7" i="11"/>
  <c r="AD6" i="11"/>
  <c r="AB6" i="11"/>
  <c r="AC5" i="11"/>
  <c r="AB5" i="11"/>
  <c r="AA5" i="11"/>
  <c r="AC8" i="11"/>
  <c r="AF4" i="11"/>
  <c r="AD8" i="11"/>
  <c r="AD4" i="11"/>
  <c r="AF9" i="11"/>
  <c r="AE4" i="11"/>
  <c r="AF7" i="11"/>
  <c r="AE7" i="11"/>
  <c r="AB8" i="11"/>
  <c r="AA8" i="11"/>
  <c r="AY5" i="13" l="1"/>
  <c r="AZ5" i="13"/>
  <c r="AX5" i="13"/>
  <c r="AW8" i="13"/>
  <c r="AY6" i="13"/>
  <c r="AZ6" i="13"/>
  <c r="AX6" i="13"/>
  <c r="AV4" i="13"/>
  <c r="AY4" i="13"/>
  <c r="BA6" i="13"/>
  <c r="AV7" i="13"/>
  <c r="AW9" i="13"/>
  <c r="AZ4" i="13"/>
  <c r="AV5" i="13"/>
  <c r="AW7" i="13"/>
  <c r="AW4" i="13"/>
  <c r="AX4" i="13"/>
  <c r="AX7" i="13"/>
  <c r="O375" i="3"/>
  <c r="O372" i="3"/>
  <c r="Q369" i="3"/>
  <c r="G367" i="3"/>
  <c r="G366" i="3" a="1"/>
  <c r="J377" i="3" s="1"/>
  <c r="G352" i="3" a="1"/>
  <c r="L363" i="3" s="1"/>
  <c r="I347" i="3"/>
  <c r="G338" i="3" a="1"/>
  <c r="G349" i="3" s="1"/>
  <c r="R335" i="3"/>
  <c r="P334" i="3"/>
  <c r="L333" i="3"/>
  <c r="P330" i="3"/>
  <c r="Q329" i="3"/>
  <c r="O329" i="3"/>
  <c r="M328" i="3"/>
  <c r="Q326" i="3"/>
  <c r="M326" i="3"/>
  <c r="H326" i="3"/>
  <c r="G325" i="3"/>
  <c r="G324" i="3" a="1"/>
  <c r="N334" i="3" s="1"/>
  <c r="R316" i="3"/>
  <c r="M312" i="3"/>
  <c r="G310" i="3" a="1"/>
  <c r="Q320" i="3" s="1"/>
  <c r="G296" i="3" a="1"/>
  <c r="H302" i="3" s="1"/>
  <c r="M292" i="3"/>
  <c r="J291" i="3"/>
  <c r="N288" i="3"/>
  <c r="G287" i="3"/>
  <c r="O284" i="3"/>
  <c r="Q282" i="3"/>
  <c r="G282" i="3" a="1"/>
  <c r="J292" i="3" s="1"/>
  <c r="I277" i="3"/>
  <c r="M271" i="3"/>
  <c r="H270" i="3"/>
  <c r="O268" i="3"/>
  <c r="G268" i="3" a="1"/>
  <c r="R279" i="3" s="1"/>
  <c r="K265" i="3"/>
  <c r="J261" i="3"/>
  <c r="N259" i="3"/>
  <c r="M259" i="3"/>
  <c r="H259" i="3"/>
  <c r="I256" i="3"/>
  <c r="P255" i="3"/>
  <c r="G254" i="3" a="1"/>
  <c r="N264" i="3" s="1"/>
  <c r="K251" i="3"/>
  <c r="J251" i="3"/>
  <c r="L250" i="3"/>
  <c r="P249" i="3"/>
  <c r="M248" i="3"/>
  <c r="K248" i="3"/>
  <c r="G248" i="3"/>
  <c r="P247" i="3"/>
  <c r="N246" i="3"/>
  <c r="J246" i="3"/>
  <c r="I246" i="3"/>
  <c r="O245" i="3"/>
  <c r="M244" i="3"/>
  <c r="L244" i="3"/>
  <c r="I244" i="3"/>
  <c r="N243" i="3"/>
  <c r="N242" i="3"/>
  <c r="M242" i="3"/>
  <c r="J242" i="3"/>
  <c r="O241" i="3"/>
  <c r="Q240" i="3"/>
  <c r="N240" i="3"/>
  <c r="H240" i="3"/>
  <c r="G240" i="3" a="1"/>
  <c r="Q251" i="3" s="1"/>
  <c r="R230" i="3"/>
  <c r="G226" i="3" a="1"/>
  <c r="I237" i="3" s="1"/>
  <c r="G212" i="3" a="1"/>
  <c r="H223" i="3" s="1"/>
  <c r="N208" i="3"/>
  <c r="R207" i="3"/>
  <c r="P207" i="3"/>
  <c r="K207" i="3"/>
  <c r="K205" i="3"/>
  <c r="J205" i="3"/>
  <c r="G204" i="3"/>
  <c r="L203" i="3"/>
  <c r="K201" i="3"/>
  <c r="J201" i="3"/>
  <c r="Q200" i="3"/>
  <c r="R199" i="3"/>
  <c r="G199" i="3"/>
  <c r="R198" i="3"/>
  <c r="O198" i="3"/>
  <c r="G198" i="3"/>
  <c r="G198" i="3" a="1"/>
  <c r="J209" i="3" s="1"/>
  <c r="AV194" i="3"/>
  <c r="AW193" i="3"/>
  <c r="AV193" i="3"/>
  <c r="AU193" i="3" a="1"/>
  <c r="AW195" i="3" s="1"/>
  <c r="AR191" i="3"/>
  <c r="AR190" i="3" a="1"/>
  <c r="AQ188" i="3"/>
  <c r="AO187" i="3"/>
  <c r="AO187" i="3" a="1"/>
  <c r="AO188" i="3" s="1"/>
  <c r="AL184" i="3" a="1"/>
  <c r="AV181" i="3"/>
  <c r="AU181" i="3"/>
  <c r="AU180" i="3"/>
  <c r="AW179" i="3"/>
  <c r="AV179" i="3"/>
  <c r="AU179" i="3" a="1"/>
  <c r="AU179" i="3" s="1"/>
  <c r="AR176" i="3" a="1"/>
  <c r="AQ175" i="3"/>
  <c r="AO173" i="3" a="1"/>
  <c r="AN171" i="3"/>
  <c r="AL170" i="3" a="1"/>
  <c r="AM172" i="3" s="1"/>
  <c r="AU167" i="3"/>
  <c r="AV166" i="3"/>
  <c r="AW165" i="3"/>
  <c r="AV165" i="3"/>
  <c r="AU165" i="3" a="1"/>
  <c r="AU165" i="3" s="1"/>
  <c r="AT164" i="3"/>
  <c r="AR164" i="3"/>
  <c r="AS163" i="3"/>
  <c r="AR162" i="3"/>
  <c r="AR162" i="3" a="1"/>
  <c r="AR163" i="3" s="1"/>
  <c r="AO159" i="3" a="1"/>
  <c r="AQ160" i="3" s="1"/>
  <c r="AL158" i="3"/>
  <c r="AL156" i="3" a="1"/>
  <c r="AN157" i="3" s="1"/>
  <c r="AU153" i="3"/>
  <c r="AW152" i="3"/>
  <c r="AV152" i="3"/>
  <c r="AU152" i="3"/>
  <c r="AW151" i="3"/>
  <c r="AV151" i="3"/>
  <c r="AU151" i="3" a="1"/>
  <c r="AV153" i="3" s="1"/>
  <c r="AS150" i="3"/>
  <c r="AR148" i="3" a="1"/>
  <c r="AR149" i="3" s="1"/>
  <c r="AO147" i="3"/>
  <c r="AP146" i="3"/>
  <c r="AO146" i="3"/>
  <c r="AO145" i="3" a="1"/>
  <c r="AQ145" i="3" s="1"/>
  <c r="AL142" i="3" a="1"/>
  <c r="AW139" i="3"/>
  <c r="AU139" i="3"/>
  <c r="AV137" i="3"/>
  <c r="AU137" i="3" a="1"/>
  <c r="AW138" i="3" s="1"/>
  <c r="AR134" i="3" a="1"/>
  <c r="AS135" i="3" s="1"/>
  <c r="AO131" i="3" a="1"/>
  <c r="AO133" i="3" s="1"/>
  <c r="AN128" i="3"/>
  <c r="AL128" i="3" a="1"/>
  <c r="AL130" i="3" s="1"/>
  <c r="AU123" i="3" a="1"/>
  <c r="AU125" i="3" s="1"/>
  <c r="AS122" i="3"/>
  <c r="AS121" i="3"/>
  <c r="AT120" i="3"/>
  <c r="AR120" i="3" a="1"/>
  <c r="AP117" i="3"/>
  <c r="AO117" i="3" a="1"/>
  <c r="AL114" i="3" a="1"/>
  <c r="AV111" i="3"/>
  <c r="AU109" i="3" a="1"/>
  <c r="AR106" i="3" a="1"/>
  <c r="AO103" i="3" a="1"/>
  <c r="AN100" i="3"/>
  <c r="AM100" i="3"/>
  <c r="AL100" i="3" a="1"/>
  <c r="AU95" i="3" a="1"/>
  <c r="AU97" i="3" s="1"/>
  <c r="AS94" i="3"/>
  <c r="AR94" i="3"/>
  <c r="AS93" i="3"/>
  <c r="AT92" i="3"/>
  <c r="AR92" i="3"/>
  <c r="AR92" i="3" a="1"/>
  <c r="AO89" i="3" a="1"/>
  <c r="AN88" i="3"/>
  <c r="AL88" i="3"/>
  <c r="AM87" i="3"/>
  <c r="AL87" i="3"/>
  <c r="AN86" i="3"/>
  <c r="AL86" i="3" a="1"/>
  <c r="AL86" i="3" s="1"/>
  <c r="AW83" i="3"/>
  <c r="AU83" i="3"/>
  <c r="AW82" i="3"/>
  <c r="AU82" i="3"/>
  <c r="AV81" i="3"/>
  <c r="AU81" i="3"/>
  <c r="AU81" i="3" a="1"/>
  <c r="AR78" i="3" a="1"/>
  <c r="AP77" i="3"/>
  <c r="AQ76" i="3"/>
  <c r="AO76" i="3"/>
  <c r="AO75" i="3" a="1"/>
  <c r="AL72" i="3" a="1"/>
  <c r="AU67" i="3" a="1"/>
  <c r="AR64" i="3" a="1"/>
  <c r="AT64" i="3" s="1"/>
  <c r="AO63" i="3"/>
  <c r="AO61" i="3" a="1"/>
  <c r="AO61" i="3" s="1"/>
  <c r="AN60" i="3"/>
  <c r="AL60" i="3"/>
  <c r="AM59" i="3"/>
  <c r="AM58" i="3"/>
  <c r="AL58" i="3" a="1"/>
  <c r="AN59" i="3" s="1"/>
  <c r="AU53" i="3"/>
  <c r="AU53" i="3" a="1"/>
  <c r="AU55" i="3" s="1"/>
  <c r="AS52" i="3"/>
  <c r="AT51" i="3"/>
  <c r="AS51" i="3"/>
  <c r="AT50" i="3"/>
  <c r="AR50" i="3" a="1"/>
  <c r="AR50" i="3" s="1"/>
  <c r="AQ49" i="3"/>
  <c r="AQ48" i="3"/>
  <c r="AP48" i="3"/>
  <c r="AO48" i="3"/>
  <c r="AQ47" i="3"/>
  <c r="AP47" i="3"/>
  <c r="AO47" i="3"/>
  <c r="AO47" i="3" a="1"/>
  <c r="AP49" i="3" s="1"/>
  <c r="AN44" i="3"/>
  <c r="AL44" i="3" a="1"/>
  <c r="AV40" i="3"/>
  <c r="AU39" i="3" a="1"/>
  <c r="AR38" i="3"/>
  <c r="AR36" i="3" a="1"/>
  <c r="AP34" i="3"/>
  <c r="AO34" i="3"/>
  <c r="AQ33" i="3"/>
  <c r="AO33" i="3"/>
  <c r="AO33" i="3" a="1"/>
  <c r="AP35" i="3" s="1"/>
  <c r="AN31" i="3"/>
  <c r="AL30" i="3" a="1"/>
  <c r="AV27" i="3"/>
  <c r="AU25" i="3"/>
  <c r="AU25" i="3" a="1"/>
  <c r="AV26" i="3" s="1"/>
  <c r="AR22" i="3" a="1"/>
  <c r="AS24" i="3" s="1"/>
  <c r="AO19" i="3" a="1"/>
  <c r="AQ19" i="3" s="1"/>
  <c r="AM16" i="3"/>
  <c r="AL16" i="3" a="1"/>
  <c r="AM18" i="3" s="1"/>
  <c r="AV13" i="3"/>
  <c r="AU12" i="3"/>
  <c r="AU11" i="3" a="1"/>
  <c r="AW11" i="3" s="1"/>
  <c r="AS10" i="3"/>
  <c r="AR10" i="3"/>
  <c r="AR9" i="3"/>
  <c r="AR8" i="3"/>
  <c r="AR8" i="3" a="1"/>
  <c r="AT10" i="3" s="1"/>
  <c r="AO5" i="3" a="1"/>
  <c r="AO5" i="3" s="1"/>
  <c r="AL2" i="3" a="1"/>
  <c r="AU193" i="2" a="1"/>
  <c r="AW195" i="2" s="1"/>
  <c r="AS191" i="2"/>
  <c r="AR190" i="2" a="1"/>
  <c r="AO187" i="2" a="1"/>
  <c r="AN186" i="2"/>
  <c r="AM186" i="2"/>
  <c r="AN185" i="2"/>
  <c r="AM185" i="2"/>
  <c r="AL185" i="2"/>
  <c r="AL184" i="2" a="1"/>
  <c r="AL186" i="2" s="1"/>
  <c r="AU179" i="2" a="1"/>
  <c r="AW181" i="2" s="1"/>
  <c r="AR177" i="2"/>
  <c r="AR176" i="2" a="1"/>
  <c r="AT176" i="2" s="1"/>
  <c r="AO174" i="2"/>
  <c r="AP173" i="2"/>
  <c r="AO173" i="2" a="1"/>
  <c r="AQ175" i="2" s="1"/>
  <c r="AM172" i="2"/>
  <c r="AN171" i="2"/>
  <c r="AM171" i="2"/>
  <c r="AM170" i="2"/>
  <c r="AL170" i="2" a="1"/>
  <c r="AL172" i="2" s="1"/>
  <c r="AU165" i="2" a="1"/>
  <c r="AW167" i="2" s="1"/>
  <c r="AR162" i="2" a="1"/>
  <c r="AO160" i="2"/>
  <c r="AO159" i="2"/>
  <c r="AO159" i="2" a="1"/>
  <c r="AQ161" i="2" s="1"/>
  <c r="AL156" i="2" a="1"/>
  <c r="AN156" i="2" s="1"/>
  <c r="AU153" i="2"/>
  <c r="AU151" i="2" a="1"/>
  <c r="AT150" i="2"/>
  <c r="AR149" i="2"/>
  <c r="AR148" i="2" a="1"/>
  <c r="AT148" i="2" s="1"/>
  <c r="AP146" i="2"/>
  <c r="AQ145" i="2"/>
  <c r="AO145" i="2"/>
  <c r="AO145" i="2" a="1"/>
  <c r="AO147" i="2" s="1"/>
  <c r="AN144" i="2"/>
  <c r="AM144" i="2"/>
  <c r="AL143" i="2"/>
  <c r="AN142" i="2"/>
  <c r="AM142" i="2"/>
  <c r="AL142" i="2" a="1"/>
  <c r="AL144" i="2" s="1"/>
  <c r="AU137" i="2" a="1"/>
  <c r="AW139" i="2" s="1"/>
  <c r="AT135" i="2"/>
  <c r="AS135" i="2"/>
  <c r="AR135" i="2"/>
  <c r="AR134" i="2"/>
  <c r="AR134" i="2" a="1"/>
  <c r="AT134" i="2" s="1"/>
  <c r="AO131" i="2" a="1"/>
  <c r="AQ133" i="2" s="1"/>
  <c r="AN130" i="2"/>
  <c r="AM130" i="2"/>
  <c r="AN129" i="2"/>
  <c r="AM129" i="2"/>
  <c r="AN128" i="2"/>
  <c r="AM128" i="2"/>
  <c r="AL128" i="2" a="1"/>
  <c r="AL130" i="2" s="1"/>
  <c r="AU123" i="2" a="1"/>
  <c r="AW125" i="2" s="1"/>
  <c r="AR120" i="2" a="1"/>
  <c r="AT120" i="2" s="1"/>
  <c r="AO118" i="2"/>
  <c r="AO117" i="2" a="1"/>
  <c r="AQ119" i="2" s="1"/>
  <c r="AN116" i="2"/>
  <c r="AM116" i="2"/>
  <c r="AL115" i="2"/>
  <c r="AN114" i="2"/>
  <c r="AM114" i="2"/>
  <c r="AL114" i="2" a="1"/>
  <c r="AL116" i="2" s="1"/>
  <c r="AW110" i="2"/>
  <c r="AV110" i="2"/>
  <c r="AU109" i="2" a="1"/>
  <c r="AW111" i="2" s="1"/>
  <c r="AR106" i="2" a="1"/>
  <c r="AO103" i="2" a="1"/>
  <c r="AQ105" i="2" s="1"/>
  <c r="AL100" i="2" a="1"/>
  <c r="AL102" i="2" s="1"/>
  <c r="AU95" i="2" a="1"/>
  <c r="AW97" i="2" s="1"/>
  <c r="AR93" i="2"/>
  <c r="AR92" i="2" a="1"/>
  <c r="AT92" i="2" s="1"/>
  <c r="AO91" i="2"/>
  <c r="AP90" i="2"/>
  <c r="AO89" i="2" a="1"/>
  <c r="AQ91" i="2" s="1"/>
  <c r="AN88" i="2"/>
  <c r="AM88" i="2"/>
  <c r="AL88" i="2"/>
  <c r="AN87" i="2"/>
  <c r="AL87" i="2"/>
  <c r="AL86" i="2"/>
  <c r="AL86" i="2" a="1"/>
  <c r="AM87" i="2" s="1"/>
  <c r="AU81" i="2" a="1"/>
  <c r="AW83" i="2" s="1"/>
  <c r="AR78" i="2" a="1"/>
  <c r="AT78" i="2" s="1"/>
  <c r="AO76" i="2"/>
  <c r="AO75" i="2" a="1"/>
  <c r="AQ77" i="2" s="1"/>
  <c r="AN74" i="2"/>
  <c r="AM73" i="2"/>
  <c r="AL73" i="2"/>
  <c r="AM72" i="2"/>
  <c r="AL72" i="2" a="1"/>
  <c r="AN72" i="2" s="1"/>
  <c r="AW69" i="2"/>
  <c r="AU67" i="2" a="1"/>
  <c r="AR65" i="2"/>
  <c r="AR64" i="2" a="1"/>
  <c r="AT64" i="2" s="1"/>
  <c r="AO61" i="2" a="1"/>
  <c r="AN60" i="2"/>
  <c r="AL58" i="2" a="1"/>
  <c r="AV55" i="2"/>
  <c r="AW54" i="2"/>
  <c r="AW53" i="2"/>
  <c r="AU53" i="2"/>
  <c r="AU53" i="2" a="1"/>
  <c r="AW55" i="2" s="1"/>
  <c r="AR50" i="2" a="1"/>
  <c r="AO47" i="2" a="1"/>
  <c r="AQ49" i="2" s="1"/>
  <c r="AN46" i="2"/>
  <c r="AL44" i="2" a="1"/>
  <c r="AU39" i="2" a="1"/>
  <c r="AW41" i="2" s="1"/>
  <c r="AT38" i="2"/>
  <c r="AR38" i="2"/>
  <c r="AT36" i="2"/>
  <c r="AR36" i="2" a="1"/>
  <c r="AQ33" i="2"/>
  <c r="AO33" i="2" a="1"/>
  <c r="AQ35" i="2" s="1"/>
  <c r="AL30" i="2" a="1"/>
  <c r="AL32" i="2" s="1"/>
  <c r="AU25" i="2" a="1"/>
  <c r="AW27" i="2" s="1"/>
  <c r="AR22" i="2" a="1"/>
  <c r="AT22" i="2" s="1"/>
  <c r="AO19" i="2" a="1"/>
  <c r="AQ21" i="2" s="1"/>
  <c r="AL16" i="2" a="1"/>
  <c r="AM18" i="2" s="1"/>
  <c r="AU11" i="2" a="1"/>
  <c r="AV12" i="2"/>
  <c r="AR8" i="2" a="1"/>
  <c r="AR8" i="2" s="1"/>
  <c r="G366" i="2" a="1"/>
  <c r="G375" i="2" s="1"/>
  <c r="G352" i="2" a="1"/>
  <c r="Q358" i="2" s="1"/>
  <c r="Q348" i="2"/>
  <c r="G338" i="2" a="1"/>
  <c r="I346" i="2" s="1"/>
  <c r="O332" i="2"/>
  <c r="G324" i="2" a="1"/>
  <c r="R335" i="2" s="1"/>
  <c r="G296" i="2" a="1"/>
  <c r="K307" i="2" s="1"/>
  <c r="G282" i="2" a="1"/>
  <c r="I293" i="2" s="1"/>
  <c r="G268" i="2" a="1"/>
  <c r="J279" i="2" s="1"/>
  <c r="N259" i="2"/>
  <c r="P258" i="2"/>
  <c r="O255" i="2"/>
  <c r="G254" i="2" a="1"/>
  <c r="Q265" i="2" s="1"/>
  <c r="G240" i="2" a="1"/>
  <c r="I251" i="2" s="1"/>
  <c r="M237" i="2"/>
  <c r="K231" i="2"/>
  <c r="G226" i="2"/>
  <c r="G226" i="2" a="1"/>
  <c r="G237" i="2" s="1"/>
  <c r="G212" i="2" a="1"/>
  <c r="G223" i="2" s="1"/>
  <c r="AO5" i="2" a="1"/>
  <c r="AL2" i="2" a="1"/>
  <c r="AK7" i="8" a="1"/>
  <c r="AM8" i="8" s="1"/>
  <c r="AK7" i="8"/>
  <c r="AL7" i="8"/>
  <c r="AM7" i="8"/>
  <c r="AK8" i="8"/>
  <c r="AL8" i="8"/>
  <c r="AH4" i="8" a="1"/>
  <c r="AV189" i="8" a="1"/>
  <c r="AX190" i="8" s="1"/>
  <c r="AU188" i="8"/>
  <c r="AS188" i="8"/>
  <c r="AU187" i="8"/>
  <c r="AT187" i="8"/>
  <c r="AS187" i="8"/>
  <c r="AU186" i="8"/>
  <c r="AT186" i="8"/>
  <c r="AS186" i="8"/>
  <c r="AS186" i="8" a="1"/>
  <c r="AT188" i="8" s="1"/>
  <c r="AP183" i="8" a="1"/>
  <c r="AO182" i="8"/>
  <c r="AN182" i="8"/>
  <c r="AM182" i="8"/>
  <c r="AO181" i="8"/>
  <c r="AN180" i="8"/>
  <c r="AM180" i="8"/>
  <c r="AM180" i="8" a="1"/>
  <c r="AV175" i="8" a="1"/>
  <c r="AX177" i="8" s="1"/>
  <c r="AU174" i="8"/>
  <c r="AS174" i="8"/>
  <c r="AU173" i="8"/>
  <c r="AT173" i="8"/>
  <c r="AS173" i="8"/>
  <c r="AU172" i="8"/>
  <c r="AT172" i="8"/>
  <c r="AS172" i="8"/>
  <c r="AS172" i="8" a="1"/>
  <c r="AT174" i="8" s="1"/>
  <c r="AP169" i="8" a="1"/>
  <c r="AO168" i="8"/>
  <c r="AN168" i="8"/>
  <c r="AM168" i="8"/>
  <c r="AN167" i="8"/>
  <c r="AM166" i="8" a="1"/>
  <c r="AO167" i="8" s="1"/>
  <c r="AW162" i="8"/>
  <c r="AV162" i="8"/>
  <c r="AX161" i="8"/>
  <c r="AW161" i="8"/>
  <c r="AV161" i="8" a="1"/>
  <c r="AV161" i="8" s="1"/>
  <c r="AS158" i="8" a="1"/>
  <c r="AU160" i="8" s="1"/>
  <c r="AP155" i="8" a="1"/>
  <c r="AR156" i="8" s="1"/>
  <c r="AM152" i="8" a="1"/>
  <c r="AO154" i="8" s="1"/>
  <c r="AV147" i="8" a="1"/>
  <c r="AX149" i="8" s="1"/>
  <c r="AS145" i="8"/>
  <c r="AS144" i="8" a="1"/>
  <c r="AU144" i="8" s="1"/>
  <c r="AP141" i="8" a="1"/>
  <c r="AR143" i="8" s="1"/>
  <c r="AM138" i="8" a="1"/>
  <c r="AO140" i="8" s="1"/>
  <c r="AV133" i="8" a="1"/>
  <c r="AX135" i="8" s="1"/>
  <c r="AS130" i="8" a="1"/>
  <c r="AU131" i="8" s="1"/>
  <c r="AP127" i="8" a="1"/>
  <c r="AP128" i="8" s="1"/>
  <c r="AM124" i="8" a="1"/>
  <c r="AM126" i="8" s="1"/>
  <c r="AV120" i="8"/>
  <c r="AX119" i="8"/>
  <c r="AV119" i="8" a="1"/>
  <c r="AS116" i="8" a="1"/>
  <c r="AU116" i="8" s="1"/>
  <c r="AP115" i="8"/>
  <c r="AP113" i="8" a="1"/>
  <c r="AR115" i="8" s="1"/>
  <c r="AO112" i="8"/>
  <c r="AM112" i="8"/>
  <c r="AO111" i="8"/>
  <c r="AM111" i="8"/>
  <c r="AM110" i="8" a="1"/>
  <c r="AN111" i="8" s="1"/>
  <c r="AV105" i="8" a="1"/>
  <c r="AX107" i="8" s="1"/>
  <c r="AS102" i="8" a="1"/>
  <c r="AT103" i="8" s="1"/>
  <c r="AP100" i="8"/>
  <c r="AP99" i="8" a="1"/>
  <c r="AR101" i="8" s="1"/>
  <c r="AO98" i="8"/>
  <c r="AN98" i="8"/>
  <c r="AM98" i="8"/>
  <c r="AO97" i="8"/>
  <c r="AO96" i="8"/>
  <c r="AM96" i="8" a="1"/>
  <c r="AN97" i="8" s="1"/>
  <c r="AV91" i="8" a="1"/>
  <c r="AW92" i="8" s="1"/>
  <c r="AS88" i="8" a="1"/>
  <c r="AU90" i="8" s="1"/>
  <c r="AQ86" i="8"/>
  <c r="AP86" i="8"/>
  <c r="AP85" i="8" a="1"/>
  <c r="AO83" i="8"/>
  <c r="AN83" i="8"/>
  <c r="AM83" i="8"/>
  <c r="AO82" i="8"/>
  <c r="AN82" i="8"/>
  <c r="AM82" i="8"/>
  <c r="AM82" i="8" a="1"/>
  <c r="AO84" i="8" s="1"/>
  <c r="AV77" i="8" a="1"/>
  <c r="AX79" i="8" s="1"/>
  <c r="AS74" i="8" a="1"/>
  <c r="AU74" i="8" s="1"/>
  <c r="AP71" i="8" a="1"/>
  <c r="AQ73" i="8" s="1"/>
  <c r="AN70" i="8"/>
  <c r="AM69" i="8"/>
  <c r="AM68" i="8" a="1"/>
  <c r="AN69" i="8" s="1"/>
  <c r="AV63" i="8" a="1"/>
  <c r="AX65" i="8" s="1"/>
  <c r="AS60" i="8" a="1"/>
  <c r="AU60" i="8" s="1"/>
  <c r="AP57" i="8" a="1"/>
  <c r="AQ59" i="8" s="1"/>
  <c r="AO56" i="8"/>
  <c r="AN56" i="8"/>
  <c r="AO55" i="8"/>
  <c r="AN55" i="8"/>
  <c r="AM55" i="8"/>
  <c r="AO54" i="8"/>
  <c r="AN54" i="8"/>
  <c r="AM54" i="8" a="1"/>
  <c r="AM56" i="8" s="1"/>
  <c r="AV49" i="8" a="1"/>
  <c r="AV51" i="8" s="1"/>
  <c r="AS46" i="8" a="1"/>
  <c r="AS46" i="8" s="1"/>
  <c r="AP43" i="8" a="1"/>
  <c r="AR45" i="8" s="1"/>
  <c r="AM40" i="8" a="1"/>
  <c r="AN41" i="8" s="1"/>
  <c r="AX37" i="8"/>
  <c r="AV37" i="8"/>
  <c r="AV35" i="8" a="1"/>
  <c r="AX36" i="8" s="1"/>
  <c r="AS34" i="8"/>
  <c r="AU33" i="8"/>
  <c r="AT33" i="8"/>
  <c r="AU32" i="8"/>
  <c r="AS32" i="8" a="1"/>
  <c r="AT32" i="8" s="1"/>
  <c r="AP29" i="8" a="1"/>
  <c r="AQ31" i="8" s="1"/>
  <c r="AO28" i="8"/>
  <c r="AN28" i="8"/>
  <c r="AO27" i="8"/>
  <c r="AM26" i="8" a="1"/>
  <c r="AO26" i="8" s="1"/>
  <c r="AV21" i="8" a="1"/>
  <c r="AV21" i="8" s="1"/>
  <c r="AS18" i="8" a="1"/>
  <c r="AS18" i="8" s="1"/>
  <c r="AP15" i="8" a="1"/>
  <c r="AP15" i="8" s="1"/>
  <c r="AM12" i="8" a="1"/>
  <c r="AM12" i="8" s="1"/>
  <c r="BD44" i="8" a="1"/>
  <c r="BK53" i="8" s="1"/>
  <c r="AP7" i="2" l="1"/>
  <c r="AO6" i="2"/>
  <c r="AQ5" i="2"/>
  <c r="AO5" i="2"/>
  <c r="AT50" i="2"/>
  <c r="AS51" i="2"/>
  <c r="AR51" i="2"/>
  <c r="AT130" i="8"/>
  <c r="AU19" i="8"/>
  <c r="AR86" i="8"/>
  <c r="AQ85" i="8"/>
  <c r="AT104" i="8"/>
  <c r="AX121" i="8"/>
  <c r="AX120" i="8"/>
  <c r="AR185" i="8"/>
  <c r="AP185" i="8"/>
  <c r="AH5" i="8"/>
  <c r="AH4" i="8"/>
  <c r="AI4" i="8"/>
  <c r="AJ4" i="8"/>
  <c r="AR36" i="2"/>
  <c r="AT37" i="2"/>
  <c r="AS37" i="2"/>
  <c r="AR37" i="2"/>
  <c r="AS38" i="2"/>
  <c r="AN59" i="2"/>
  <c r="AM59" i="2"/>
  <c r="AL59" i="2"/>
  <c r="AN58" i="2"/>
  <c r="AM60" i="2"/>
  <c r="AV69" i="2"/>
  <c r="AU69" i="2"/>
  <c r="AW68" i="2"/>
  <c r="AV68" i="2"/>
  <c r="AW153" i="2"/>
  <c r="AW152" i="2"/>
  <c r="AV152" i="2"/>
  <c r="AU152" i="2"/>
  <c r="AV153" i="2"/>
  <c r="AT37" i="3"/>
  <c r="AT38" i="3"/>
  <c r="AS37" i="3"/>
  <c r="AS36" i="3"/>
  <c r="AT19" i="8"/>
  <c r="AM28" i="8"/>
  <c r="AS33" i="8"/>
  <c r="AW37" i="8"/>
  <c r="AR85" i="8"/>
  <c r="AU104" i="8"/>
  <c r="AV119" i="8"/>
  <c r="AM181" i="8"/>
  <c r="AN181" i="8"/>
  <c r="AO180" i="8"/>
  <c r="AR183" i="8"/>
  <c r="AU11" i="2"/>
  <c r="AU12" i="2"/>
  <c r="AS36" i="2"/>
  <c r="AL60" i="2"/>
  <c r="AU67" i="2"/>
  <c r="AU151" i="2"/>
  <c r="AL32" i="3"/>
  <c r="AN32" i="3"/>
  <c r="AM32" i="3"/>
  <c r="AN30" i="3"/>
  <c r="AR37" i="3"/>
  <c r="AQ77" i="3"/>
  <c r="AQ75" i="3"/>
  <c r="AP75" i="3"/>
  <c r="AO75" i="3"/>
  <c r="AO77" i="3"/>
  <c r="AP76" i="3"/>
  <c r="AL116" i="3"/>
  <c r="AN116" i="3"/>
  <c r="AM115" i="3"/>
  <c r="AT162" i="2"/>
  <c r="AR163" i="2"/>
  <c r="AL2" i="3"/>
  <c r="AL3" i="3"/>
  <c r="AN2" i="3"/>
  <c r="AM2" i="3"/>
  <c r="AM4" i="3"/>
  <c r="AS107" i="3"/>
  <c r="AR107" i="3"/>
  <c r="AT106" i="3"/>
  <c r="AT108" i="3"/>
  <c r="AR106" i="3"/>
  <c r="AR108" i="3"/>
  <c r="AT102" i="8"/>
  <c r="AP63" i="2"/>
  <c r="AP62" i="2"/>
  <c r="AQ61" i="2"/>
  <c r="AP61" i="2"/>
  <c r="AR79" i="2"/>
  <c r="AR121" i="2"/>
  <c r="AQ89" i="3"/>
  <c r="AP89" i="3"/>
  <c r="AQ91" i="3"/>
  <c r="AO89" i="3"/>
  <c r="AO91" i="3"/>
  <c r="AP90" i="3"/>
  <c r="AM41" i="8"/>
  <c r="AV64" i="8"/>
  <c r="AQ71" i="8"/>
  <c r="AU102" i="8"/>
  <c r="AT131" i="8"/>
  <c r="AT107" i="3"/>
  <c r="AN26" i="8"/>
  <c r="AM70" i="8"/>
  <c r="AO69" i="8"/>
  <c r="AR71" i="8"/>
  <c r="AQ87" i="8"/>
  <c r="AS103" i="8"/>
  <c r="AN112" i="8"/>
  <c r="AM110" i="8"/>
  <c r="AV121" i="8"/>
  <c r="AR155" i="8"/>
  <c r="AR171" i="8"/>
  <c r="AR169" i="8"/>
  <c r="AQ63" i="2"/>
  <c r="AT24" i="3"/>
  <c r="AM45" i="3"/>
  <c r="AN46" i="3"/>
  <c r="AN45" i="3"/>
  <c r="AM44" i="3"/>
  <c r="AQ90" i="3"/>
  <c r="AS108" i="3"/>
  <c r="AS190" i="3"/>
  <c r="AS192" i="3"/>
  <c r="AR192" i="3"/>
  <c r="AS191" i="3"/>
  <c r="AR190" i="3"/>
  <c r="AU130" i="8"/>
  <c r="AS131" i="8"/>
  <c r="AL16" i="2"/>
  <c r="AM17" i="2"/>
  <c r="AL17" i="2"/>
  <c r="AN16" i="2"/>
  <c r="AL18" i="2"/>
  <c r="AM16" i="2"/>
  <c r="AL158" i="2"/>
  <c r="AM158" i="2"/>
  <c r="AN157" i="2"/>
  <c r="AL157" i="2"/>
  <c r="AM3" i="3"/>
  <c r="AO161" i="3"/>
  <c r="AP87" i="8"/>
  <c r="AN17" i="2"/>
  <c r="AO7" i="3"/>
  <c r="AP7" i="3"/>
  <c r="AO90" i="3"/>
  <c r="AU20" i="8"/>
  <c r="AT34" i="8"/>
  <c r="AO41" i="8"/>
  <c r="AT20" i="8"/>
  <c r="AM27" i="8"/>
  <c r="AS32" i="8"/>
  <c r="AU34" i="8"/>
  <c r="AM68" i="8"/>
  <c r="AR73" i="8"/>
  <c r="AR87" i="8"/>
  <c r="AN110" i="8"/>
  <c r="AW121" i="8"/>
  <c r="AS132" i="8"/>
  <c r="AP157" i="8"/>
  <c r="AJ6" i="8"/>
  <c r="M272" i="2"/>
  <c r="AM45" i="2"/>
  <c r="AN45" i="2"/>
  <c r="AL45" i="2"/>
  <c r="AL44" i="2"/>
  <c r="AM46" i="2"/>
  <c r="AT106" i="2"/>
  <c r="AR107" i="2"/>
  <c r="AN158" i="2"/>
  <c r="AQ189" i="2"/>
  <c r="AO189" i="2"/>
  <c r="AO188" i="2"/>
  <c r="AO187" i="2"/>
  <c r="AP5" i="3"/>
  <c r="AP91" i="3"/>
  <c r="AU110" i="3"/>
  <c r="AV109" i="3"/>
  <c r="AU109" i="3"/>
  <c r="AW111" i="3"/>
  <c r="AU111" i="3"/>
  <c r="G237" i="3"/>
  <c r="M235" i="3"/>
  <c r="G234" i="3"/>
  <c r="L232" i="3"/>
  <c r="L229" i="3"/>
  <c r="L226" i="3"/>
  <c r="AS102" i="8"/>
  <c r="AU103" i="8"/>
  <c r="AM140" i="8"/>
  <c r="AM138" i="8"/>
  <c r="AM31" i="2"/>
  <c r="AN32" i="2"/>
  <c r="AM32" i="2"/>
  <c r="AM30" i="2"/>
  <c r="AM101" i="2"/>
  <c r="AN101" i="2"/>
  <c r="AL101" i="2"/>
  <c r="AN100" i="2"/>
  <c r="AM102" i="2"/>
  <c r="AQ21" i="3"/>
  <c r="AP21" i="3"/>
  <c r="AO21" i="3"/>
  <c r="AP20" i="3"/>
  <c r="AP19" i="3"/>
  <c r="AM139" i="8"/>
  <c r="AM152" i="8"/>
  <c r="AN30" i="2"/>
  <c r="AS106" i="3"/>
  <c r="AW120" i="8"/>
  <c r="AN140" i="8"/>
  <c r="AX189" i="8"/>
  <c r="AN31" i="2"/>
  <c r="AO61" i="2"/>
  <c r="AN102" i="2"/>
  <c r="AL156" i="2"/>
  <c r="AQ133" i="3"/>
  <c r="AS20" i="8"/>
  <c r="AN27" i="8"/>
  <c r="AO68" i="8"/>
  <c r="AQ101" i="8"/>
  <c r="AQ99" i="8"/>
  <c r="AS104" i="8"/>
  <c r="AO110" i="8"/>
  <c r="AT132" i="8"/>
  <c r="AQ157" i="8"/>
  <c r="AM167" i="8"/>
  <c r="AO166" i="8"/>
  <c r="AN166" i="8"/>
  <c r="AI5" i="8"/>
  <c r="AO20" i="2"/>
  <c r="AL46" i="2"/>
  <c r="AW180" i="2"/>
  <c r="AT190" i="2"/>
  <c r="AR191" i="2"/>
  <c r="AN16" i="3"/>
  <c r="AL18" i="3"/>
  <c r="AN17" i="3"/>
  <c r="AL17" i="3"/>
  <c r="AL16" i="3"/>
  <c r="AN18" i="3"/>
  <c r="AM46" i="3"/>
  <c r="AV110" i="3"/>
  <c r="AT192" i="3"/>
  <c r="R227" i="3"/>
  <c r="AO34" i="2"/>
  <c r="AS134" i="2"/>
  <c r="AS149" i="2"/>
  <c r="AL171" i="2"/>
  <c r="AW13" i="3"/>
  <c r="AW27" i="3"/>
  <c r="AP33" i="3"/>
  <c r="AL59" i="3"/>
  <c r="AT163" i="3"/>
  <c r="AW181" i="3"/>
  <c r="AQ189" i="3"/>
  <c r="H198" i="3"/>
  <c r="P200" i="3"/>
  <c r="M203" i="3"/>
  <c r="L207" i="3"/>
  <c r="R241" i="3"/>
  <c r="R243" i="3"/>
  <c r="G246" i="3"/>
  <c r="R247" i="3"/>
  <c r="J250" i="3"/>
  <c r="O278" i="3"/>
  <c r="M285" i="3"/>
  <c r="J289" i="3"/>
  <c r="R292" i="3"/>
  <c r="P312" i="3"/>
  <c r="G318" i="3"/>
  <c r="I325" i="3"/>
  <c r="K329" i="3"/>
  <c r="L334" i="3"/>
  <c r="M347" i="3"/>
  <c r="H367" i="3"/>
  <c r="J370" i="3"/>
  <c r="H373" i="3"/>
  <c r="P375" i="3"/>
  <c r="Q285" i="3"/>
  <c r="R289" i="3"/>
  <c r="J313" i="3"/>
  <c r="J318" i="3"/>
  <c r="R367" i="3"/>
  <c r="P370" i="3"/>
  <c r="K373" i="3"/>
  <c r="M376" i="3"/>
  <c r="AS164" i="3"/>
  <c r="H282" i="3"/>
  <c r="G286" i="3"/>
  <c r="J290" i="3"/>
  <c r="R306" i="3"/>
  <c r="K314" i="3"/>
  <c r="R318" i="3"/>
  <c r="P353" i="3"/>
  <c r="J368" i="3"/>
  <c r="Q370" i="3"/>
  <c r="L373" i="3"/>
  <c r="R376" i="3"/>
  <c r="L314" i="3"/>
  <c r="R320" i="3"/>
  <c r="N368" i="3"/>
  <c r="H371" i="3"/>
  <c r="G374" i="3"/>
  <c r="N377" i="3"/>
  <c r="AS9" i="2"/>
  <c r="AN73" i="2"/>
  <c r="AM115" i="2"/>
  <c r="AR136" i="2"/>
  <c r="AM143" i="2"/>
  <c r="AP147" i="2"/>
  <c r="AN172" i="2"/>
  <c r="AV12" i="3"/>
  <c r="AW25" i="3"/>
  <c r="AQ34" i="3"/>
  <c r="AV53" i="3"/>
  <c r="AS162" i="3"/>
  <c r="AV180" i="3"/>
  <c r="AP187" i="3"/>
  <c r="AW194" i="3"/>
  <c r="I199" i="3"/>
  <c r="G202" i="3"/>
  <c r="M205" i="3"/>
  <c r="O209" i="3"/>
  <c r="R240" i="3"/>
  <c r="O242" i="3"/>
  <c r="R244" i="3"/>
  <c r="P246" i="3"/>
  <c r="P248" i="3"/>
  <c r="M251" i="3"/>
  <c r="R272" i="3"/>
  <c r="M283" i="3"/>
  <c r="P287" i="3"/>
  <c r="M291" i="3"/>
  <c r="O310" i="3"/>
  <c r="H315" i="3"/>
  <c r="H327" i="3"/>
  <c r="G331" i="3"/>
  <c r="N338" i="3"/>
  <c r="J366" i="3"/>
  <c r="O368" i="3"/>
  <c r="I371" i="3"/>
  <c r="P374" i="3"/>
  <c r="O377" i="3"/>
  <c r="R307" i="2"/>
  <c r="AR9" i="2"/>
  <c r="AR23" i="2"/>
  <c r="AL74" i="2"/>
  <c r="AO90" i="2"/>
  <c r="AN115" i="2"/>
  <c r="AO132" i="2"/>
  <c r="AS136" i="2"/>
  <c r="AN143" i="2"/>
  <c r="AQ147" i="2"/>
  <c r="AL184" i="2"/>
  <c r="AW12" i="3"/>
  <c r="AU26" i="3"/>
  <c r="AO35" i="3"/>
  <c r="AW54" i="3"/>
  <c r="AM86" i="3"/>
  <c r="AO145" i="3"/>
  <c r="AU151" i="3"/>
  <c r="AT162" i="3"/>
  <c r="AW180" i="3"/>
  <c r="AQ187" i="3"/>
  <c r="J199" i="3"/>
  <c r="I203" i="3"/>
  <c r="N205" i="3"/>
  <c r="R209" i="3"/>
  <c r="G241" i="3"/>
  <c r="I243" i="3"/>
  <c r="H245" i="3"/>
  <c r="G247" i="3"/>
  <c r="M249" i="3"/>
  <c r="R251" i="3"/>
  <c r="P262" i="3"/>
  <c r="K274" i="3"/>
  <c r="H284" i="3"/>
  <c r="G288" i="3"/>
  <c r="N291" i="3"/>
  <c r="Q310" i="3"/>
  <c r="G316" i="3"/>
  <c r="G324" i="3"/>
  <c r="M327" i="3"/>
  <c r="R331" i="3"/>
  <c r="G339" i="3"/>
  <c r="P366" i="3"/>
  <c r="H369" i="3"/>
  <c r="R371" i="3"/>
  <c r="H375" i="3"/>
  <c r="AM74" i="2"/>
  <c r="AT136" i="2"/>
  <c r="AU13" i="3"/>
  <c r="AW26" i="3"/>
  <c r="AQ35" i="3"/>
  <c r="P199" i="3"/>
  <c r="K203" i="3"/>
  <c r="K206" i="3"/>
  <c r="J241" i="3"/>
  <c r="L243" i="3"/>
  <c r="J245" i="3"/>
  <c r="L247" i="3"/>
  <c r="O249" i="3"/>
  <c r="H265" i="3"/>
  <c r="P275" i="3"/>
  <c r="J284" i="3"/>
  <c r="H288" i="3"/>
  <c r="H292" i="3"/>
  <c r="N311" i="3"/>
  <c r="I316" i="3"/>
  <c r="M324" i="3"/>
  <c r="K328" i="3"/>
  <c r="J332" i="3"/>
  <c r="O341" i="3"/>
  <c r="Q366" i="3"/>
  <c r="J369" i="3"/>
  <c r="I372" i="3"/>
  <c r="I375" i="3"/>
  <c r="K215" i="3"/>
  <c r="I216" i="3"/>
  <c r="M216" i="3"/>
  <c r="H218" i="3"/>
  <c r="I218" i="3"/>
  <c r="O219" i="3"/>
  <c r="H221" i="3"/>
  <c r="K221" i="3"/>
  <c r="I222" i="3"/>
  <c r="G212" i="3"/>
  <c r="Q223" i="3"/>
  <c r="Q212" i="3"/>
  <c r="G213" i="3"/>
  <c r="K213" i="3"/>
  <c r="M213" i="3"/>
  <c r="Q214" i="3"/>
  <c r="I215" i="3"/>
  <c r="H214" i="3"/>
  <c r="P216" i="3"/>
  <c r="P219" i="3"/>
  <c r="K222" i="3"/>
  <c r="I214" i="3"/>
  <c r="Q216" i="3"/>
  <c r="Q219" i="3"/>
  <c r="O222" i="3"/>
  <c r="M214" i="3"/>
  <c r="H217" i="3"/>
  <c r="G220" i="3"/>
  <c r="P222" i="3"/>
  <c r="N214" i="3"/>
  <c r="L217" i="3"/>
  <c r="H220" i="3"/>
  <c r="Q222" i="3"/>
  <c r="O214" i="3"/>
  <c r="M217" i="3"/>
  <c r="I220" i="3"/>
  <c r="K223" i="3"/>
  <c r="N217" i="3"/>
  <c r="J220" i="3"/>
  <c r="L223" i="3"/>
  <c r="L212" i="3"/>
  <c r="R214" i="3"/>
  <c r="Q217" i="3"/>
  <c r="L220" i="3"/>
  <c r="O223" i="3"/>
  <c r="M212" i="3"/>
  <c r="H215" i="3"/>
  <c r="G218" i="3"/>
  <c r="G221" i="3"/>
  <c r="P223" i="3"/>
  <c r="H213" i="3"/>
  <c r="P215" i="3"/>
  <c r="M218" i="3"/>
  <c r="L221" i="3"/>
  <c r="I213" i="3"/>
  <c r="Q215" i="3"/>
  <c r="N218" i="3"/>
  <c r="N221" i="3"/>
  <c r="J213" i="3"/>
  <c r="R215" i="3"/>
  <c r="P218" i="3"/>
  <c r="Q221" i="3"/>
  <c r="I219" i="3"/>
  <c r="G222" i="3"/>
  <c r="L213" i="3"/>
  <c r="J216" i="3"/>
  <c r="K219" i="3"/>
  <c r="H222" i="3"/>
  <c r="G256" i="3"/>
  <c r="R261" i="3"/>
  <c r="G257" i="3"/>
  <c r="R262" i="3"/>
  <c r="H257" i="3"/>
  <c r="G263" i="3"/>
  <c r="J257" i="3"/>
  <c r="M263" i="3"/>
  <c r="M257" i="3"/>
  <c r="K264" i="3"/>
  <c r="G258" i="3"/>
  <c r="Q264" i="3"/>
  <c r="G259" i="3"/>
  <c r="R264" i="3"/>
  <c r="Q259" i="3"/>
  <c r="K254" i="3"/>
  <c r="G260" i="3"/>
  <c r="I255" i="3"/>
  <c r="J260" i="3"/>
  <c r="N255" i="3"/>
  <c r="H261" i="3"/>
  <c r="J344" i="3"/>
  <c r="O344" i="3"/>
  <c r="Q344" i="3"/>
  <c r="G345" i="3"/>
  <c r="L345" i="3"/>
  <c r="N345" i="3"/>
  <c r="G338" i="3"/>
  <c r="G346" i="3"/>
  <c r="J338" i="3"/>
  <c r="J346" i="3"/>
  <c r="O339" i="3"/>
  <c r="L349" i="3"/>
  <c r="K340" i="3"/>
  <c r="M340" i="3"/>
  <c r="J341" i="3"/>
  <c r="K341" i="3"/>
  <c r="I367" i="3"/>
  <c r="L369" i="3"/>
  <c r="K371" i="3"/>
  <c r="M373" i="3"/>
  <c r="G376" i="3"/>
  <c r="K367" i="3"/>
  <c r="M369" i="3"/>
  <c r="N371" i="3"/>
  <c r="N373" i="3"/>
  <c r="H376" i="3"/>
  <c r="N367" i="3"/>
  <c r="N369" i="3"/>
  <c r="O371" i="3"/>
  <c r="P373" i="3"/>
  <c r="K376" i="3"/>
  <c r="P367" i="3"/>
  <c r="P369" i="3"/>
  <c r="P371" i="3"/>
  <c r="R373" i="3"/>
  <c r="L376" i="3"/>
  <c r="G368" i="3"/>
  <c r="R369" i="3"/>
  <c r="G372" i="3"/>
  <c r="K374" i="3"/>
  <c r="N376" i="3"/>
  <c r="G366" i="3"/>
  <c r="I368" i="3"/>
  <c r="G370" i="3"/>
  <c r="H372" i="3"/>
  <c r="L374" i="3"/>
  <c r="O376" i="3"/>
  <c r="K366" i="3"/>
  <c r="K368" i="3"/>
  <c r="K370" i="3"/>
  <c r="K372" i="3"/>
  <c r="Q374" i="3"/>
  <c r="H377" i="3"/>
  <c r="N366" i="3"/>
  <c r="L368" i="3"/>
  <c r="L370" i="3"/>
  <c r="L372" i="3"/>
  <c r="R374" i="3"/>
  <c r="K377" i="3"/>
  <c r="O366" i="3"/>
  <c r="M368" i="3"/>
  <c r="N370" i="3"/>
  <c r="N372" i="3"/>
  <c r="G375" i="3"/>
  <c r="L377" i="3"/>
  <c r="R366" i="3"/>
  <c r="R368" i="3"/>
  <c r="G371" i="3"/>
  <c r="J373" i="3"/>
  <c r="K375" i="3"/>
  <c r="R377" i="3"/>
  <c r="J359" i="3"/>
  <c r="G352" i="3"/>
  <c r="R353" i="3"/>
  <c r="P355" i="3"/>
  <c r="M357" i="3"/>
  <c r="N359" i="3"/>
  <c r="K361" i="3"/>
  <c r="N363" i="3"/>
  <c r="K357" i="3"/>
  <c r="H352" i="3"/>
  <c r="H354" i="3"/>
  <c r="Q355" i="3"/>
  <c r="P357" i="3"/>
  <c r="O359" i="3"/>
  <c r="L361" i="3"/>
  <c r="O363" i="3"/>
  <c r="I361" i="3"/>
  <c r="I352" i="3"/>
  <c r="I354" i="3"/>
  <c r="R355" i="3"/>
  <c r="R357" i="3"/>
  <c r="P359" i="3"/>
  <c r="M361" i="3"/>
  <c r="P363" i="3"/>
  <c r="L352" i="3"/>
  <c r="J354" i="3"/>
  <c r="G356" i="3"/>
  <c r="H358" i="3"/>
  <c r="Q359" i="3"/>
  <c r="P361" i="3"/>
  <c r="Q363" i="3"/>
  <c r="M352" i="3"/>
  <c r="K354" i="3"/>
  <c r="I356" i="3"/>
  <c r="I358" i="3"/>
  <c r="R359" i="3"/>
  <c r="R361" i="3"/>
  <c r="R363" i="3"/>
  <c r="I363" i="3"/>
  <c r="J361" i="3"/>
  <c r="N352" i="3"/>
  <c r="L354" i="3"/>
  <c r="L356" i="3"/>
  <c r="J358" i="3"/>
  <c r="G360" i="3"/>
  <c r="H362" i="3"/>
  <c r="J363" i="3"/>
  <c r="P352" i="3"/>
  <c r="N354" i="3"/>
  <c r="M356" i="3"/>
  <c r="K358" i="3"/>
  <c r="I360" i="3"/>
  <c r="I362" i="3"/>
  <c r="O355" i="3"/>
  <c r="Q352" i="3"/>
  <c r="O354" i="3"/>
  <c r="N356" i="3"/>
  <c r="L358" i="3"/>
  <c r="L360" i="3"/>
  <c r="J362" i="3"/>
  <c r="L357" i="3"/>
  <c r="G353" i="3"/>
  <c r="P354" i="3"/>
  <c r="P356" i="3"/>
  <c r="N358" i="3"/>
  <c r="M360" i="3"/>
  <c r="K362" i="3"/>
  <c r="Q353" i="3"/>
  <c r="H353" i="3"/>
  <c r="Q354" i="3"/>
  <c r="Q356" i="3"/>
  <c r="O358" i="3"/>
  <c r="N360" i="3"/>
  <c r="L362" i="3"/>
  <c r="N355" i="3"/>
  <c r="L359" i="3"/>
  <c r="I353" i="3"/>
  <c r="H355" i="3"/>
  <c r="G357" i="3"/>
  <c r="P358" i="3"/>
  <c r="P360" i="3"/>
  <c r="N362" i="3"/>
  <c r="J353" i="3"/>
  <c r="I355" i="3"/>
  <c r="H357" i="3"/>
  <c r="Q358" i="3"/>
  <c r="Q360" i="3"/>
  <c r="P362" i="3"/>
  <c r="K353" i="3"/>
  <c r="L355" i="3"/>
  <c r="I357" i="3"/>
  <c r="H359" i="3"/>
  <c r="R360" i="3"/>
  <c r="Q362" i="3"/>
  <c r="L353" i="3"/>
  <c r="M355" i="3"/>
  <c r="J357" i="3"/>
  <c r="I359" i="3"/>
  <c r="G361" i="3"/>
  <c r="H363" i="3"/>
  <c r="I307" i="3"/>
  <c r="K296" i="3"/>
  <c r="Q307" i="3"/>
  <c r="L296" i="3"/>
  <c r="H297" i="3"/>
  <c r="N298" i="3"/>
  <c r="O299" i="3"/>
  <c r="R299" i="3"/>
  <c r="K300" i="3"/>
  <c r="O300" i="3"/>
  <c r="J301" i="3"/>
  <c r="J303" i="3"/>
  <c r="L303" i="3"/>
  <c r="R303" i="3"/>
  <c r="N304" i="3"/>
  <c r="H306" i="3"/>
  <c r="P241" i="3"/>
  <c r="M243" i="3"/>
  <c r="I245" i="3"/>
  <c r="Q246" i="3"/>
  <c r="O248" i="3"/>
  <c r="K250" i="3"/>
  <c r="I240" i="3"/>
  <c r="G242" i="3"/>
  <c r="O243" i="3"/>
  <c r="K245" i="3"/>
  <c r="H247" i="3"/>
  <c r="Q248" i="3"/>
  <c r="M250" i="3"/>
  <c r="L240" i="3"/>
  <c r="H242" i="3"/>
  <c r="P243" i="3"/>
  <c r="L245" i="3"/>
  <c r="J247" i="3"/>
  <c r="R248" i="3"/>
  <c r="O250" i="3"/>
  <c r="M240" i="3"/>
  <c r="I242" i="3"/>
  <c r="Q243" i="3"/>
  <c r="M245" i="3"/>
  <c r="K247" i="3"/>
  <c r="G249" i="3"/>
  <c r="P250" i="3"/>
  <c r="I249" i="3"/>
  <c r="G251" i="3"/>
  <c r="O240" i="3"/>
  <c r="K242" i="3"/>
  <c r="G244" i="3"/>
  <c r="Q245" i="3"/>
  <c r="M247" i="3"/>
  <c r="J249" i="3"/>
  <c r="H251" i="3"/>
  <c r="P240" i="3"/>
  <c r="L242" i="3"/>
  <c r="H244" i="3"/>
  <c r="R245" i="3"/>
  <c r="O247" i="3"/>
  <c r="L249" i="3"/>
  <c r="I251" i="3"/>
  <c r="H241" i="3"/>
  <c r="P242" i="3"/>
  <c r="O244" i="3"/>
  <c r="L246" i="3"/>
  <c r="H248" i="3"/>
  <c r="Q249" i="3"/>
  <c r="N251" i="3"/>
  <c r="I241" i="3"/>
  <c r="G243" i="3"/>
  <c r="P244" i="3"/>
  <c r="M246" i="3"/>
  <c r="I248" i="3"/>
  <c r="R249" i="3"/>
  <c r="O251" i="3"/>
  <c r="H250" i="3"/>
  <c r="P251" i="3"/>
  <c r="K241" i="3"/>
  <c r="J243" i="3"/>
  <c r="G245" i="3"/>
  <c r="O246" i="3"/>
  <c r="L248" i="3"/>
  <c r="I250" i="3"/>
  <c r="H325" i="3"/>
  <c r="L327" i="3"/>
  <c r="P329" i="3"/>
  <c r="H332" i="3"/>
  <c r="O334" i="3"/>
  <c r="J325" i="3"/>
  <c r="P327" i="3"/>
  <c r="H330" i="3"/>
  <c r="K332" i="3"/>
  <c r="Q334" i="3"/>
  <c r="K325" i="3"/>
  <c r="Q327" i="3"/>
  <c r="I330" i="3"/>
  <c r="M332" i="3"/>
  <c r="R334" i="3"/>
  <c r="M325" i="3"/>
  <c r="H328" i="3"/>
  <c r="J330" i="3"/>
  <c r="P332" i="3"/>
  <c r="G335" i="3"/>
  <c r="O325" i="3"/>
  <c r="I328" i="3"/>
  <c r="M330" i="3"/>
  <c r="H333" i="3"/>
  <c r="H335" i="3"/>
  <c r="P325" i="3"/>
  <c r="J328" i="3"/>
  <c r="O330" i="3"/>
  <c r="I333" i="3"/>
  <c r="L335" i="3"/>
  <c r="J333" i="3"/>
  <c r="N335" i="3"/>
  <c r="I326" i="3"/>
  <c r="L328" i="3"/>
  <c r="R330" i="3"/>
  <c r="K333" i="3"/>
  <c r="P335" i="3"/>
  <c r="I324" i="3"/>
  <c r="N326" i="3"/>
  <c r="Q328" i="3"/>
  <c r="L331" i="3"/>
  <c r="M333" i="3"/>
  <c r="J324" i="3"/>
  <c r="O326" i="3"/>
  <c r="H329" i="3"/>
  <c r="M331" i="3"/>
  <c r="O333" i="3"/>
  <c r="L324" i="3"/>
  <c r="P326" i="3"/>
  <c r="I329" i="3"/>
  <c r="N331" i="3"/>
  <c r="Q333" i="3"/>
  <c r="P331" i="3"/>
  <c r="H334" i="3"/>
  <c r="R324" i="3"/>
  <c r="R326" i="3"/>
  <c r="L329" i="3"/>
  <c r="Q331" i="3"/>
  <c r="J334" i="3"/>
  <c r="M282" i="3"/>
  <c r="R285" i="3"/>
  <c r="L289" i="3"/>
  <c r="O292" i="3"/>
  <c r="R282" i="3"/>
  <c r="I286" i="3"/>
  <c r="G290" i="3"/>
  <c r="J293" i="3"/>
  <c r="J283" i="3"/>
  <c r="L286" i="3"/>
  <c r="H290" i="3"/>
  <c r="M293" i="3"/>
  <c r="K283" i="3"/>
  <c r="P286" i="3"/>
  <c r="I290" i="3"/>
  <c r="O293" i="3"/>
  <c r="P283" i="3"/>
  <c r="J287" i="3"/>
  <c r="K290" i="3"/>
  <c r="Q283" i="3"/>
  <c r="N287" i="3"/>
  <c r="O290" i="3"/>
  <c r="R284" i="3"/>
  <c r="I288" i="3"/>
  <c r="Q291" i="3"/>
  <c r="G285" i="3"/>
  <c r="K288" i="3"/>
  <c r="G292" i="3"/>
  <c r="N285" i="3"/>
  <c r="R288" i="3"/>
  <c r="P268" i="3"/>
  <c r="I270" i="3"/>
  <c r="N271" i="3"/>
  <c r="G273" i="3"/>
  <c r="L274" i="3"/>
  <c r="Q275" i="3"/>
  <c r="K277" i="3"/>
  <c r="P278" i="3"/>
  <c r="Q268" i="3"/>
  <c r="J270" i="3"/>
  <c r="O271" i="3"/>
  <c r="H273" i="3"/>
  <c r="M274" i="3"/>
  <c r="G276" i="3"/>
  <c r="L277" i="3"/>
  <c r="Q278" i="3"/>
  <c r="R268" i="3"/>
  <c r="K270" i="3"/>
  <c r="P271" i="3"/>
  <c r="I273" i="3"/>
  <c r="O274" i="3"/>
  <c r="H276" i="3"/>
  <c r="M277" i="3"/>
  <c r="R278" i="3"/>
  <c r="G269" i="3"/>
  <c r="L270" i="3"/>
  <c r="Q271" i="3"/>
  <c r="K273" i="3"/>
  <c r="P274" i="3"/>
  <c r="I276" i="3"/>
  <c r="N277" i="3"/>
  <c r="G279" i="3"/>
  <c r="H269" i="3"/>
  <c r="M270" i="3"/>
  <c r="G272" i="3"/>
  <c r="L273" i="3"/>
  <c r="Q274" i="3"/>
  <c r="J276" i="3"/>
  <c r="O277" i="3"/>
  <c r="H279" i="3"/>
  <c r="I269" i="3"/>
  <c r="O270" i="3"/>
  <c r="H272" i="3"/>
  <c r="M273" i="3"/>
  <c r="R274" i="3"/>
  <c r="K276" i="3"/>
  <c r="P277" i="3"/>
  <c r="I279" i="3"/>
  <c r="K269" i="3"/>
  <c r="P270" i="3"/>
  <c r="I272" i="3"/>
  <c r="N273" i="3"/>
  <c r="G275" i="3"/>
  <c r="L276" i="3"/>
  <c r="Q277" i="3"/>
  <c r="J279" i="3"/>
  <c r="G268" i="3"/>
  <c r="L269" i="3"/>
  <c r="Q270" i="3"/>
  <c r="J272" i="3"/>
  <c r="O273" i="3"/>
  <c r="H275" i="3"/>
  <c r="M276" i="3"/>
  <c r="R277" i="3"/>
  <c r="K279" i="3"/>
  <c r="H268" i="3"/>
  <c r="M269" i="3"/>
  <c r="R270" i="3"/>
  <c r="K272" i="3"/>
  <c r="P273" i="3"/>
  <c r="I275" i="3"/>
  <c r="N276" i="3"/>
  <c r="G278" i="3"/>
  <c r="L279" i="3"/>
  <c r="I268" i="3"/>
  <c r="N269" i="3"/>
  <c r="G271" i="3"/>
  <c r="L272" i="3"/>
  <c r="Q273" i="3"/>
  <c r="J275" i="3"/>
  <c r="O276" i="3"/>
  <c r="H278" i="3"/>
  <c r="M279" i="3"/>
  <c r="J268" i="3"/>
  <c r="O269" i="3"/>
  <c r="H271" i="3"/>
  <c r="M272" i="3"/>
  <c r="R273" i="3"/>
  <c r="K275" i="3"/>
  <c r="P276" i="3"/>
  <c r="I278" i="3"/>
  <c r="N279" i="3"/>
  <c r="K268" i="3"/>
  <c r="P269" i="3"/>
  <c r="I271" i="3"/>
  <c r="N272" i="3"/>
  <c r="G274" i="3"/>
  <c r="L275" i="3"/>
  <c r="Q276" i="3"/>
  <c r="J278" i="3"/>
  <c r="O279" i="3"/>
  <c r="L268" i="3"/>
  <c r="Q269" i="3"/>
  <c r="J271" i="3"/>
  <c r="O272" i="3"/>
  <c r="H274" i="3"/>
  <c r="M275" i="3"/>
  <c r="R276" i="3"/>
  <c r="K278" i="3"/>
  <c r="P279" i="3"/>
  <c r="M268" i="3"/>
  <c r="R269" i="3"/>
  <c r="K271" i="3"/>
  <c r="P272" i="3"/>
  <c r="I274" i="3"/>
  <c r="N275" i="3"/>
  <c r="G277" i="3"/>
  <c r="L278" i="3"/>
  <c r="Q279" i="3"/>
  <c r="N268" i="3"/>
  <c r="G270" i="3"/>
  <c r="L271" i="3"/>
  <c r="Q272" i="3"/>
  <c r="J274" i="3"/>
  <c r="O275" i="3"/>
  <c r="H277" i="3"/>
  <c r="M278" i="3"/>
  <c r="I198" i="3"/>
  <c r="G200" i="3"/>
  <c r="H202" i="3"/>
  <c r="I204" i="3"/>
  <c r="N206" i="3"/>
  <c r="O208" i="3"/>
  <c r="J198" i="3"/>
  <c r="I200" i="3"/>
  <c r="I202" i="3"/>
  <c r="N204" i="3"/>
  <c r="O206" i="3"/>
  <c r="P208" i="3"/>
  <c r="K198" i="3"/>
  <c r="J200" i="3"/>
  <c r="J202" i="3"/>
  <c r="O204" i="3"/>
  <c r="Q206" i="3"/>
  <c r="Q208" i="3"/>
  <c r="L198" i="3"/>
  <c r="K200" i="3"/>
  <c r="K202" i="3"/>
  <c r="P204" i="3"/>
  <c r="R206" i="3"/>
  <c r="R208" i="3"/>
  <c r="N198" i="3"/>
  <c r="M200" i="3"/>
  <c r="L202" i="3"/>
  <c r="R204" i="3"/>
  <c r="G207" i="3"/>
  <c r="G209" i="3"/>
  <c r="N200" i="3"/>
  <c r="R202" i="3"/>
  <c r="G205" i="3"/>
  <c r="I207" i="3"/>
  <c r="M209" i="3"/>
  <c r="Q198" i="3"/>
  <c r="O200" i="3"/>
  <c r="G203" i="3"/>
  <c r="H205" i="3"/>
  <c r="J207" i="3"/>
  <c r="N209" i="3"/>
  <c r="L199" i="3"/>
  <c r="M201" i="3"/>
  <c r="N203" i="3"/>
  <c r="O205" i="3"/>
  <c r="G208" i="3"/>
  <c r="N199" i="3"/>
  <c r="O201" i="3"/>
  <c r="O203" i="3"/>
  <c r="Q205" i="3"/>
  <c r="J208" i="3"/>
  <c r="O199" i="3"/>
  <c r="Q201" i="3"/>
  <c r="P203" i="3"/>
  <c r="I206" i="3"/>
  <c r="K208" i="3"/>
  <c r="R201" i="3"/>
  <c r="R203" i="3"/>
  <c r="J206" i="3"/>
  <c r="M208" i="3"/>
  <c r="M226" i="3"/>
  <c r="G228" i="3"/>
  <c r="M229" i="3"/>
  <c r="G231" i="3"/>
  <c r="N232" i="3"/>
  <c r="H234" i="3"/>
  <c r="O235" i="3"/>
  <c r="K237" i="3"/>
  <c r="N226" i="3"/>
  <c r="H228" i="3"/>
  <c r="N229" i="3"/>
  <c r="H231" i="3"/>
  <c r="O232" i="3"/>
  <c r="I234" i="3"/>
  <c r="P235" i="3"/>
  <c r="L237" i="3"/>
  <c r="O226" i="3"/>
  <c r="I228" i="3"/>
  <c r="O229" i="3"/>
  <c r="J231" i="3"/>
  <c r="P232" i="3"/>
  <c r="J234" i="3"/>
  <c r="R235" i="3"/>
  <c r="M237" i="3"/>
  <c r="P226" i="3"/>
  <c r="J228" i="3"/>
  <c r="P229" i="3"/>
  <c r="K231" i="3"/>
  <c r="Q232" i="3"/>
  <c r="K234" i="3"/>
  <c r="G236" i="3"/>
  <c r="N237" i="3"/>
  <c r="Q226" i="3"/>
  <c r="K228" i="3"/>
  <c r="R229" i="3"/>
  <c r="L231" i="3"/>
  <c r="R232" i="3"/>
  <c r="M234" i="3"/>
  <c r="H236" i="3"/>
  <c r="O237" i="3"/>
  <c r="R226" i="3"/>
  <c r="L228" i="3"/>
  <c r="G230" i="3"/>
  <c r="M231" i="3"/>
  <c r="H233" i="3"/>
  <c r="N234" i="3"/>
  <c r="I236" i="3"/>
  <c r="P237" i="3"/>
  <c r="G227" i="3"/>
  <c r="N228" i="3"/>
  <c r="H230" i="3"/>
  <c r="O231" i="3"/>
  <c r="I233" i="3"/>
  <c r="O234" i="3"/>
  <c r="J236" i="3"/>
  <c r="R237" i="3"/>
  <c r="H227" i="3"/>
  <c r="O228" i="3"/>
  <c r="J230" i="3"/>
  <c r="P231" i="3"/>
  <c r="J233" i="3"/>
  <c r="P234" i="3"/>
  <c r="K236" i="3"/>
  <c r="J227" i="3"/>
  <c r="Q228" i="3"/>
  <c r="K230" i="3"/>
  <c r="Q231" i="3"/>
  <c r="K233" i="3"/>
  <c r="Q234" i="3"/>
  <c r="L236" i="3"/>
  <c r="L227" i="3"/>
  <c r="R228" i="3"/>
  <c r="L230" i="3"/>
  <c r="R231" i="3"/>
  <c r="L233" i="3"/>
  <c r="R234" i="3"/>
  <c r="N236" i="3"/>
  <c r="G226" i="3"/>
  <c r="M227" i="3"/>
  <c r="G229" i="3"/>
  <c r="M230" i="3"/>
  <c r="G232" i="3"/>
  <c r="M233" i="3"/>
  <c r="G235" i="3"/>
  <c r="O236" i="3"/>
  <c r="H226" i="3"/>
  <c r="N227" i="3"/>
  <c r="H229" i="3"/>
  <c r="N230" i="3"/>
  <c r="H232" i="3"/>
  <c r="N233" i="3"/>
  <c r="H235" i="3"/>
  <c r="P236" i="3"/>
  <c r="I226" i="3"/>
  <c r="O227" i="3"/>
  <c r="I229" i="3"/>
  <c r="O230" i="3"/>
  <c r="I232" i="3"/>
  <c r="O233" i="3"/>
  <c r="J235" i="3"/>
  <c r="Q236" i="3"/>
  <c r="J226" i="3"/>
  <c r="P227" i="3"/>
  <c r="J229" i="3"/>
  <c r="P230" i="3"/>
  <c r="J232" i="3"/>
  <c r="P233" i="3"/>
  <c r="K235" i="3"/>
  <c r="R236" i="3"/>
  <c r="K226" i="3"/>
  <c r="Q227" i="3"/>
  <c r="K229" i="3"/>
  <c r="Q230" i="3"/>
  <c r="K232" i="3"/>
  <c r="R233" i="3"/>
  <c r="L235" i="3"/>
  <c r="H237" i="3"/>
  <c r="O311" i="3"/>
  <c r="K313" i="3"/>
  <c r="I315" i="3"/>
  <c r="G317" i="3"/>
  <c r="G319" i="3"/>
  <c r="G321" i="3"/>
  <c r="H310" i="3"/>
  <c r="P311" i="3"/>
  <c r="M313" i="3"/>
  <c r="L315" i="3"/>
  <c r="H317" i="3"/>
  <c r="I319" i="3"/>
  <c r="J321" i="3"/>
  <c r="I310" i="3"/>
  <c r="Q311" i="3"/>
  <c r="N313" i="3"/>
  <c r="M315" i="3"/>
  <c r="I317" i="3"/>
  <c r="J319" i="3"/>
  <c r="K321" i="3"/>
  <c r="J310" i="3"/>
  <c r="R311" i="3"/>
  <c r="P313" i="3"/>
  <c r="N315" i="3"/>
  <c r="J317" i="3"/>
  <c r="L319" i="3"/>
  <c r="N321" i="3"/>
  <c r="K310" i="3"/>
  <c r="G312" i="3"/>
  <c r="Q313" i="3"/>
  <c r="O315" i="3"/>
  <c r="K317" i="3"/>
  <c r="M319" i="3"/>
  <c r="O321" i="3"/>
  <c r="L310" i="3"/>
  <c r="I312" i="3"/>
  <c r="H314" i="3"/>
  <c r="P315" i="3"/>
  <c r="O317" i="3"/>
  <c r="P319" i="3"/>
  <c r="P321" i="3"/>
  <c r="M310" i="3"/>
  <c r="J312" i="3"/>
  <c r="I314" i="3"/>
  <c r="Q315" i="3"/>
  <c r="P317" i="3"/>
  <c r="Q319" i="3"/>
  <c r="Q321" i="3"/>
  <c r="N310" i="3"/>
  <c r="L312" i="3"/>
  <c r="J314" i="3"/>
  <c r="R315" i="3"/>
  <c r="R317" i="3"/>
  <c r="R319" i="3"/>
  <c r="R321" i="3"/>
  <c r="G320" i="3"/>
  <c r="J320" i="3"/>
  <c r="R310" i="3"/>
  <c r="Q312" i="3"/>
  <c r="M314" i="3"/>
  <c r="J316" i="3"/>
  <c r="K318" i="3"/>
  <c r="K320" i="3"/>
  <c r="H311" i="3"/>
  <c r="R312" i="3"/>
  <c r="N314" i="3"/>
  <c r="L316" i="3"/>
  <c r="L318" i="3"/>
  <c r="L320" i="3"/>
  <c r="I311" i="3"/>
  <c r="G313" i="3"/>
  <c r="O314" i="3"/>
  <c r="M316" i="3"/>
  <c r="M318" i="3"/>
  <c r="M320" i="3"/>
  <c r="L311" i="3"/>
  <c r="H313" i="3"/>
  <c r="Q314" i="3"/>
  <c r="P316" i="3"/>
  <c r="N318" i="3"/>
  <c r="O320" i="3"/>
  <c r="M311" i="3"/>
  <c r="I313" i="3"/>
  <c r="R314" i="3"/>
  <c r="Q316" i="3"/>
  <c r="O318" i="3"/>
  <c r="P320" i="3"/>
  <c r="AQ7" i="3"/>
  <c r="AN3" i="3"/>
  <c r="AS8" i="3"/>
  <c r="AL4" i="3"/>
  <c r="AT8" i="3"/>
  <c r="AW41" i="3"/>
  <c r="AU41" i="3"/>
  <c r="AW40" i="3"/>
  <c r="AU40" i="3"/>
  <c r="AW39" i="3"/>
  <c r="AV39" i="3"/>
  <c r="AT79" i="3"/>
  <c r="AS78" i="3"/>
  <c r="AR79" i="3"/>
  <c r="AT80" i="3"/>
  <c r="AS80" i="3"/>
  <c r="AS79" i="3"/>
  <c r="AT78" i="3"/>
  <c r="AR78" i="3"/>
  <c r="AN4" i="3"/>
  <c r="AS9" i="3"/>
  <c r="AU39" i="3"/>
  <c r="AR80" i="3"/>
  <c r="AN185" i="3"/>
  <c r="AM184" i="3"/>
  <c r="AM185" i="3"/>
  <c r="AL184" i="3"/>
  <c r="AL185" i="3"/>
  <c r="AN184" i="3"/>
  <c r="AN186" i="3"/>
  <c r="AM186" i="3"/>
  <c r="AL186" i="3"/>
  <c r="AT9" i="3"/>
  <c r="AS66" i="3"/>
  <c r="AR65" i="3"/>
  <c r="AR64" i="3"/>
  <c r="AT66" i="3"/>
  <c r="AR66" i="3"/>
  <c r="AT65" i="3"/>
  <c r="AV41" i="3"/>
  <c r="AS64" i="3"/>
  <c r="AQ5" i="3"/>
  <c r="AR24" i="3"/>
  <c r="AT23" i="3"/>
  <c r="AR22" i="3"/>
  <c r="AS65" i="3"/>
  <c r="AN73" i="3"/>
  <c r="AN72" i="3"/>
  <c r="AM73" i="3"/>
  <c r="AN74" i="3"/>
  <c r="AM74" i="3"/>
  <c r="AL73" i="3"/>
  <c r="AM72" i="3"/>
  <c r="AL72" i="3"/>
  <c r="AO6" i="3"/>
  <c r="AS22" i="3"/>
  <c r="AU67" i="3"/>
  <c r="AW69" i="3"/>
  <c r="AU69" i="3"/>
  <c r="AW68" i="3"/>
  <c r="AV68" i="3"/>
  <c r="AU68" i="3"/>
  <c r="AW67" i="3"/>
  <c r="AV67" i="3"/>
  <c r="AL74" i="3"/>
  <c r="AO105" i="3"/>
  <c r="AO104" i="3"/>
  <c r="AQ104" i="3"/>
  <c r="AQ105" i="3"/>
  <c r="AP105" i="3"/>
  <c r="AQ103" i="3"/>
  <c r="AP103" i="3"/>
  <c r="AO103" i="3"/>
  <c r="AP6" i="3"/>
  <c r="AU11" i="3"/>
  <c r="AT22" i="3"/>
  <c r="AV69" i="3"/>
  <c r="AP104" i="3"/>
  <c r="AQ6" i="3"/>
  <c r="AV11" i="3"/>
  <c r="AR23" i="3"/>
  <c r="AS23" i="3"/>
  <c r="AM17" i="3"/>
  <c r="AU27" i="3"/>
  <c r="AS38" i="3"/>
  <c r="AT52" i="3"/>
  <c r="AM60" i="3"/>
  <c r="AS134" i="3"/>
  <c r="AR134" i="3"/>
  <c r="AR136" i="3"/>
  <c r="AR135" i="3"/>
  <c r="AP62" i="3"/>
  <c r="AP61" i="3"/>
  <c r="AP118" i="3"/>
  <c r="AO117" i="3"/>
  <c r="AQ119" i="3"/>
  <c r="AP119" i="3"/>
  <c r="AO119" i="3"/>
  <c r="AO118" i="3"/>
  <c r="AT134" i="3"/>
  <c r="AW53" i="3"/>
  <c r="AQ61" i="3"/>
  <c r="AW95" i="3"/>
  <c r="AW96" i="3"/>
  <c r="AV96" i="3"/>
  <c r="AV95" i="3"/>
  <c r="AQ117" i="3"/>
  <c r="AT135" i="3"/>
  <c r="AL30" i="3"/>
  <c r="AO49" i="3"/>
  <c r="AU54" i="3"/>
  <c r="AO62" i="3"/>
  <c r="AU95" i="3"/>
  <c r="AQ118" i="3"/>
  <c r="AS136" i="3"/>
  <c r="AO19" i="3"/>
  <c r="AM30" i="3"/>
  <c r="AL44" i="3"/>
  <c r="AV54" i="3"/>
  <c r="AQ62" i="3"/>
  <c r="AV83" i="3"/>
  <c r="AV82" i="3"/>
  <c r="AW81" i="3"/>
  <c r="AU96" i="3"/>
  <c r="AR122" i="3"/>
  <c r="AR121" i="3"/>
  <c r="AS120" i="3"/>
  <c r="AR120" i="3"/>
  <c r="AT121" i="3"/>
  <c r="AT122" i="3"/>
  <c r="AT136" i="3"/>
  <c r="AL172" i="3"/>
  <c r="AL171" i="3"/>
  <c r="AM171" i="3"/>
  <c r="AN170" i="3"/>
  <c r="AL170" i="3"/>
  <c r="AN172" i="3"/>
  <c r="AM170" i="3"/>
  <c r="AL31" i="3"/>
  <c r="AV55" i="3"/>
  <c r="AP63" i="3"/>
  <c r="AV97" i="3"/>
  <c r="AO20" i="3"/>
  <c r="AM31" i="3"/>
  <c r="AR36" i="3"/>
  <c r="AL45" i="3"/>
  <c r="AS50" i="3"/>
  <c r="AW55" i="3"/>
  <c r="AL58" i="3"/>
  <c r="AQ63" i="3"/>
  <c r="AW97" i="3"/>
  <c r="AN129" i="3"/>
  <c r="AM128" i="3"/>
  <c r="AN130" i="3"/>
  <c r="AM129" i="3"/>
  <c r="AL128" i="3"/>
  <c r="AU123" i="3"/>
  <c r="AW125" i="3"/>
  <c r="AV125" i="3"/>
  <c r="AW124" i="3"/>
  <c r="AQ20" i="3"/>
  <c r="AV25" i="3"/>
  <c r="AT36" i="3"/>
  <c r="AL46" i="3"/>
  <c r="AR51" i="3"/>
  <c r="AN58" i="3"/>
  <c r="AM102" i="3"/>
  <c r="AL101" i="3"/>
  <c r="AL100" i="3"/>
  <c r="AN102" i="3"/>
  <c r="AL102" i="3"/>
  <c r="AM101" i="3"/>
  <c r="AV123" i="3"/>
  <c r="AL129" i="3"/>
  <c r="AR178" i="3"/>
  <c r="AS177" i="3"/>
  <c r="AS176" i="3"/>
  <c r="AS178" i="3"/>
  <c r="AT177" i="3"/>
  <c r="AT176" i="3"/>
  <c r="AR176" i="3"/>
  <c r="AT178" i="3"/>
  <c r="AW123" i="3"/>
  <c r="AN144" i="3"/>
  <c r="AN143" i="3"/>
  <c r="AL144" i="3"/>
  <c r="AM143" i="3"/>
  <c r="AN142" i="3"/>
  <c r="AM142" i="3"/>
  <c r="AM144" i="3"/>
  <c r="AR177" i="3"/>
  <c r="AM116" i="3"/>
  <c r="AN114" i="3"/>
  <c r="AM114" i="3"/>
  <c r="AL115" i="3"/>
  <c r="AN115" i="3"/>
  <c r="AU124" i="3"/>
  <c r="AM130" i="3"/>
  <c r="AL142" i="3"/>
  <c r="AR52" i="3"/>
  <c r="AT94" i="3"/>
  <c r="AT93" i="3"/>
  <c r="AS92" i="3"/>
  <c r="AR93" i="3"/>
  <c r="AN101" i="3"/>
  <c r="AL114" i="3"/>
  <c r="AV124" i="3"/>
  <c r="AP133" i="3"/>
  <c r="AP132" i="3"/>
  <c r="AO132" i="3"/>
  <c r="AQ131" i="3"/>
  <c r="AQ132" i="3"/>
  <c r="AP131" i="3"/>
  <c r="AO131" i="3"/>
  <c r="AL143" i="3"/>
  <c r="AM88" i="3"/>
  <c r="AP145" i="3"/>
  <c r="AL157" i="3"/>
  <c r="AN158" i="3"/>
  <c r="AM157" i="3"/>
  <c r="AL156" i="3"/>
  <c r="AN156" i="3"/>
  <c r="AM156" i="3"/>
  <c r="AQ146" i="3"/>
  <c r="AW153" i="3"/>
  <c r="AM158" i="3"/>
  <c r="AP161" i="3"/>
  <c r="AQ159" i="3"/>
  <c r="AP174" i="3"/>
  <c r="AO173" i="3"/>
  <c r="AP173" i="3"/>
  <c r="AQ174" i="3"/>
  <c r="AP147" i="3"/>
  <c r="AO159" i="3"/>
  <c r="AQ173" i="3"/>
  <c r="AQ147" i="3"/>
  <c r="AP159" i="3"/>
  <c r="AO174" i="3"/>
  <c r="AT150" i="3"/>
  <c r="AS149" i="3"/>
  <c r="AS148" i="3"/>
  <c r="AR150" i="3"/>
  <c r="AT149" i="3"/>
  <c r="AT148" i="3"/>
  <c r="AO160" i="3"/>
  <c r="AO175" i="3"/>
  <c r="AR148" i="3"/>
  <c r="AP160" i="3"/>
  <c r="AP175" i="3"/>
  <c r="AN87" i="3"/>
  <c r="AQ161" i="3"/>
  <c r="H256" i="3"/>
  <c r="O259" i="3"/>
  <c r="Q263" i="3"/>
  <c r="P300" i="3"/>
  <c r="R307" i="3"/>
  <c r="AW166" i="3"/>
  <c r="AV167" i="3"/>
  <c r="AU166" i="3"/>
  <c r="L256" i="3"/>
  <c r="R259" i="3"/>
  <c r="Q306" i="3"/>
  <c r="N307" i="3"/>
  <c r="J306" i="3"/>
  <c r="R304" i="3"/>
  <c r="N303" i="3"/>
  <c r="J302" i="3"/>
  <c r="R300" i="3"/>
  <c r="N299" i="3"/>
  <c r="J298" i="3"/>
  <c r="R296" i="3"/>
  <c r="N306" i="3"/>
  <c r="I305" i="3"/>
  <c r="P303" i="3"/>
  <c r="K302" i="3"/>
  <c r="Q300" i="3"/>
  <c r="L299" i="3"/>
  <c r="G298" i="3"/>
  <c r="N296" i="3"/>
  <c r="P307" i="3"/>
  <c r="I306" i="3"/>
  <c r="P304" i="3"/>
  <c r="K303" i="3"/>
  <c r="R301" i="3"/>
  <c r="M300" i="3"/>
  <c r="H299" i="3"/>
  <c r="O297" i="3"/>
  <c r="J296" i="3"/>
  <c r="L307" i="3"/>
  <c r="R305" i="3"/>
  <c r="M304" i="3"/>
  <c r="H303" i="3"/>
  <c r="O301" i="3"/>
  <c r="J300" i="3"/>
  <c r="Q298" i="3"/>
  <c r="L297" i="3"/>
  <c r="G296" i="3"/>
  <c r="M307" i="3"/>
  <c r="O305" i="3"/>
  <c r="G304" i="3"/>
  <c r="I302" i="3"/>
  <c r="L300" i="3"/>
  <c r="O298" i="3"/>
  <c r="G297" i="3"/>
  <c r="H307" i="3"/>
  <c r="K305" i="3"/>
  <c r="M303" i="3"/>
  <c r="P301" i="3"/>
  <c r="G300" i="3"/>
  <c r="K298" i="3"/>
  <c r="M296" i="3"/>
  <c r="P306" i="3"/>
  <c r="G305" i="3"/>
  <c r="I303" i="3"/>
  <c r="L301" i="3"/>
  <c r="P299" i="3"/>
  <c r="R297" i="3"/>
  <c r="I296" i="3"/>
  <c r="O307" i="3"/>
  <c r="L305" i="3"/>
  <c r="G303" i="3"/>
  <c r="H301" i="3"/>
  <c r="R298" i="3"/>
  <c r="P296" i="3"/>
  <c r="K307" i="3"/>
  <c r="J305" i="3"/>
  <c r="R302" i="3"/>
  <c r="G301" i="3"/>
  <c r="P298" i="3"/>
  <c r="O296" i="3"/>
  <c r="G307" i="3"/>
  <c r="O304" i="3"/>
  <c r="O302" i="3"/>
  <c r="N300" i="3"/>
  <c r="L298" i="3"/>
  <c r="H296" i="3"/>
  <c r="O306" i="3"/>
  <c r="L304" i="3"/>
  <c r="M302" i="3"/>
  <c r="I300" i="3"/>
  <c r="H298" i="3"/>
  <c r="M306" i="3"/>
  <c r="K304" i="3"/>
  <c r="L302" i="3"/>
  <c r="H300" i="3"/>
  <c r="Q297" i="3"/>
  <c r="K306" i="3"/>
  <c r="I304" i="3"/>
  <c r="G302" i="3"/>
  <c r="Q299" i="3"/>
  <c r="N297" i="3"/>
  <c r="G306" i="3"/>
  <c r="P302" i="3"/>
  <c r="J299" i="3"/>
  <c r="M305" i="3"/>
  <c r="N301" i="3"/>
  <c r="M298" i="3"/>
  <c r="H305" i="3"/>
  <c r="M301" i="3"/>
  <c r="I298" i="3"/>
  <c r="Q304" i="3"/>
  <c r="K301" i="3"/>
  <c r="P297" i="3"/>
  <c r="Q305" i="3"/>
  <c r="I301" i="3"/>
  <c r="Q296" i="3"/>
  <c r="Q303" i="3"/>
  <c r="K299" i="3"/>
  <c r="O303" i="3"/>
  <c r="I299" i="3"/>
  <c r="J307" i="3"/>
  <c r="Q302" i="3"/>
  <c r="M297" i="3"/>
  <c r="L306" i="3"/>
  <c r="Q301" i="3"/>
  <c r="I297" i="3"/>
  <c r="N302" i="3"/>
  <c r="P264" i="3"/>
  <c r="L263" i="3"/>
  <c r="H262" i="3"/>
  <c r="P260" i="3"/>
  <c r="L259" i="3"/>
  <c r="H258" i="3"/>
  <c r="P256" i="3"/>
  <c r="L255" i="3"/>
  <c r="H254" i="3"/>
  <c r="O265" i="3"/>
  <c r="J264" i="3"/>
  <c r="Q262" i="3"/>
  <c r="L261" i="3"/>
  <c r="L265" i="3"/>
  <c r="G264" i="3"/>
  <c r="N262" i="3"/>
  <c r="I261" i="3"/>
  <c r="P259" i="3"/>
  <c r="K258" i="3"/>
  <c r="R256" i="3"/>
  <c r="M255" i="3"/>
  <c r="G254" i="3"/>
  <c r="P265" i="3"/>
  <c r="H264" i="3"/>
  <c r="L262" i="3"/>
  <c r="Q260" i="3"/>
  <c r="J259" i="3"/>
  <c r="P257" i="3"/>
  <c r="J256" i="3"/>
  <c r="P254" i="3"/>
  <c r="J265" i="3"/>
  <c r="O263" i="3"/>
  <c r="G262" i="3"/>
  <c r="L260" i="3"/>
  <c r="R258" i="3"/>
  <c r="L257" i="3"/>
  <c r="R255" i="3"/>
  <c r="L254" i="3"/>
  <c r="G265" i="3"/>
  <c r="K263" i="3"/>
  <c r="P261" i="3"/>
  <c r="I260" i="3"/>
  <c r="O258" i="3"/>
  <c r="I257" i="3"/>
  <c r="O255" i="3"/>
  <c r="I254" i="3"/>
  <c r="M264" i="3"/>
  <c r="M262" i="3"/>
  <c r="M260" i="3"/>
  <c r="N258" i="3"/>
  <c r="O256" i="3"/>
  <c r="R254" i="3"/>
  <c r="L264" i="3"/>
  <c r="K262" i="3"/>
  <c r="K260" i="3"/>
  <c r="N265" i="3"/>
  <c r="N263" i="3"/>
  <c r="N261" i="3"/>
  <c r="R263" i="3"/>
  <c r="M261" i="3"/>
  <c r="K259" i="3"/>
  <c r="K257" i="3"/>
  <c r="J255" i="3"/>
  <c r="R265" i="3"/>
  <c r="J263" i="3"/>
  <c r="G261" i="3"/>
  <c r="Q258" i="3"/>
  <c r="Q256" i="3"/>
  <c r="Q254" i="3"/>
  <c r="Q265" i="3"/>
  <c r="I263" i="3"/>
  <c r="R260" i="3"/>
  <c r="P258" i="3"/>
  <c r="N256" i="3"/>
  <c r="O254" i="3"/>
  <c r="M265" i="3"/>
  <c r="H263" i="3"/>
  <c r="O260" i="3"/>
  <c r="M258" i="3"/>
  <c r="M256" i="3"/>
  <c r="N254" i="3"/>
  <c r="P263" i="3"/>
  <c r="H260" i="3"/>
  <c r="O257" i="3"/>
  <c r="H255" i="3"/>
  <c r="I265" i="3"/>
  <c r="I262" i="3"/>
  <c r="I259" i="3"/>
  <c r="K256" i="3"/>
  <c r="O264" i="3"/>
  <c r="K261" i="3"/>
  <c r="J258" i="3"/>
  <c r="Q255" i="3"/>
  <c r="I264" i="3"/>
  <c r="N260" i="3"/>
  <c r="R257" i="3"/>
  <c r="K255" i="3"/>
  <c r="N257" i="3"/>
  <c r="O261" i="3"/>
  <c r="J297" i="3"/>
  <c r="H304" i="3"/>
  <c r="AV139" i="3"/>
  <c r="AU138" i="3"/>
  <c r="AU137" i="3"/>
  <c r="AW167" i="3"/>
  <c r="J254" i="3"/>
  <c r="Q257" i="3"/>
  <c r="Q261" i="3"/>
  <c r="K297" i="3"/>
  <c r="J304" i="3"/>
  <c r="AW137" i="3"/>
  <c r="M254" i="3"/>
  <c r="I258" i="3"/>
  <c r="J262" i="3"/>
  <c r="G299" i="3"/>
  <c r="N305" i="3"/>
  <c r="AW110" i="3"/>
  <c r="AW109" i="3"/>
  <c r="AV138" i="3"/>
  <c r="G255" i="3"/>
  <c r="L258" i="3"/>
  <c r="O262" i="3"/>
  <c r="M299" i="3"/>
  <c r="P305" i="3"/>
  <c r="AT190" i="3"/>
  <c r="N213" i="3"/>
  <c r="H216" i="3"/>
  <c r="L218" i="3"/>
  <c r="M220" i="3"/>
  <c r="AT191" i="3"/>
  <c r="N223" i="3"/>
  <c r="J222" i="3"/>
  <c r="R220" i="3"/>
  <c r="N219" i="3"/>
  <c r="J218" i="3"/>
  <c r="R216" i="3"/>
  <c r="N215" i="3"/>
  <c r="J214" i="3"/>
  <c r="R212" i="3"/>
  <c r="J223" i="3"/>
  <c r="R221" i="3"/>
  <c r="N220" i="3"/>
  <c r="J219" i="3"/>
  <c r="R217" i="3"/>
  <c r="N216" i="3"/>
  <c r="J215" i="3"/>
  <c r="R213" i="3"/>
  <c r="N212" i="3"/>
  <c r="G223" i="3"/>
  <c r="O221" i="3"/>
  <c r="K220" i="3"/>
  <c r="G219" i="3"/>
  <c r="O217" i="3"/>
  <c r="K216" i="3"/>
  <c r="G215" i="3"/>
  <c r="O213" i="3"/>
  <c r="K212" i="3"/>
  <c r="I223" i="3"/>
  <c r="M221" i="3"/>
  <c r="R219" i="3"/>
  <c r="K218" i="3"/>
  <c r="O216" i="3"/>
  <c r="R222" i="3"/>
  <c r="J221" i="3"/>
  <c r="M219" i="3"/>
  <c r="P217" i="3"/>
  <c r="G216" i="3"/>
  <c r="L214" i="3"/>
  <c r="P212" i="3"/>
  <c r="N222" i="3"/>
  <c r="Q220" i="3"/>
  <c r="H219" i="3"/>
  <c r="K217" i="3"/>
  <c r="O215" i="3"/>
  <c r="G214" i="3"/>
  <c r="J212" i="3"/>
  <c r="M222" i="3"/>
  <c r="P220" i="3"/>
  <c r="R218" i="3"/>
  <c r="J217" i="3"/>
  <c r="M215" i="3"/>
  <c r="Q213" i="3"/>
  <c r="I212" i="3"/>
  <c r="L222" i="3"/>
  <c r="O220" i="3"/>
  <c r="Q218" i="3"/>
  <c r="I217" i="3"/>
  <c r="L215" i="3"/>
  <c r="P213" i="3"/>
  <c r="H212" i="3"/>
  <c r="K214" i="3"/>
  <c r="L216" i="3"/>
  <c r="O218" i="3"/>
  <c r="I221" i="3"/>
  <c r="M223" i="3"/>
  <c r="AP189" i="3"/>
  <c r="AP188" i="3"/>
  <c r="AO189" i="3"/>
  <c r="AV195" i="3"/>
  <c r="AU194" i="3"/>
  <c r="AU193" i="3"/>
  <c r="AU195" i="3"/>
  <c r="O212" i="3"/>
  <c r="P214" i="3"/>
  <c r="G217" i="3"/>
  <c r="L219" i="3"/>
  <c r="P221" i="3"/>
  <c r="R223" i="3"/>
  <c r="K199" i="3"/>
  <c r="R200" i="3"/>
  <c r="N202" i="3"/>
  <c r="J204" i="3"/>
  <c r="R205" i="3"/>
  <c r="M207" i="3"/>
  <c r="H209" i="3"/>
  <c r="Q341" i="3"/>
  <c r="N347" i="3"/>
  <c r="G201" i="3"/>
  <c r="O202" i="3"/>
  <c r="K204" i="3"/>
  <c r="G206" i="3"/>
  <c r="N207" i="3"/>
  <c r="R341" i="3"/>
  <c r="L348" i="3"/>
  <c r="P209" i="3"/>
  <c r="L208" i="3"/>
  <c r="H207" i="3"/>
  <c r="P205" i="3"/>
  <c r="L204" i="3"/>
  <c r="H203" i="3"/>
  <c r="P201" i="3"/>
  <c r="L200" i="3"/>
  <c r="H199" i="3"/>
  <c r="L209" i="3"/>
  <c r="H208" i="3"/>
  <c r="P206" i="3"/>
  <c r="L205" i="3"/>
  <c r="H204" i="3"/>
  <c r="P202" i="3"/>
  <c r="L201" i="3"/>
  <c r="H200" i="3"/>
  <c r="P198" i="3"/>
  <c r="I209" i="3"/>
  <c r="Q207" i="3"/>
  <c r="M206" i="3"/>
  <c r="I205" i="3"/>
  <c r="Q203" i="3"/>
  <c r="M202" i="3"/>
  <c r="I201" i="3"/>
  <c r="Q199" i="3"/>
  <c r="M198" i="3"/>
  <c r="M199" i="3"/>
  <c r="H201" i="3"/>
  <c r="Q202" i="3"/>
  <c r="M204" i="3"/>
  <c r="H206" i="3"/>
  <c r="O207" i="3"/>
  <c r="K209" i="3"/>
  <c r="I342" i="3"/>
  <c r="M348" i="3"/>
  <c r="P342" i="3"/>
  <c r="M349" i="3"/>
  <c r="I348" i="3"/>
  <c r="Q346" i="3"/>
  <c r="M345" i="3"/>
  <c r="I344" i="3"/>
  <c r="Q342" i="3"/>
  <c r="M341" i="3"/>
  <c r="I340" i="3"/>
  <c r="Q338" i="3"/>
  <c r="I349" i="3"/>
  <c r="Q347" i="3"/>
  <c r="M346" i="3"/>
  <c r="I345" i="3"/>
  <c r="Q343" i="3"/>
  <c r="M342" i="3"/>
  <c r="I341" i="3"/>
  <c r="Q339" i="3"/>
  <c r="M338" i="3"/>
  <c r="H349" i="3"/>
  <c r="P347" i="3"/>
  <c r="L346" i="3"/>
  <c r="H345" i="3"/>
  <c r="P343" i="3"/>
  <c r="L342" i="3"/>
  <c r="H341" i="3"/>
  <c r="P339" i="3"/>
  <c r="L338" i="3"/>
  <c r="P349" i="3"/>
  <c r="H348" i="3"/>
  <c r="K346" i="3"/>
  <c r="P344" i="3"/>
  <c r="I343" i="3"/>
  <c r="N341" i="3"/>
  <c r="R339" i="3"/>
  <c r="I338" i="3"/>
  <c r="R348" i="3"/>
  <c r="K347" i="3"/>
  <c r="P345" i="3"/>
  <c r="H344" i="3"/>
  <c r="K342" i="3"/>
  <c r="P340" i="3"/>
  <c r="I339" i="3"/>
  <c r="Q348" i="3"/>
  <c r="J347" i="3"/>
  <c r="O345" i="3"/>
  <c r="G344" i="3"/>
  <c r="J342" i="3"/>
  <c r="O340" i="3"/>
  <c r="H339" i="3"/>
  <c r="N348" i="3"/>
  <c r="G347" i="3"/>
  <c r="K345" i="3"/>
  <c r="N343" i="3"/>
  <c r="G342" i="3"/>
  <c r="L340" i="3"/>
  <c r="P338" i="3"/>
  <c r="R349" i="3"/>
  <c r="K348" i="3"/>
  <c r="O346" i="3"/>
  <c r="R344" i="3"/>
  <c r="K343" i="3"/>
  <c r="P341" i="3"/>
  <c r="H340" i="3"/>
  <c r="K338" i="3"/>
  <c r="K349" i="3"/>
  <c r="R346" i="3"/>
  <c r="M344" i="3"/>
  <c r="H342" i="3"/>
  <c r="N339" i="3"/>
  <c r="O348" i="3"/>
  <c r="I346" i="3"/>
  <c r="R343" i="3"/>
  <c r="L341" i="3"/>
  <c r="J339" i="3"/>
  <c r="J348" i="3"/>
  <c r="R345" i="3"/>
  <c r="L343" i="3"/>
  <c r="G341" i="3"/>
  <c r="O338" i="3"/>
  <c r="N349" i="3"/>
  <c r="N346" i="3"/>
  <c r="M343" i="3"/>
  <c r="N340" i="3"/>
  <c r="P348" i="3"/>
  <c r="Q345" i="3"/>
  <c r="R342" i="3"/>
  <c r="G340" i="3"/>
  <c r="G348" i="3"/>
  <c r="J345" i="3"/>
  <c r="N342" i="3"/>
  <c r="L339" i="3"/>
  <c r="R347" i="3"/>
  <c r="N344" i="3"/>
  <c r="R340" i="3"/>
  <c r="O347" i="3"/>
  <c r="L344" i="3"/>
  <c r="Q340" i="3"/>
  <c r="L347" i="3"/>
  <c r="O343" i="3"/>
  <c r="J340" i="3"/>
  <c r="H347" i="3"/>
  <c r="H343" i="3"/>
  <c r="M339" i="3"/>
  <c r="P346" i="3"/>
  <c r="G343" i="3"/>
  <c r="K339" i="3"/>
  <c r="Q349" i="3"/>
  <c r="H346" i="3"/>
  <c r="O342" i="3"/>
  <c r="R338" i="3"/>
  <c r="J343" i="3"/>
  <c r="J349" i="3"/>
  <c r="N201" i="3"/>
  <c r="J203" i="3"/>
  <c r="Q204" i="3"/>
  <c r="L206" i="3"/>
  <c r="I208" i="3"/>
  <c r="Q209" i="3"/>
  <c r="H338" i="3"/>
  <c r="K344" i="3"/>
  <c r="O349" i="3"/>
  <c r="P293" i="3"/>
  <c r="L292" i="3"/>
  <c r="H291" i="3"/>
  <c r="P289" i="3"/>
  <c r="L288" i="3"/>
  <c r="H287" i="3"/>
  <c r="P285" i="3"/>
  <c r="L284" i="3"/>
  <c r="H283" i="3"/>
  <c r="N292" i="3"/>
  <c r="I291" i="3"/>
  <c r="O289" i="3"/>
  <c r="J288" i="3"/>
  <c r="Q286" i="3"/>
  <c r="L285" i="3"/>
  <c r="G284" i="3"/>
  <c r="N282" i="3"/>
  <c r="N293" i="3"/>
  <c r="I292" i="3"/>
  <c r="P290" i="3"/>
  <c r="K289" i="3"/>
  <c r="R287" i="3"/>
  <c r="M286" i="3"/>
  <c r="H285" i="3"/>
  <c r="O283" i="3"/>
  <c r="J282" i="3"/>
  <c r="K293" i="3"/>
  <c r="R291" i="3"/>
  <c r="M290" i="3"/>
  <c r="H289" i="3"/>
  <c r="O287" i="3"/>
  <c r="J286" i="3"/>
  <c r="Q284" i="3"/>
  <c r="L283" i="3"/>
  <c r="G282" i="3"/>
  <c r="H293" i="3"/>
  <c r="L291" i="3"/>
  <c r="N289" i="3"/>
  <c r="Q287" i="3"/>
  <c r="H286" i="3"/>
  <c r="K284" i="3"/>
  <c r="O282" i="3"/>
  <c r="P292" i="3"/>
  <c r="R290" i="3"/>
  <c r="I289" i="3"/>
  <c r="L287" i="3"/>
  <c r="O285" i="3"/>
  <c r="R283" i="3"/>
  <c r="I282" i="3"/>
  <c r="K292" i="3"/>
  <c r="N290" i="3"/>
  <c r="Q288" i="3"/>
  <c r="I287" i="3"/>
  <c r="K285" i="3"/>
  <c r="N283" i="3"/>
  <c r="I284" i="3"/>
  <c r="K286" i="3"/>
  <c r="M288" i="3"/>
  <c r="L290" i="3"/>
  <c r="Q292" i="3"/>
  <c r="K282" i="3"/>
  <c r="M284" i="3"/>
  <c r="N286" i="3"/>
  <c r="O288" i="3"/>
  <c r="Q290" i="3"/>
  <c r="G293" i="3"/>
  <c r="L282" i="3"/>
  <c r="N284" i="3"/>
  <c r="O286" i="3"/>
  <c r="P288" i="3"/>
  <c r="G291" i="3"/>
  <c r="I293" i="3"/>
  <c r="P282" i="3"/>
  <c r="P284" i="3"/>
  <c r="R286" i="3"/>
  <c r="G289" i="3"/>
  <c r="K291" i="3"/>
  <c r="L293" i="3"/>
  <c r="G283" i="3"/>
  <c r="I285" i="3"/>
  <c r="K287" i="3"/>
  <c r="M289" i="3"/>
  <c r="O291" i="3"/>
  <c r="Q293" i="3"/>
  <c r="I283" i="3"/>
  <c r="J285" i="3"/>
  <c r="M287" i="3"/>
  <c r="Q289" i="3"/>
  <c r="P291" i="3"/>
  <c r="R293" i="3"/>
  <c r="N235" i="3"/>
  <c r="R250" i="3"/>
  <c r="N249" i="3"/>
  <c r="J248" i="3"/>
  <c r="R246" i="3"/>
  <c r="N245" i="3"/>
  <c r="J244" i="3"/>
  <c r="R242" i="3"/>
  <c r="N241" i="3"/>
  <c r="J240" i="3"/>
  <c r="L251" i="3"/>
  <c r="G250" i="3"/>
  <c r="N248" i="3"/>
  <c r="I247" i="3"/>
  <c r="P245" i="3"/>
  <c r="K244" i="3"/>
  <c r="Q242" i="3"/>
  <c r="L241" i="3"/>
  <c r="G240" i="3"/>
  <c r="M241" i="3"/>
  <c r="H243" i="3"/>
  <c r="N244" i="3"/>
  <c r="H246" i="3"/>
  <c r="N247" i="3"/>
  <c r="H249" i="3"/>
  <c r="N250" i="3"/>
  <c r="Q237" i="3"/>
  <c r="M236" i="3"/>
  <c r="I235" i="3"/>
  <c r="Q233" i="3"/>
  <c r="M232" i="3"/>
  <c r="I231" i="3"/>
  <c r="Q229" i="3"/>
  <c r="M228" i="3"/>
  <c r="I227" i="3"/>
  <c r="K227" i="3"/>
  <c r="P228" i="3"/>
  <c r="I230" i="3"/>
  <c r="N231" i="3"/>
  <c r="G233" i="3"/>
  <c r="L234" i="3"/>
  <c r="Q235" i="3"/>
  <c r="J237" i="3"/>
  <c r="K240" i="3"/>
  <c r="Q241" i="3"/>
  <c r="K243" i="3"/>
  <c r="Q244" i="3"/>
  <c r="K246" i="3"/>
  <c r="Q247" i="3"/>
  <c r="K249" i="3"/>
  <c r="Q250" i="3"/>
  <c r="J269" i="3"/>
  <c r="N270" i="3"/>
  <c r="R271" i="3"/>
  <c r="J273" i="3"/>
  <c r="N274" i="3"/>
  <c r="R275" i="3"/>
  <c r="J277" i="3"/>
  <c r="N278" i="3"/>
  <c r="P310" i="3"/>
  <c r="H312" i="3"/>
  <c r="L313" i="3"/>
  <c r="P314" i="3"/>
  <c r="H316" i="3"/>
  <c r="N317" i="3"/>
  <c r="H319" i="3"/>
  <c r="N320" i="3"/>
  <c r="H324" i="3"/>
  <c r="N325" i="3"/>
  <c r="I327" i="3"/>
  <c r="R328" i="3"/>
  <c r="N330" i="3"/>
  <c r="I332" i="3"/>
  <c r="P333" i="3"/>
  <c r="M335" i="3"/>
  <c r="R352" i="3"/>
  <c r="M354" i="3"/>
  <c r="H356" i="3"/>
  <c r="Q357" i="3"/>
  <c r="M359" i="3"/>
  <c r="H361" i="3"/>
  <c r="O362" i="3"/>
  <c r="J367" i="3"/>
  <c r="G369" i="3"/>
  <c r="O370" i="3"/>
  <c r="J372" i="3"/>
  <c r="Q373" i="3"/>
  <c r="N375" i="3"/>
  <c r="G311" i="3"/>
  <c r="K312" i="3"/>
  <c r="O313" i="3"/>
  <c r="G315" i="3"/>
  <c r="K316" i="3"/>
  <c r="Q317" i="3"/>
  <c r="K319" i="3"/>
  <c r="K324" i="3"/>
  <c r="Q325" i="3"/>
  <c r="N327" i="3"/>
  <c r="J329" i="3"/>
  <c r="Q330" i="3"/>
  <c r="L332" i="3"/>
  <c r="I334" i="3"/>
  <c r="Q335" i="3"/>
  <c r="I377" i="3"/>
  <c r="Q375" i="3"/>
  <c r="M374" i="3"/>
  <c r="I373" i="3"/>
  <c r="Q371" i="3"/>
  <c r="M370" i="3"/>
  <c r="I369" i="3"/>
  <c r="Q367" i="3"/>
  <c r="M366" i="3"/>
  <c r="Q376" i="3"/>
  <c r="M375" i="3"/>
  <c r="I374" i="3"/>
  <c r="Q372" i="3"/>
  <c r="M371" i="3"/>
  <c r="I370" i="3"/>
  <c r="Q368" i="3"/>
  <c r="M367" i="3"/>
  <c r="I366" i="3"/>
  <c r="P376" i="3"/>
  <c r="L375" i="3"/>
  <c r="H374" i="3"/>
  <c r="P372" i="3"/>
  <c r="L371" i="3"/>
  <c r="H370" i="3"/>
  <c r="P368" i="3"/>
  <c r="L367" i="3"/>
  <c r="H366" i="3"/>
  <c r="O367" i="3"/>
  <c r="K369" i="3"/>
  <c r="R370" i="3"/>
  <c r="M372" i="3"/>
  <c r="J374" i="3"/>
  <c r="R375" i="3"/>
  <c r="M377" i="3"/>
  <c r="M321" i="3"/>
  <c r="I320" i="3"/>
  <c r="Q318" i="3"/>
  <c r="M317" i="3"/>
  <c r="L321" i="3"/>
  <c r="H320" i="3"/>
  <c r="P318" i="3"/>
  <c r="L317" i="3"/>
  <c r="J311" i="3"/>
  <c r="N312" i="3"/>
  <c r="R313" i="3"/>
  <c r="J315" i="3"/>
  <c r="N316" i="3"/>
  <c r="H318" i="3"/>
  <c r="N319" i="3"/>
  <c r="H321" i="3"/>
  <c r="P324" i="3"/>
  <c r="J326" i="3"/>
  <c r="R327" i="3"/>
  <c r="M329" i="3"/>
  <c r="H331" i="3"/>
  <c r="Q332" i="3"/>
  <c r="M334" i="3"/>
  <c r="R372" i="3"/>
  <c r="N374" i="3"/>
  <c r="I376" i="3"/>
  <c r="P377" i="3"/>
  <c r="G310" i="3"/>
  <c r="K311" i="3"/>
  <c r="O312" i="3"/>
  <c r="G314" i="3"/>
  <c r="K315" i="3"/>
  <c r="O316" i="3"/>
  <c r="I318" i="3"/>
  <c r="O319" i="3"/>
  <c r="I321" i="3"/>
  <c r="Q324" i="3"/>
  <c r="L326" i="3"/>
  <c r="G328" i="3"/>
  <c r="N329" i="3"/>
  <c r="I331" i="3"/>
  <c r="R332" i="3"/>
  <c r="K363" i="3"/>
  <c r="G362" i="3"/>
  <c r="O360" i="3"/>
  <c r="K359" i="3"/>
  <c r="G358" i="3"/>
  <c r="O356" i="3"/>
  <c r="K355" i="3"/>
  <c r="G354" i="3"/>
  <c r="O352" i="3"/>
  <c r="G363" i="3"/>
  <c r="O361" i="3"/>
  <c r="K360" i="3"/>
  <c r="G359" i="3"/>
  <c r="O357" i="3"/>
  <c r="K356" i="3"/>
  <c r="G355" i="3"/>
  <c r="O353" i="3"/>
  <c r="K352" i="3"/>
  <c r="R362" i="3"/>
  <c r="N361" i="3"/>
  <c r="J360" i="3"/>
  <c r="R358" i="3"/>
  <c r="N357" i="3"/>
  <c r="J356" i="3"/>
  <c r="R354" i="3"/>
  <c r="N353" i="3"/>
  <c r="J352" i="3"/>
  <c r="M353" i="3"/>
  <c r="J355" i="3"/>
  <c r="R356" i="3"/>
  <c r="M358" i="3"/>
  <c r="H360" i="3"/>
  <c r="Q361" i="3"/>
  <c r="M363" i="3"/>
  <c r="L366" i="3"/>
  <c r="H368" i="3"/>
  <c r="O369" i="3"/>
  <c r="J371" i="3"/>
  <c r="G373" i="3"/>
  <c r="O374" i="3"/>
  <c r="J376" i="3"/>
  <c r="Q377" i="3"/>
  <c r="O335" i="3"/>
  <c r="K334" i="3"/>
  <c r="G333" i="3"/>
  <c r="O331" i="3"/>
  <c r="K330" i="3"/>
  <c r="G329" i="3"/>
  <c r="O327" i="3"/>
  <c r="K326" i="3"/>
  <c r="K335" i="3"/>
  <c r="G334" i="3"/>
  <c r="O332" i="3"/>
  <c r="K331" i="3"/>
  <c r="G330" i="3"/>
  <c r="O328" i="3"/>
  <c r="K327" i="3"/>
  <c r="G326" i="3"/>
  <c r="O324" i="3"/>
  <c r="J335" i="3"/>
  <c r="R333" i="3"/>
  <c r="N332" i="3"/>
  <c r="J331" i="3"/>
  <c r="R329" i="3"/>
  <c r="N328" i="3"/>
  <c r="J327" i="3"/>
  <c r="R325" i="3"/>
  <c r="N324" i="3"/>
  <c r="L325" i="3"/>
  <c r="G327" i="3"/>
  <c r="P328" i="3"/>
  <c r="L330" i="3"/>
  <c r="G332" i="3"/>
  <c r="N333" i="3"/>
  <c r="I335" i="3"/>
  <c r="M362" i="3"/>
  <c r="O373" i="3"/>
  <c r="J375" i="3"/>
  <c r="G377" i="3"/>
  <c r="R215" i="2"/>
  <c r="O217" i="2"/>
  <c r="G221" i="2"/>
  <c r="P257" i="2"/>
  <c r="K258" i="2"/>
  <c r="J262" i="2"/>
  <c r="P262" i="2"/>
  <c r="N263" i="2"/>
  <c r="G347" i="2"/>
  <c r="I347" i="2"/>
  <c r="G297" i="2"/>
  <c r="M297" i="2"/>
  <c r="R297" i="2"/>
  <c r="R298" i="2"/>
  <c r="J299" i="2"/>
  <c r="Q299" i="2"/>
  <c r="L301" i="2"/>
  <c r="H302" i="2"/>
  <c r="M303" i="2"/>
  <c r="N303" i="2"/>
  <c r="H304" i="2"/>
  <c r="O305" i="2"/>
  <c r="L306" i="2"/>
  <c r="M306" i="2"/>
  <c r="R333" i="2"/>
  <c r="H335" i="2"/>
  <c r="L324" i="2"/>
  <c r="N324" i="2"/>
  <c r="N325" i="2"/>
  <c r="R326" i="2"/>
  <c r="G327" i="2"/>
  <c r="I328" i="2"/>
  <c r="K329" i="2"/>
  <c r="O330" i="2"/>
  <c r="P331" i="2"/>
  <c r="Q273" i="2"/>
  <c r="H275" i="2"/>
  <c r="K276" i="2"/>
  <c r="P277" i="2"/>
  <c r="R268" i="2"/>
  <c r="K270" i="2"/>
  <c r="K271" i="2"/>
  <c r="P231" i="2"/>
  <c r="P237" i="2"/>
  <c r="Q231" i="2"/>
  <c r="L226" i="2"/>
  <c r="G232" i="2"/>
  <c r="N226" i="2"/>
  <c r="M232" i="2"/>
  <c r="K227" i="2"/>
  <c r="H233" i="2"/>
  <c r="L227" i="2"/>
  <c r="I233" i="2"/>
  <c r="Q227" i="2"/>
  <c r="P233" i="2"/>
  <c r="I228" i="2"/>
  <c r="Q233" i="2"/>
  <c r="L228" i="2"/>
  <c r="H234" i="2"/>
  <c r="O228" i="2"/>
  <c r="L234" i="2"/>
  <c r="I229" i="2"/>
  <c r="N235" i="2"/>
  <c r="J229" i="2"/>
  <c r="P235" i="2"/>
  <c r="Q229" i="2"/>
  <c r="R235" i="2"/>
  <c r="I230" i="2"/>
  <c r="G236" i="2"/>
  <c r="I231" i="2"/>
  <c r="H237" i="2"/>
  <c r="AT191" i="2"/>
  <c r="AR192" i="2"/>
  <c r="AP187" i="2"/>
  <c r="AS192" i="2"/>
  <c r="AQ187" i="2"/>
  <c r="AT192" i="2"/>
  <c r="AP188" i="2"/>
  <c r="AU193" i="2"/>
  <c r="AQ188" i="2"/>
  <c r="AV193" i="2"/>
  <c r="AW193" i="2"/>
  <c r="AM184" i="2"/>
  <c r="AP189" i="2"/>
  <c r="AU194" i="2"/>
  <c r="AN184" i="2"/>
  <c r="AV194" i="2"/>
  <c r="AW194" i="2"/>
  <c r="AR190" i="2"/>
  <c r="AU195" i="2"/>
  <c r="AS190" i="2"/>
  <c r="AV195" i="2"/>
  <c r="AS177" i="2"/>
  <c r="AT177" i="2"/>
  <c r="AO173" i="2"/>
  <c r="AR178" i="2"/>
  <c r="AS178" i="2"/>
  <c r="AQ173" i="2"/>
  <c r="AT178" i="2"/>
  <c r="AP174" i="2"/>
  <c r="AU179" i="2"/>
  <c r="AQ174" i="2"/>
  <c r="AV179" i="2"/>
  <c r="AL170" i="2"/>
  <c r="AO175" i="2"/>
  <c r="AW179" i="2"/>
  <c r="AP175" i="2"/>
  <c r="AU180" i="2"/>
  <c r="AN170" i="2"/>
  <c r="AV180" i="2"/>
  <c r="AR176" i="2"/>
  <c r="AU181" i="2"/>
  <c r="AS176" i="2"/>
  <c r="AV181" i="2"/>
  <c r="AS163" i="2"/>
  <c r="AT163" i="2"/>
  <c r="AR164" i="2"/>
  <c r="AP159" i="2"/>
  <c r="AS164" i="2"/>
  <c r="AQ159" i="2"/>
  <c r="AT164" i="2"/>
  <c r="AP160" i="2"/>
  <c r="AU165" i="2"/>
  <c r="AQ160" i="2"/>
  <c r="AV165" i="2"/>
  <c r="AO161" i="2"/>
  <c r="AW165" i="2"/>
  <c r="AM156" i="2"/>
  <c r="AP161" i="2"/>
  <c r="AU166" i="2"/>
  <c r="AV166" i="2"/>
  <c r="AW166" i="2"/>
  <c r="AM157" i="2"/>
  <c r="AR162" i="2"/>
  <c r="AU167" i="2"/>
  <c r="AS162" i="2"/>
  <c r="AV167" i="2"/>
  <c r="AT149" i="2"/>
  <c r="AR150" i="2"/>
  <c r="AP145" i="2"/>
  <c r="AS150" i="2"/>
  <c r="AO146" i="2"/>
  <c r="AQ146" i="2"/>
  <c r="AV151" i="2"/>
  <c r="AL142" i="2"/>
  <c r="AW151" i="2"/>
  <c r="AR148" i="2"/>
  <c r="AS148" i="2"/>
  <c r="AO131" i="2"/>
  <c r="AP131" i="2"/>
  <c r="AQ131" i="2"/>
  <c r="AP132" i="2"/>
  <c r="AU137" i="2"/>
  <c r="AQ132" i="2"/>
  <c r="AV137" i="2"/>
  <c r="AL128" i="2"/>
  <c r="AO133" i="2"/>
  <c r="AW137" i="2"/>
  <c r="AP133" i="2"/>
  <c r="AU138" i="2"/>
  <c r="AV138" i="2"/>
  <c r="AL129" i="2"/>
  <c r="AW138" i="2"/>
  <c r="AU139" i="2"/>
  <c r="AV139" i="2"/>
  <c r="AS121" i="2"/>
  <c r="AT121" i="2"/>
  <c r="AO117" i="2"/>
  <c r="AR122" i="2"/>
  <c r="AP117" i="2"/>
  <c r="AS122" i="2"/>
  <c r="AQ117" i="2"/>
  <c r="AT122" i="2"/>
  <c r="AP118" i="2"/>
  <c r="AU123" i="2"/>
  <c r="AQ118" i="2"/>
  <c r="AV123" i="2"/>
  <c r="AL114" i="2"/>
  <c r="AO119" i="2"/>
  <c r="AW123" i="2"/>
  <c r="AP119" i="2"/>
  <c r="AU124" i="2"/>
  <c r="AV124" i="2"/>
  <c r="AW124" i="2"/>
  <c r="AR120" i="2"/>
  <c r="AU125" i="2"/>
  <c r="AS120" i="2"/>
  <c r="AV125" i="2"/>
  <c r="AS107" i="2"/>
  <c r="AT107" i="2"/>
  <c r="AO103" i="2"/>
  <c r="AR108" i="2"/>
  <c r="AP103" i="2"/>
  <c r="AS108" i="2"/>
  <c r="AQ103" i="2"/>
  <c r="AT108" i="2"/>
  <c r="AO104" i="2"/>
  <c r="AP104" i="2"/>
  <c r="AU109" i="2"/>
  <c r="AQ104" i="2"/>
  <c r="AV109" i="2"/>
  <c r="AL100" i="2"/>
  <c r="AO105" i="2"/>
  <c r="AW109" i="2"/>
  <c r="AM100" i="2"/>
  <c r="AP105" i="2"/>
  <c r="AU110" i="2"/>
  <c r="AR106" i="2"/>
  <c r="AU111" i="2"/>
  <c r="AS106" i="2"/>
  <c r="AV111" i="2"/>
  <c r="AS93" i="2"/>
  <c r="AT93" i="2"/>
  <c r="AO89" i="2"/>
  <c r="AR94" i="2"/>
  <c r="AP89" i="2"/>
  <c r="AS94" i="2"/>
  <c r="AQ89" i="2"/>
  <c r="AT94" i="2"/>
  <c r="AU95" i="2"/>
  <c r="AQ90" i="2"/>
  <c r="AV95" i="2"/>
  <c r="AW95" i="2"/>
  <c r="AM86" i="2"/>
  <c r="AP91" i="2"/>
  <c r="AU96" i="2"/>
  <c r="AN86" i="2"/>
  <c r="AV96" i="2"/>
  <c r="AW96" i="2"/>
  <c r="AR92" i="2"/>
  <c r="AU97" i="2"/>
  <c r="AS92" i="2"/>
  <c r="AV97" i="2"/>
  <c r="AS79" i="2"/>
  <c r="AT79" i="2"/>
  <c r="AO75" i="2"/>
  <c r="AR80" i="2"/>
  <c r="AP75" i="2"/>
  <c r="AS80" i="2"/>
  <c r="AQ75" i="2"/>
  <c r="AT80" i="2"/>
  <c r="AP76" i="2"/>
  <c r="AU81" i="2"/>
  <c r="AQ76" i="2"/>
  <c r="AV81" i="2"/>
  <c r="AL72" i="2"/>
  <c r="AO77" i="2"/>
  <c r="AW81" i="2"/>
  <c r="AP77" i="2"/>
  <c r="AU82" i="2"/>
  <c r="AV82" i="2"/>
  <c r="AW82" i="2"/>
  <c r="AR78" i="2"/>
  <c r="AU83" i="2"/>
  <c r="AS78" i="2"/>
  <c r="AV83" i="2"/>
  <c r="AS65" i="2"/>
  <c r="AT65" i="2"/>
  <c r="AR66" i="2"/>
  <c r="AS66" i="2"/>
  <c r="AT66" i="2"/>
  <c r="AO62" i="2"/>
  <c r="AQ62" i="2"/>
  <c r="AV67" i="2"/>
  <c r="AL58" i="2"/>
  <c r="AO63" i="2"/>
  <c r="AW67" i="2"/>
  <c r="AM58" i="2"/>
  <c r="AU68" i="2"/>
  <c r="AR64" i="2"/>
  <c r="AS64" i="2"/>
  <c r="AT51" i="2"/>
  <c r="AO47" i="2"/>
  <c r="AR52" i="2"/>
  <c r="AS52" i="2"/>
  <c r="AP47" i="2"/>
  <c r="AQ47" i="2"/>
  <c r="AT52" i="2"/>
  <c r="AO48" i="2"/>
  <c r="AP48" i="2"/>
  <c r="AQ48" i="2"/>
  <c r="AV53" i="2"/>
  <c r="AM44" i="2"/>
  <c r="AP49" i="2"/>
  <c r="AU54" i="2"/>
  <c r="AO49" i="2"/>
  <c r="AN44" i="2"/>
  <c r="AV54" i="2"/>
  <c r="AR50" i="2"/>
  <c r="AU55" i="2"/>
  <c r="AS50" i="2"/>
  <c r="AO33" i="2"/>
  <c r="AP33" i="2"/>
  <c r="AP34" i="2"/>
  <c r="AU39" i="2"/>
  <c r="AQ34" i="2"/>
  <c r="AV39" i="2"/>
  <c r="AL30" i="2"/>
  <c r="AO35" i="2"/>
  <c r="AW39" i="2"/>
  <c r="AP35" i="2"/>
  <c r="AU40" i="2"/>
  <c r="AV40" i="2"/>
  <c r="AL31" i="2"/>
  <c r="AW40" i="2"/>
  <c r="AU41" i="2"/>
  <c r="AV41" i="2"/>
  <c r="AN18" i="2"/>
  <c r="AS23" i="2"/>
  <c r="AT23" i="2"/>
  <c r="AO19" i="2"/>
  <c r="AR24" i="2"/>
  <c r="AP19" i="2"/>
  <c r="AS24" i="2"/>
  <c r="AQ19" i="2"/>
  <c r="AT24" i="2"/>
  <c r="AP20" i="2"/>
  <c r="AU25" i="2"/>
  <c r="AQ20" i="2"/>
  <c r="AV25" i="2"/>
  <c r="AO21" i="2"/>
  <c r="AW25" i="2"/>
  <c r="AP21" i="2"/>
  <c r="AU26" i="2"/>
  <c r="AV26" i="2"/>
  <c r="AW26" i="2"/>
  <c r="AR22" i="2"/>
  <c r="AU27" i="2"/>
  <c r="AS22" i="2"/>
  <c r="AV27" i="2"/>
  <c r="AW13" i="2"/>
  <c r="AV13" i="2"/>
  <c r="AU13" i="2"/>
  <c r="AW12" i="2"/>
  <c r="AW11" i="2"/>
  <c r="AV11" i="2"/>
  <c r="AT10" i="2"/>
  <c r="AS10" i="2"/>
  <c r="AR10" i="2"/>
  <c r="AT9" i="2"/>
  <c r="AT8" i="2"/>
  <c r="AS8" i="2"/>
  <c r="H268" i="2"/>
  <c r="G273" i="2"/>
  <c r="O275" i="2"/>
  <c r="Q282" i="2"/>
  <c r="G291" i="2"/>
  <c r="O241" i="2"/>
  <c r="M268" i="2"/>
  <c r="L273" i="2"/>
  <c r="K278" i="2"/>
  <c r="L287" i="2"/>
  <c r="K327" i="2"/>
  <c r="Q334" i="2"/>
  <c r="H226" i="2"/>
  <c r="J230" i="2"/>
  <c r="H235" i="2"/>
  <c r="P242" i="2"/>
  <c r="N268" i="2"/>
  <c r="G271" i="2"/>
  <c r="O273" i="2"/>
  <c r="I276" i="2"/>
  <c r="M278" i="2"/>
  <c r="M283" i="2"/>
  <c r="Q287" i="2"/>
  <c r="K292" i="2"/>
  <c r="M301" i="2"/>
  <c r="L325" i="2"/>
  <c r="Q327" i="2"/>
  <c r="G330" i="2"/>
  <c r="M332" i="2"/>
  <c r="R334" i="2"/>
  <c r="G240" i="2"/>
  <c r="M270" i="2"/>
  <c r="R277" i="2"/>
  <c r="Q251" i="2"/>
  <c r="P270" i="2"/>
  <c r="G276" i="2"/>
  <c r="J283" i="2"/>
  <c r="J292" i="2"/>
  <c r="K325" i="2"/>
  <c r="R329" i="2"/>
  <c r="L332" i="2"/>
  <c r="J226" i="2"/>
  <c r="M230" i="2"/>
  <c r="I235" i="2"/>
  <c r="G243" i="2"/>
  <c r="M254" i="2"/>
  <c r="O268" i="2"/>
  <c r="H271" i="2"/>
  <c r="P273" i="2"/>
  <c r="J276" i="2"/>
  <c r="O278" i="2"/>
  <c r="K284" i="2"/>
  <c r="K288" i="2"/>
  <c r="O292" i="2"/>
  <c r="G302" i="2"/>
  <c r="M325" i="2"/>
  <c r="G328" i="2"/>
  <c r="L330" i="2"/>
  <c r="N332" i="2"/>
  <c r="G335" i="2"/>
  <c r="R278" i="2"/>
  <c r="L284" i="2"/>
  <c r="N288" i="2"/>
  <c r="K243" i="2"/>
  <c r="R243" i="2"/>
  <c r="G269" i="2"/>
  <c r="O271" i="2"/>
  <c r="G274" i="2"/>
  <c r="L276" i="2"/>
  <c r="G279" i="2"/>
  <c r="N284" i="2"/>
  <c r="O288" i="2"/>
  <c r="G293" i="2"/>
  <c r="P325" i="2"/>
  <c r="J328" i="2"/>
  <c r="P330" i="2"/>
  <c r="H333" i="2"/>
  <c r="I335" i="2"/>
  <c r="I212" i="2"/>
  <c r="I245" i="2"/>
  <c r="I269" i="2"/>
  <c r="R271" i="2"/>
  <c r="J274" i="2"/>
  <c r="N276" i="2"/>
  <c r="K279" i="2"/>
  <c r="O284" i="2"/>
  <c r="G289" i="2"/>
  <c r="P293" i="2"/>
  <c r="Q325" i="2"/>
  <c r="K328" i="2"/>
  <c r="Q330" i="2"/>
  <c r="I333" i="2"/>
  <c r="K335" i="2"/>
  <c r="G326" i="2"/>
  <c r="M328" i="2"/>
  <c r="R330" i="2"/>
  <c r="K333" i="2"/>
  <c r="P335" i="2"/>
  <c r="M248" i="2"/>
  <c r="Q293" i="2"/>
  <c r="Q214" i="2"/>
  <c r="H272" i="2"/>
  <c r="K304" i="2"/>
  <c r="G324" i="2"/>
  <c r="L326" i="2"/>
  <c r="N328" i="2"/>
  <c r="G331" i="2"/>
  <c r="L333" i="2"/>
  <c r="R292" i="2"/>
  <c r="G213" i="2"/>
  <c r="J245" i="2"/>
  <c r="J269" i="2"/>
  <c r="G272" i="2"/>
  <c r="L274" i="2"/>
  <c r="O276" i="2"/>
  <c r="N279" i="2"/>
  <c r="P284" i="2"/>
  <c r="H289" i="2"/>
  <c r="L236" i="2"/>
  <c r="Q245" i="2"/>
  <c r="M269" i="2"/>
  <c r="M274" i="2"/>
  <c r="G277" i="2"/>
  <c r="O279" i="2"/>
  <c r="G285" i="2"/>
  <c r="R289" i="2"/>
  <c r="G215" i="2"/>
  <c r="R227" i="2"/>
  <c r="I232" i="2"/>
  <c r="R236" i="2"/>
  <c r="N246" i="2"/>
  <c r="O261" i="2"/>
  <c r="N269" i="2"/>
  <c r="I272" i="2"/>
  <c r="O274" i="2"/>
  <c r="I277" i="2"/>
  <c r="P279" i="2"/>
  <c r="L285" i="2"/>
  <c r="I290" i="2"/>
  <c r="R296" i="2"/>
  <c r="M305" i="2"/>
  <c r="H324" i="2"/>
  <c r="M326" i="2"/>
  <c r="O328" i="2"/>
  <c r="H331" i="2"/>
  <c r="N333" i="2"/>
  <c r="L338" i="2"/>
  <c r="H215" i="2"/>
  <c r="G247" i="2"/>
  <c r="G270" i="2"/>
  <c r="J272" i="2"/>
  <c r="Q274" i="2"/>
  <c r="M277" i="2"/>
  <c r="Q279" i="2"/>
  <c r="N285" i="2"/>
  <c r="K290" i="2"/>
  <c r="J324" i="2"/>
  <c r="P326" i="2"/>
  <c r="H329" i="2"/>
  <c r="I331" i="2"/>
  <c r="O333" i="2"/>
  <c r="O215" i="2"/>
  <c r="I247" i="2"/>
  <c r="J270" i="2"/>
  <c r="K272" i="2"/>
  <c r="R274" i="2"/>
  <c r="O277" i="2"/>
  <c r="R279" i="2"/>
  <c r="I286" i="2"/>
  <c r="L290" i="2"/>
  <c r="K324" i="2"/>
  <c r="Q326" i="2"/>
  <c r="I329" i="2"/>
  <c r="J331" i="2"/>
  <c r="Q333" i="2"/>
  <c r="K286" i="2"/>
  <c r="M290" i="2"/>
  <c r="L270" i="2"/>
  <c r="N272" i="2"/>
  <c r="I275" i="2"/>
  <c r="Q277" i="2"/>
  <c r="J282" i="2"/>
  <c r="Q286" i="2"/>
  <c r="Q290" i="2"/>
  <c r="L329" i="2"/>
  <c r="Q331" i="2"/>
  <c r="G334" i="2"/>
  <c r="O324" i="2"/>
  <c r="H327" i="2"/>
  <c r="M329" i="2"/>
  <c r="H332" i="2"/>
  <c r="M334" i="2"/>
  <c r="I353" i="2"/>
  <c r="AP6" i="2"/>
  <c r="N221" i="2"/>
  <c r="O240" i="2"/>
  <c r="O249" i="2"/>
  <c r="J268" i="2"/>
  <c r="N270" i="2"/>
  <c r="I273" i="2"/>
  <c r="P275" i="2"/>
  <c r="G278" i="2"/>
  <c r="R282" i="2"/>
  <c r="I287" i="2"/>
  <c r="O291" i="2"/>
  <c r="H325" i="2"/>
  <c r="I327" i="2"/>
  <c r="O329" i="2"/>
  <c r="I332" i="2"/>
  <c r="O334" i="2"/>
  <c r="M361" i="2"/>
  <c r="R248" i="2"/>
  <c r="L249" i="2"/>
  <c r="H287" i="2"/>
  <c r="G230" i="2"/>
  <c r="I234" i="2"/>
  <c r="L241" i="2"/>
  <c r="N250" i="2"/>
  <c r="K268" i="2"/>
  <c r="O270" i="2"/>
  <c r="K273" i="2"/>
  <c r="R275" i="2"/>
  <c r="J278" i="2"/>
  <c r="H283" i="2"/>
  <c r="K287" i="2"/>
  <c r="Q291" i="2"/>
  <c r="R299" i="2"/>
  <c r="I325" i="2"/>
  <c r="J327" i="2"/>
  <c r="P329" i="2"/>
  <c r="J332" i="2"/>
  <c r="P334" i="2"/>
  <c r="M338" i="2"/>
  <c r="G265" i="2"/>
  <c r="N340" i="2"/>
  <c r="H341" i="2"/>
  <c r="P265" i="2"/>
  <c r="I264" i="2"/>
  <c r="H260" i="2"/>
  <c r="I256" i="2"/>
  <c r="H263" i="2"/>
  <c r="H259" i="2"/>
  <c r="I255" i="2"/>
  <c r="G263" i="2"/>
  <c r="G259" i="2"/>
  <c r="H255" i="2"/>
  <c r="I262" i="2"/>
  <c r="J258" i="2"/>
  <c r="K254" i="2"/>
  <c r="H262" i="2"/>
  <c r="I258" i="2"/>
  <c r="J254" i="2"/>
  <c r="R261" i="2"/>
  <c r="H258" i="2"/>
  <c r="I254" i="2"/>
  <c r="R264" i="2"/>
  <c r="Q260" i="2"/>
  <c r="R256" i="2"/>
  <c r="P264" i="2"/>
  <c r="N260" i="2"/>
  <c r="P256" i="2"/>
  <c r="M264" i="2"/>
  <c r="L260" i="2"/>
  <c r="M256" i="2"/>
  <c r="L264" i="2"/>
  <c r="K260" i="2"/>
  <c r="L256" i="2"/>
  <c r="K264" i="2"/>
  <c r="I260" i="2"/>
  <c r="K256" i="2"/>
  <c r="I341" i="2"/>
  <c r="J343" i="2"/>
  <c r="Q254" i="2"/>
  <c r="K344" i="2"/>
  <c r="M344" i="2"/>
  <c r="G257" i="2"/>
  <c r="AL3" i="2"/>
  <c r="AN2" i="2"/>
  <c r="AM3" i="2"/>
  <c r="AQ6" i="2"/>
  <c r="AQ7" i="2"/>
  <c r="R260" i="2"/>
  <c r="I349" i="2"/>
  <c r="P347" i="2"/>
  <c r="R344" i="2"/>
  <c r="J342" i="2"/>
  <c r="K339" i="2"/>
  <c r="O347" i="2"/>
  <c r="Q344" i="2"/>
  <c r="H342" i="2"/>
  <c r="J339" i="2"/>
  <c r="N347" i="2"/>
  <c r="O344" i="2"/>
  <c r="G342" i="2"/>
  <c r="I339" i="2"/>
  <c r="J347" i="2"/>
  <c r="N344" i="2"/>
  <c r="R341" i="2"/>
  <c r="R338" i="2"/>
  <c r="R349" i="2"/>
  <c r="R346" i="2"/>
  <c r="Q343" i="2"/>
  <c r="G341" i="2"/>
  <c r="K338" i="2"/>
  <c r="Q349" i="2"/>
  <c r="L346" i="2"/>
  <c r="P343" i="2"/>
  <c r="R340" i="2"/>
  <c r="I338" i="2"/>
  <c r="G349" i="2"/>
  <c r="K346" i="2"/>
  <c r="O343" i="2"/>
  <c r="P340" i="2"/>
  <c r="H338" i="2"/>
  <c r="R348" i="2"/>
  <c r="J346" i="2"/>
  <c r="K343" i="2"/>
  <c r="O340" i="2"/>
  <c r="G338" i="2"/>
  <c r="P348" i="2"/>
  <c r="G346" i="2"/>
  <c r="I343" i="2"/>
  <c r="M340" i="2"/>
  <c r="N348" i="2"/>
  <c r="R345" i="2"/>
  <c r="G343" i="2"/>
  <c r="J340" i="2"/>
  <c r="M348" i="2"/>
  <c r="Q345" i="2"/>
  <c r="M342" i="2"/>
  <c r="Q339" i="2"/>
  <c r="K348" i="2"/>
  <c r="H345" i="2"/>
  <c r="L342" i="2"/>
  <c r="P339" i="2"/>
  <c r="J348" i="2"/>
  <c r="G345" i="2"/>
  <c r="K342" i="2"/>
  <c r="L339" i="2"/>
  <c r="R250" i="2"/>
  <c r="J296" i="2"/>
  <c r="L298" i="2"/>
  <c r="N300" i="2"/>
  <c r="Q302" i="2"/>
  <c r="G305" i="2"/>
  <c r="G307" i="2"/>
  <c r="I356" i="2"/>
  <c r="P217" i="2"/>
  <c r="O226" i="2"/>
  <c r="P228" i="2"/>
  <c r="N230" i="2"/>
  <c r="O232" i="2"/>
  <c r="M234" i="2"/>
  <c r="M236" i="2"/>
  <c r="R240" i="2"/>
  <c r="G244" i="2"/>
  <c r="N247" i="2"/>
  <c r="G251" i="2"/>
  <c r="H269" i="2"/>
  <c r="Q270" i="2"/>
  <c r="R272" i="2"/>
  <c r="P274" i="2"/>
  <c r="M276" i="2"/>
  <c r="L278" i="2"/>
  <c r="L282" i="2"/>
  <c r="I285" i="2"/>
  <c r="L288" i="2"/>
  <c r="H291" i="2"/>
  <c r="N296" i="2"/>
  <c r="M298" i="2"/>
  <c r="O300" i="2"/>
  <c r="G303" i="2"/>
  <c r="H305" i="2"/>
  <c r="J307" i="2"/>
  <c r="O325" i="2"/>
  <c r="P327" i="2"/>
  <c r="N329" i="2"/>
  <c r="K331" i="2"/>
  <c r="M333" i="2"/>
  <c r="J335" i="2"/>
  <c r="H357" i="2"/>
  <c r="R218" i="2"/>
  <c r="Q226" i="2"/>
  <c r="Q228" i="2"/>
  <c r="O230" i="2"/>
  <c r="P232" i="2"/>
  <c r="N234" i="2"/>
  <c r="O236" i="2"/>
  <c r="I241" i="2"/>
  <c r="M244" i="2"/>
  <c r="Q247" i="2"/>
  <c r="H251" i="2"/>
  <c r="O296" i="2"/>
  <c r="N298" i="2"/>
  <c r="Q300" i="2"/>
  <c r="J303" i="2"/>
  <c r="I305" i="2"/>
  <c r="L307" i="2"/>
  <c r="I357" i="2"/>
  <c r="N220" i="2"/>
  <c r="H227" i="2"/>
  <c r="R228" i="2"/>
  <c r="Q230" i="2"/>
  <c r="Q232" i="2"/>
  <c r="O234" i="2"/>
  <c r="P236" i="2"/>
  <c r="J241" i="2"/>
  <c r="O244" i="2"/>
  <c r="R247" i="2"/>
  <c r="K251" i="2"/>
  <c r="P296" i="2"/>
  <c r="P298" i="2"/>
  <c r="H301" i="2"/>
  <c r="K303" i="2"/>
  <c r="J305" i="2"/>
  <c r="O307" i="2"/>
  <c r="I358" i="2"/>
  <c r="G212" i="2"/>
  <c r="P220" i="2"/>
  <c r="I227" i="2"/>
  <c r="H229" i="2"/>
  <c r="H231" i="2"/>
  <c r="R232" i="2"/>
  <c r="Q234" i="2"/>
  <c r="Q236" i="2"/>
  <c r="K241" i="2"/>
  <c r="G245" i="2"/>
  <c r="L248" i="2"/>
  <c r="O251" i="2"/>
  <c r="K269" i="2"/>
  <c r="J271" i="2"/>
  <c r="J273" i="2"/>
  <c r="G275" i="2"/>
  <c r="R276" i="2"/>
  <c r="P278" i="2"/>
  <c r="G283" i="2"/>
  <c r="H286" i="2"/>
  <c r="R288" i="2"/>
  <c r="I292" i="2"/>
  <c r="Q296" i="2"/>
  <c r="Q298" i="2"/>
  <c r="I301" i="2"/>
  <c r="L303" i="2"/>
  <c r="L305" i="2"/>
  <c r="P307" i="2"/>
  <c r="I324" i="2"/>
  <c r="R325" i="2"/>
  <c r="H328" i="2"/>
  <c r="Q329" i="2"/>
  <c r="G332" i="2"/>
  <c r="P333" i="2"/>
  <c r="Q335" i="2"/>
  <c r="L358" i="2"/>
  <c r="O361" i="2"/>
  <c r="J213" i="2"/>
  <c r="K223" i="2"/>
  <c r="M227" i="2"/>
  <c r="K229" i="2"/>
  <c r="L231" i="2"/>
  <c r="J233" i="2"/>
  <c r="K235" i="2"/>
  <c r="I237" i="2"/>
  <c r="Q241" i="2"/>
  <c r="K245" i="2"/>
  <c r="G249" i="2"/>
  <c r="P269" i="2"/>
  <c r="P271" i="2"/>
  <c r="M273" i="2"/>
  <c r="J275" i="2"/>
  <c r="J277" i="2"/>
  <c r="I279" i="2"/>
  <c r="K283" i="2"/>
  <c r="L286" i="2"/>
  <c r="I289" i="2"/>
  <c r="L292" i="2"/>
  <c r="H297" i="2"/>
  <c r="M299" i="2"/>
  <c r="N301" i="2"/>
  <c r="O303" i="2"/>
  <c r="H306" i="2"/>
  <c r="I362" i="2"/>
  <c r="R213" i="2"/>
  <c r="L223" i="2"/>
  <c r="N227" i="2"/>
  <c r="M229" i="2"/>
  <c r="M231" i="2"/>
  <c r="K233" i="2"/>
  <c r="L235" i="2"/>
  <c r="J237" i="2"/>
  <c r="G242" i="2"/>
  <c r="N245" i="2"/>
  <c r="I249" i="2"/>
  <c r="G268" i="2"/>
  <c r="Q269" i="2"/>
  <c r="Q271" i="2"/>
  <c r="N273" i="2"/>
  <c r="K275" i="2"/>
  <c r="L277" i="2"/>
  <c r="L283" i="2"/>
  <c r="M286" i="2"/>
  <c r="Q289" i="2"/>
  <c r="N292" i="2"/>
  <c r="I297" i="2"/>
  <c r="N299" i="2"/>
  <c r="O301" i="2"/>
  <c r="P303" i="2"/>
  <c r="I306" i="2"/>
  <c r="M324" i="2"/>
  <c r="O326" i="2"/>
  <c r="L328" i="2"/>
  <c r="M330" i="2"/>
  <c r="K332" i="2"/>
  <c r="L334" i="2"/>
  <c r="Q362" i="2"/>
  <c r="P227" i="2"/>
  <c r="P229" i="2"/>
  <c r="N231" i="2"/>
  <c r="M233" i="2"/>
  <c r="M235" i="2"/>
  <c r="K237" i="2"/>
  <c r="O242" i="2"/>
  <c r="P245" i="2"/>
  <c r="J249" i="2"/>
  <c r="J297" i="2"/>
  <c r="P299" i="2"/>
  <c r="R301" i="2"/>
  <c r="Q303" i="2"/>
  <c r="K306" i="2"/>
  <c r="G363" i="2"/>
  <c r="L363" i="2"/>
  <c r="K215" i="2"/>
  <c r="I226" i="2"/>
  <c r="G228" i="2"/>
  <c r="H230" i="2"/>
  <c r="R231" i="2"/>
  <c r="G234" i="2"/>
  <c r="Q235" i="2"/>
  <c r="Q237" i="2"/>
  <c r="H243" i="2"/>
  <c r="O246" i="2"/>
  <c r="P249" i="2"/>
  <c r="G298" i="2"/>
  <c r="H300" i="2"/>
  <c r="I302" i="2"/>
  <c r="N304" i="2"/>
  <c r="N306" i="2"/>
  <c r="L353" i="2"/>
  <c r="Q366" i="2"/>
  <c r="I243" i="2"/>
  <c r="R246" i="2"/>
  <c r="M250" i="2"/>
  <c r="I298" i="2"/>
  <c r="I300" i="2"/>
  <c r="J302" i="2"/>
  <c r="P304" i="2"/>
  <c r="P306" i="2"/>
  <c r="N353" i="2"/>
  <c r="R366" i="2"/>
  <c r="J298" i="2"/>
  <c r="J300" i="2"/>
  <c r="L302" i="2"/>
  <c r="Q304" i="2"/>
  <c r="Q306" i="2"/>
  <c r="P355" i="2"/>
  <c r="K372" i="2"/>
  <c r="Q216" i="2"/>
  <c r="M226" i="2"/>
  <c r="M228" i="2"/>
  <c r="L230" i="2"/>
  <c r="L232" i="2"/>
  <c r="J234" i="2"/>
  <c r="I236" i="2"/>
  <c r="H240" i="2"/>
  <c r="O243" i="2"/>
  <c r="H247" i="2"/>
  <c r="P250" i="2"/>
  <c r="Q284" i="2"/>
  <c r="H288" i="2"/>
  <c r="R290" i="2"/>
  <c r="I296" i="2"/>
  <c r="K298" i="2"/>
  <c r="K300" i="2"/>
  <c r="P302" i="2"/>
  <c r="R304" i="2"/>
  <c r="R306" i="2"/>
  <c r="Q355" i="2"/>
  <c r="L372" i="2"/>
  <c r="G368" i="2"/>
  <c r="P372" i="2"/>
  <c r="I368" i="2"/>
  <c r="Q372" i="2"/>
  <c r="K368" i="2"/>
  <c r="J373" i="2"/>
  <c r="N368" i="2"/>
  <c r="K373" i="2"/>
  <c r="O368" i="2"/>
  <c r="O374" i="2"/>
  <c r="P368" i="2"/>
  <c r="Q374" i="2"/>
  <c r="O369" i="2"/>
  <c r="H375" i="2"/>
  <c r="P369" i="2"/>
  <c r="J375" i="2"/>
  <c r="G370" i="2"/>
  <c r="K375" i="2"/>
  <c r="H370" i="2"/>
  <c r="I376" i="2"/>
  <c r="G366" i="2"/>
  <c r="G371" i="2"/>
  <c r="L376" i="2"/>
  <c r="H366" i="2"/>
  <c r="H371" i="2"/>
  <c r="N376" i="2"/>
  <c r="N366" i="2"/>
  <c r="G372" i="2"/>
  <c r="O376" i="2"/>
  <c r="O366" i="2"/>
  <c r="J372" i="2"/>
  <c r="P376" i="2"/>
  <c r="AL2" i="2"/>
  <c r="AN4" i="2"/>
  <c r="AM4" i="2"/>
  <c r="AL4" i="2"/>
  <c r="AN3" i="2"/>
  <c r="AM2" i="2"/>
  <c r="M221" i="2"/>
  <c r="N222" i="2"/>
  <c r="AO7" i="2"/>
  <c r="AP5" i="2"/>
  <c r="K217" i="2"/>
  <c r="I223" i="2"/>
  <c r="Q221" i="2"/>
  <c r="M220" i="2"/>
  <c r="I219" i="2"/>
  <c r="Q217" i="2"/>
  <c r="M216" i="2"/>
  <c r="I215" i="2"/>
  <c r="Q213" i="2"/>
  <c r="M212" i="2"/>
  <c r="P222" i="2"/>
  <c r="L221" i="2"/>
  <c r="H220" i="2"/>
  <c r="P218" i="2"/>
  <c r="L217" i="2"/>
  <c r="H216" i="2"/>
  <c r="P214" i="2"/>
  <c r="L213" i="2"/>
  <c r="H212" i="2"/>
  <c r="Q223" i="2"/>
  <c r="M222" i="2"/>
  <c r="I221" i="2"/>
  <c r="Q219" i="2"/>
  <c r="M218" i="2"/>
  <c r="I217" i="2"/>
  <c r="Q215" i="2"/>
  <c r="M214" i="2"/>
  <c r="I213" i="2"/>
  <c r="P223" i="2"/>
  <c r="L222" i="2"/>
  <c r="H221" i="2"/>
  <c r="P219" i="2"/>
  <c r="L218" i="2"/>
  <c r="H217" i="2"/>
  <c r="P215" i="2"/>
  <c r="L214" i="2"/>
  <c r="H213" i="2"/>
  <c r="N223" i="2"/>
  <c r="J222" i="2"/>
  <c r="R220" i="2"/>
  <c r="N219" i="2"/>
  <c r="J218" i="2"/>
  <c r="R216" i="2"/>
  <c r="N215" i="2"/>
  <c r="J214" i="2"/>
  <c r="R212" i="2"/>
  <c r="J223" i="2"/>
  <c r="K221" i="2"/>
  <c r="K219" i="2"/>
  <c r="M217" i="2"/>
  <c r="L215" i="2"/>
  <c r="N213" i="2"/>
  <c r="O222" i="2"/>
  <c r="O220" i="2"/>
  <c r="Q218" i="2"/>
  <c r="P216" i="2"/>
  <c r="R214" i="2"/>
  <c r="Q212" i="2"/>
  <c r="I222" i="2"/>
  <c r="K220" i="2"/>
  <c r="K218" i="2"/>
  <c r="L216" i="2"/>
  <c r="N214" i="2"/>
  <c r="N212" i="2"/>
  <c r="H222" i="2"/>
  <c r="J220" i="2"/>
  <c r="I218" i="2"/>
  <c r="K216" i="2"/>
  <c r="K214" i="2"/>
  <c r="L212" i="2"/>
  <c r="R223" i="2"/>
  <c r="R221" i="2"/>
  <c r="G220" i="2"/>
  <c r="G218" i="2"/>
  <c r="I216" i="2"/>
  <c r="H214" i="2"/>
  <c r="J212" i="2"/>
  <c r="J221" i="2"/>
  <c r="N218" i="2"/>
  <c r="M215" i="2"/>
  <c r="P212" i="2"/>
  <c r="M223" i="2"/>
  <c r="Q220" i="2"/>
  <c r="R217" i="2"/>
  <c r="J215" i="2"/>
  <c r="K212" i="2"/>
  <c r="R222" i="2"/>
  <c r="R219" i="2"/>
  <c r="J217" i="2"/>
  <c r="I214" i="2"/>
  <c r="Q222" i="2"/>
  <c r="O219" i="2"/>
  <c r="G217" i="2"/>
  <c r="G214" i="2"/>
  <c r="K222" i="2"/>
  <c r="L219" i="2"/>
  <c r="O216" i="2"/>
  <c r="P213" i="2"/>
  <c r="G222" i="2"/>
  <c r="J219" i="2"/>
  <c r="N216" i="2"/>
  <c r="O213" i="2"/>
  <c r="P221" i="2"/>
  <c r="H219" i="2"/>
  <c r="J216" i="2"/>
  <c r="M213" i="2"/>
  <c r="O221" i="2"/>
  <c r="G219" i="2"/>
  <c r="G216" i="2"/>
  <c r="K213" i="2"/>
  <c r="N217" i="2"/>
  <c r="H223" i="2"/>
  <c r="O212" i="2"/>
  <c r="H218" i="2"/>
  <c r="O223" i="2"/>
  <c r="O218" i="2"/>
  <c r="M219" i="2"/>
  <c r="O214" i="2"/>
  <c r="I220" i="2"/>
  <c r="L220" i="2"/>
  <c r="J240" i="2"/>
  <c r="J242" i="2"/>
  <c r="H244" i="2"/>
  <c r="G246" i="2"/>
  <c r="G248" i="2"/>
  <c r="Q249" i="2"/>
  <c r="R251" i="2"/>
  <c r="J255" i="2"/>
  <c r="I257" i="2"/>
  <c r="I259" i="2"/>
  <c r="G261" i="2"/>
  <c r="I263" i="2"/>
  <c r="L265" i="2"/>
  <c r="K240" i="2"/>
  <c r="K242" i="2"/>
  <c r="J244" i="2"/>
  <c r="J246" i="2"/>
  <c r="H248" i="2"/>
  <c r="G250" i="2"/>
  <c r="L255" i="2"/>
  <c r="L257" i="2"/>
  <c r="J259" i="2"/>
  <c r="I261" i="2"/>
  <c r="J263" i="2"/>
  <c r="M265" i="2"/>
  <c r="N363" i="2"/>
  <c r="J362" i="2"/>
  <c r="R360" i="2"/>
  <c r="N359" i="2"/>
  <c r="J358" i="2"/>
  <c r="R356" i="2"/>
  <c r="N355" i="2"/>
  <c r="J354" i="2"/>
  <c r="R352" i="2"/>
  <c r="K363" i="2"/>
  <c r="G362" i="2"/>
  <c r="O360" i="2"/>
  <c r="K359" i="2"/>
  <c r="G358" i="2"/>
  <c r="O356" i="2"/>
  <c r="K355" i="2"/>
  <c r="G354" i="2"/>
  <c r="O352" i="2"/>
  <c r="J363" i="2"/>
  <c r="R361" i="2"/>
  <c r="N360" i="2"/>
  <c r="J359" i="2"/>
  <c r="R357" i="2"/>
  <c r="N356" i="2"/>
  <c r="J355" i="2"/>
  <c r="R353" i="2"/>
  <c r="N352" i="2"/>
  <c r="I363" i="2"/>
  <c r="Q361" i="2"/>
  <c r="M360" i="2"/>
  <c r="I359" i="2"/>
  <c r="Q357" i="2"/>
  <c r="M356" i="2"/>
  <c r="I355" i="2"/>
  <c r="Q353" i="2"/>
  <c r="M352" i="2"/>
  <c r="H363" i="2"/>
  <c r="P361" i="2"/>
  <c r="L360" i="2"/>
  <c r="H359" i="2"/>
  <c r="P357" i="2"/>
  <c r="L356" i="2"/>
  <c r="H355" i="2"/>
  <c r="P353" i="2"/>
  <c r="L352" i="2"/>
  <c r="P363" i="2"/>
  <c r="N361" i="2"/>
  <c r="Q359" i="2"/>
  <c r="O357" i="2"/>
  <c r="R355" i="2"/>
  <c r="H354" i="2"/>
  <c r="G352" i="2"/>
  <c r="R362" i="2"/>
  <c r="I361" i="2"/>
  <c r="G359" i="2"/>
  <c r="J357" i="2"/>
  <c r="L355" i="2"/>
  <c r="K353" i="2"/>
  <c r="O362" i="2"/>
  <c r="Q360" i="2"/>
  <c r="P358" i="2"/>
  <c r="G357" i="2"/>
  <c r="Q354" i="2"/>
  <c r="H353" i="2"/>
  <c r="N362" i="2"/>
  <c r="P360" i="2"/>
  <c r="O358" i="2"/>
  <c r="Q356" i="2"/>
  <c r="P354" i="2"/>
  <c r="G353" i="2"/>
  <c r="M362" i="2"/>
  <c r="K360" i="2"/>
  <c r="N358" i="2"/>
  <c r="P356" i="2"/>
  <c r="O354" i="2"/>
  <c r="Q352" i="2"/>
  <c r="L362" i="2"/>
  <c r="J360" i="2"/>
  <c r="M358" i="2"/>
  <c r="K356" i="2"/>
  <c r="N354" i="2"/>
  <c r="P352" i="2"/>
  <c r="K362" i="2"/>
  <c r="M359" i="2"/>
  <c r="H356" i="2"/>
  <c r="J353" i="2"/>
  <c r="L361" i="2"/>
  <c r="K358" i="2"/>
  <c r="M355" i="2"/>
  <c r="H352" i="2"/>
  <c r="R363" i="2"/>
  <c r="H361" i="2"/>
  <c r="N357" i="2"/>
  <c r="M354" i="2"/>
  <c r="Q363" i="2"/>
  <c r="G361" i="2"/>
  <c r="M357" i="2"/>
  <c r="L354" i="2"/>
  <c r="O363" i="2"/>
  <c r="I360" i="2"/>
  <c r="L357" i="2"/>
  <c r="K354" i="2"/>
  <c r="M363" i="2"/>
  <c r="H360" i="2"/>
  <c r="K357" i="2"/>
  <c r="I354" i="2"/>
  <c r="P362" i="2"/>
  <c r="H358" i="2"/>
  <c r="K352" i="2"/>
  <c r="K361" i="2"/>
  <c r="G356" i="2"/>
  <c r="R359" i="2"/>
  <c r="O355" i="2"/>
  <c r="P359" i="2"/>
  <c r="G355" i="2"/>
  <c r="O359" i="2"/>
  <c r="R354" i="2"/>
  <c r="L359" i="2"/>
  <c r="O353" i="2"/>
  <c r="R358" i="2"/>
  <c r="L240" i="2"/>
  <c r="M242" i="2"/>
  <c r="K244" i="2"/>
  <c r="K246" i="2"/>
  <c r="J248" i="2"/>
  <c r="J250" i="2"/>
  <c r="M255" i="2"/>
  <c r="M257" i="2"/>
  <c r="L259" i="2"/>
  <c r="L261" i="2"/>
  <c r="L263" i="2"/>
  <c r="O265" i="2"/>
  <c r="I352" i="2"/>
  <c r="G360" i="2"/>
  <c r="M240" i="2"/>
  <c r="N242" i="2"/>
  <c r="L244" i="2"/>
  <c r="M246" i="2"/>
  <c r="K248" i="2"/>
  <c r="K250" i="2"/>
  <c r="N255" i="2"/>
  <c r="O257" i="2"/>
  <c r="M259" i="2"/>
  <c r="M261" i="2"/>
  <c r="M263" i="2"/>
  <c r="J352" i="2"/>
  <c r="J361" i="2"/>
  <c r="O264" i="2"/>
  <c r="K263" i="2"/>
  <c r="G262" i="2"/>
  <c r="O260" i="2"/>
  <c r="K259" i="2"/>
  <c r="G258" i="2"/>
  <c r="O256" i="2"/>
  <c r="K255" i="2"/>
  <c r="G254" i="2"/>
  <c r="N265" i="2"/>
  <c r="J264" i="2"/>
  <c r="R262" i="2"/>
  <c r="N261" i="2"/>
  <c r="J260" i="2"/>
  <c r="R258" i="2"/>
  <c r="N257" i="2"/>
  <c r="J256" i="2"/>
  <c r="R254" i="2"/>
  <c r="K265" i="2"/>
  <c r="G264" i="2"/>
  <c r="O262" i="2"/>
  <c r="K261" i="2"/>
  <c r="G260" i="2"/>
  <c r="O258" i="2"/>
  <c r="K257" i="2"/>
  <c r="G256" i="2"/>
  <c r="O254" i="2"/>
  <c r="J265" i="2"/>
  <c r="R263" i="2"/>
  <c r="N262" i="2"/>
  <c r="J261" i="2"/>
  <c r="R259" i="2"/>
  <c r="N258" i="2"/>
  <c r="J257" i="2"/>
  <c r="R255" i="2"/>
  <c r="N254" i="2"/>
  <c r="I265" i="2"/>
  <c r="Q263" i="2"/>
  <c r="M262" i="2"/>
  <c r="H265" i="2"/>
  <c r="P263" i="2"/>
  <c r="L262" i="2"/>
  <c r="H261" i="2"/>
  <c r="P259" i="2"/>
  <c r="L258" i="2"/>
  <c r="H257" i="2"/>
  <c r="P255" i="2"/>
  <c r="L254" i="2"/>
  <c r="Q255" i="2"/>
  <c r="Q257" i="2"/>
  <c r="O259" i="2"/>
  <c r="P261" i="2"/>
  <c r="O263" i="2"/>
  <c r="R265" i="2"/>
  <c r="G241" i="2"/>
  <c r="R242" i="2"/>
  <c r="R244" i="2"/>
  <c r="P246" i="2"/>
  <c r="O248" i="2"/>
  <c r="O250" i="2"/>
  <c r="H254" i="2"/>
  <c r="H256" i="2"/>
  <c r="R257" i="2"/>
  <c r="Q259" i="2"/>
  <c r="Q261" i="2"/>
  <c r="H264" i="2"/>
  <c r="M353" i="2"/>
  <c r="H362" i="2"/>
  <c r="N241" i="2"/>
  <c r="N243" i="2"/>
  <c r="L245" i="2"/>
  <c r="K247" i="2"/>
  <c r="K249" i="2"/>
  <c r="P254" i="2"/>
  <c r="N256" i="2"/>
  <c r="M258" i="2"/>
  <c r="M260" i="2"/>
  <c r="K262" i="2"/>
  <c r="N264" i="2"/>
  <c r="J356" i="2"/>
  <c r="Q250" i="2"/>
  <c r="M249" i="2"/>
  <c r="I248" i="2"/>
  <c r="Q246" i="2"/>
  <c r="M245" i="2"/>
  <c r="I244" i="2"/>
  <c r="Q242" i="2"/>
  <c r="M241" i="2"/>
  <c r="I240" i="2"/>
  <c r="P251" i="2"/>
  <c r="L250" i="2"/>
  <c r="H249" i="2"/>
  <c r="P247" i="2"/>
  <c r="L246" i="2"/>
  <c r="H245" i="2"/>
  <c r="P243" i="2"/>
  <c r="L242" i="2"/>
  <c r="H241" i="2"/>
  <c r="M251" i="2"/>
  <c r="I250" i="2"/>
  <c r="Q248" i="2"/>
  <c r="M247" i="2"/>
  <c r="I246" i="2"/>
  <c r="Q244" i="2"/>
  <c r="M243" i="2"/>
  <c r="I242" i="2"/>
  <c r="Q240" i="2"/>
  <c r="L251" i="2"/>
  <c r="H250" i="2"/>
  <c r="P248" i="2"/>
  <c r="L247" i="2"/>
  <c r="H246" i="2"/>
  <c r="P244" i="2"/>
  <c r="L243" i="2"/>
  <c r="H242" i="2"/>
  <c r="P240" i="2"/>
  <c r="J251" i="2"/>
  <c r="R249" i="2"/>
  <c r="N248" i="2"/>
  <c r="J247" i="2"/>
  <c r="R245" i="2"/>
  <c r="N244" i="2"/>
  <c r="J243" i="2"/>
  <c r="R241" i="2"/>
  <c r="N240" i="2"/>
  <c r="P241" i="2"/>
  <c r="Q243" i="2"/>
  <c r="O245" i="2"/>
  <c r="O247" i="2"/>
  <c r="N249" i="2"/>
  <c r="N251" i="2"/>
  <c r="G255" i="2"/>
  <c r="Q256" i="2"/>
  <c r="Q258" i="2"/>
  <c r="P260" i="2"/>
  <c r="Q262" i="2"/>
  <c r="Q264" i="2"/>
  <c r="P226" i="2"/>
  <c r="H228" i="2"/>
  <c r="L229" i="2"/>
  <c r="P230" i="2"/>
  <c r="H232" i="2"/>
  <c r="L233" i="2"/>
  <c r="P234" i="2"/>
  <c r="H236" i="2"/>
  <c r="L237" i="2"/>
  <c r="O283" i="2"/>
  <c r="O285" i="2"/>
  <c r="M287" i="2"/>
  <c r="L289" i="2"/>
  <c r="I291" i="2"/>
  <c r="Q292" i="2"/>
  <c r="K293" i="2"/>
  <c r="G292" i="2"/>
  <c r="O290" i="2"/>
  <c r="K289" i="2"/>
  <c r="G288" i="2"/>
  <c r="O286" i="2"/>
  <c r="K285" i="2"/>
  <c r="G284" i="2"/>
  <c r="O282" i="2"/>
  <c r="J293" i="2"/>
  <c r="R291" i="2"/>
  <c r="N290" i="2"/>
  <c r="J289" i="2"/>
  <c r="R287" i="2"/>
  <c r="N286" i="2"/>
  <c r="J285" i="2"/>
  <c r="R283" i="2"/>
  <c r="N282" i="2"/>
  <c r="M293" i="2"/>
  <c r="P291" i="2"/>
  <c r="J290" i="2"/>
  <c r="P288" i="2"/>
  <c r="J287" i="2"/>
  <c r="P285" i="2"/>
  <c r="J284" i="2"/>
  <c r="P282" i="2"/>
  <c r="H293" i="2"/>
  <c r="M291" i="2"/>
  <c r="G290" i="2"/>
  <c r="M288" i="2"/>
  <c r="G287" i="2"/>
  <c r="M285" i="2"/>
  <c r="Q283" i="2"/>
  <c r="K282" i="2"/>
  <c r="P292" i="2"/>
  <c r="J291" i="2"/>
  <c r="P289" i="2"/>
  <c r="J288" i="2"/>
  <c r="P286" i="2"/>
  <c r="H285" i="2"/>
  <c r="N283" i="2"/>
  <c r="H282" i="2"/>
  <c r="P283" i="2"/>
  <c r="Q285" i="2"/>
  <c r="N287" i="2"/>
  <c r="M289" i="2"/>
  <c r="K291" i="2"/>
  <c r="L293" i="2"/>
  <c r="R226" i="2"/>
  <c r="J228" i="2"/>
  <c r="N229" i="2"/>
  <c r="R230" i="2"/>
  <c r="J232" i="2"/>
  <c r="N233" i="2"/>
  <c r="R234" i="2"/>
  <c r="J236" i="2"/>
  <c r="N237" i="2"/>
  <c r="G282" i="2"/>
  <c r="H284" i="2"/>
  <c r="R285" i="2"/>
  <c r="O287" i="2"/>
  <c r="N289" i="2"/>
  <c r="L291" i="2"/>
  <c r="N293" i="2"/>
  <c r="G227" i="2"/>
  <c r="K228" i="2"/>
  <c r="O229" i="2"/>
  <c r="G231" i="2"/>
  <c r="K232" i="2"/>
  <c r="O233" i="2"/>
  <c r="G235" i="2"/>
  <c r="K236" i="2"/>
  <c r="O237" i="2"/>
  <c r="I282" i="2"/>
  <c r="I284" i="2"/>
  <c r="G286" i="2"/>
  <c r="P287" i="2"/>
  <c r="O289" i="2"/>
  <c r="N291" i="2"/>
  <c r="O293" i="2"/>
  <c r="J227" i="2"/>
  <c r="N228" i="2"/>
  <c r="R229" i="2"/>
  <c r="J231" i="2"/>
  <c r="N232" i="2"/>
  <c r="R233" i="2"/>
  <c r="J235" i="2"/>
  <c r="N236" i="2"/>
  <c r="R237" i="2"/>
  <c r="M282" i="2"/>
  <c r="M284" i="2"/>
  <c r="J286" i="2"/>
  <c r="I288" i="2"/>
  <c r="H290" i="2"/>
  <c r="H292" i="2"/>
  <c r="R293" i="2"/>
  <c r="K226" i="2"/>
  <c r="O227" i="2"/>
  <c r="G229" i="2"/>
  <c r="K230" i="2"/>
  <c r="O231" i="2"/>
  <c r="G233" i="2"/>
  <c r="K234" i="2"/>
  <c r="O235" i="2"/>
  <c r="I283" i="2"/>
  <c r="R284" i="2"/>
  <c r="R286" i="2"/>
  <c r="Q288" i="2"/>
  <c r="P290" i="2"/>
  <c r="M292" i="2"/>
  <c r="M279" i="2"/>
  <c r="I278" i="2"/>
  <c r="Q276" i="2"/>
  <c r="M275" i="2"/>
  <c r="I274" i="2"/>
  <c r="Q272" i="2"/>
  <c r="M271" i="2"/>
  <c r="I270" i="2"/>
  <c r="Q268" i="2"/>
  <c r="L279" i="2"/>
  <c r="H278" i="2"/>
  <c r="P276" i="2"/>
  <c r="L275" i="2"/>
  <c r="H274" i="2"/>
  <c r="P272" i="2"/>
  <c r="L271" i="2"/>
  <c r="H270" i="2"/>
  <c r="P268" i="2"/>
  <c r="L269" i="2"/>
  <c r="R270" i="2"/>
  <c r="L272" i="2"/>
  <c r="R273" i="2"/>
  <c r="N275" i="2"/>
  <c r="H277" i="2"/>
  <c r="N278" i="2"/>
  <c r="L297" i="2"/>
  <c r="G299" i="2"/>
  <c r="P300" i="2"/>
  <c r="K302" i="2"/>
  <c r="R303" i="2"/>
  <c r="N305" i="2"/>
  <c r="I370" i="2"/>
  <c r="R373" i="2"/>
  <c r="J377" i="2"/>
  <c r="N370" i="2"/>
  <c r="G374" i="2"/>
  <c r="K377" i="2"/>
  <c r="O306" i="2"/>
  <c r="K305" i="2"/>
  <c r="G304" i="2"/>
  <c r="O302" i="2"/>
  <c r="K301" i="2"/>
  <c r="G300" i="2"/>
  <c r="O298" i="2"/>
  <c r="K297" i="2"/>
  <c r="G296" i="2"/>
  <c r="I307" i="2"/>
  <c r="Q305" i="2"/>
  <c r="M304" i="2"/>
  <c r="I303" i="2"/>
  <c r="Q301" i="2"/>
  <c r="M300" i="2"/>
  <c r="I299" i="2"/>
  <c r="Q297" i="2"/>
  <c r="M296" i="2"/>
  <c r="H307" i="2"/>
  <c r="P305" i="2"/>
  <c r="L304" i="2"/>
  <c r="H303" i="2"/>
  <c r="P301" i="2"/>
  <c r="L300" i="2"/>
  <c r="H299" i="2"/>
  <c r="P297" i="2"/>
  <c r="L296" i="2"/>
  <c r="N297" i="2"/>
  <c r="K299" i="2"/>
  <c r="R300" i="2"/>
  <c r="M302" i="2"/>
  <c r="I304" i="2"/>
  <c r="R305" i="2"/>
  <c r="M307" i="2"/>
  <c r="L367" i="2"/>
  <c r="Q370" i="2"/>
  <c r="I374" i="2"/>
  <c r="M377" i="2"/>
  <c r="I268" i="2"/>
  <c r="O269" i="2"/>
  <c r="I271" i="2"/>
  <c r="O272" i="2"/>
  <c r="K274" i="2"/>
  <c r="Q275" i="2"/>
  <c r="K277" i="2"/>
  <c r="Q278" i="2"/>
  <c r="H296" i="2"/>
  <c r="O297" i="2"/>
  <c r="L299" i="2"/>
  <c r="G301" i="2"/>
  <c r="N302" i="2"/>
  <c r="J304" i="2"/>
  <c r="G306" i="2"/>
  <c r="N307" i="2"/>
  <c r="M367" i="2"/>
  <c r="R370" i="2"/>
  <c r="N374" i="2"/>
  <c r="N377" i="2"/>
  <c r="L268" i="2"/>
  <c r="R269" i="2"/>
  <c r="N271" i="2"/>
  <c r="H273" i="2"/>
  <c r="N274" i="2"/>
  <c r="H276" i="2"/>
  <c r="N277" i="2"/>
  <c r="H279" i="2"/>
  <c r="K296" i="2"/>
  <c r="H298" i="2"/>
  <c r="O299" i="2"/>
  <c r="J301" i="2"/>
  <c r="R302" i="2"/>
  <c r="O304" i="2"/>
  <c r="J306" i="2"/>
  <c r="Q307" i="2"/>
  <c r="J368" i="2"/>
  <c r="R371" i="2"/>
  <c r="Q377" i="2"/>
  <c r="M376" i="2"/>
  <c r="I375" i="2"/>
  <c r="Q373" i="2"/>
  <c r="M372" i="2"/>
  <c r="I371" i="2"/>
  <c r="Q369" i="2"/>
  <c r="M368" i="2"/>
  <c r="I367" i="2"/>
  <c r="L377" i="2"/>
  <c r="H376" i="2"/>
  <c r="P374" i="2"/>
  <c r="L373" i="2"/>
  <c r="H372" i="2"/>
  <c r="P370" i="2"/>
  <c r="L369" i="2"/>
  <c r="H368" i="2"/>
  <c r="P366" i="2"/>
  <c r="I377" i="2"/>
  <c r="Q375" i="2"/>
  <c r="M374" i="2"/>
  <c r="I373" i="2"/>
  <c r="Q371" i="2"/>
  <c r="M370" i="2"/>
  <c r="I369" i="2"/>
  <c r="Q367" i="2"/>
  <c r="M366" i="2"/>
  <c r="H377" i="2"/>
  <c r="P375" i="2"/>
  <c r="L374" i="2"/>
  <c r="H373" i="2"/>
  <c r="P371" i="2"/>
  <c r="L370" i="2"/>
  <c r="H369" i="2"/>
  <c r="P367" i="2"/>
  <c r="L366" i="2"/>
  <c r="G377" i="2"/>
  <c r="O375" i="2"/>
  <c r="K374" i="2"/>
  <c r="G373" i="2"/>
  <c r="O371" i="2"/>
  <c r="K370" i="2"/>
  <c r="G369" i="2"/>
  <c r="O367" i="2"/>
  <c r="K366" i="2"/>
  <c r="R376" i="2"/>
  <c r="N375" i="2"/>
  <c r="J374" i="2"/>
  <c r="R372" i="2"/>
  <c r="N371" i="2"/>
  <c r="J370" i="2"/>
  <c r="R368" i="2"/>
  <c r="N367" i="2"/>
  <c r="J366" i="2"/>
  <c r="Q376" i="2"/>
  <c r="R374" i="2"/>
  <c r="O372" i="2"/>
  <c r="O370" i="2"/>
  <c r="L368" i="2"/>
  <c r="I366" i="2"/>
  <c r="K376" i="2"/>
  <c r="H374" i="2"/>
  <c r="I372" i="2"/>
  <c r="R369" i="2"/>
  <c r="R367" i="2"/>
  <c r="G376" i="2"/>
  <c r="P373" i="2"/>
  <c r="M371" i="2"/>
  <c r="N369" i="2"/>
  <c r="K367" i="2"/>
  <c r="R377" i="2"/>
  <c r="R375" i="2"/>
  <c r="O373" i="2"/>
  <c r="L371" i="2"/>
  <c r="M369" i="2"/>
  <c r="J367" i="2"/>
  <c r="P377" i="2"/>
  <c r="M375" i="2"/>
  <c r="N373" i="2"/>
  <c r="K371" i="2"/>
  <c r="K369" i="2"/>
  <c r="H367" i="2"/>
  <c r="O377" i="2"/>
  <c r="L375" i="2"/>
  <c r="M373" i="2"/>
  <c r="J371" i="2"/>
  <c r="J369" i="2"/>
  <c r="G367" i="2"/>
  <c r="Q368" i="2"/>
  <c r="N372" i="2"/>
  <c r="J376" i="2"/>
  <c r="M339" i="2"/>
  <c r="N341" i="2"/>
  <c r="L343" i="2"/>
  <c r="I345" i="2"/>
  <c r="K347" i="2"/>
  <c r="H349" i="2"/>
  <c r="N339" i="2"/>
  <c r="O341" i="2"/>
  <c r="M343" i="2"/>
  <c r="N345" i="2"/>
  <c r="L347" i="2"/>
  <c r="P349" i="2"/>
  <c r="L348" i="2"/>
  <c r="H347" i="2"/>
  <c r="P345" i="2"/>
  <c r="L344" i="2"/>
  <c r="H343" i="2"/>
  <c r="P341" i="2"/>
  <c r="L340" i="2"/>
  <c r="H339" i="2"/>
  <c r="M349" i="2"/>
  <c r="I348" i="2"/>
  <c r="Q346" i="2"/>
  <c r="M345" i="2"/>
  <c r="I344" i="2"/>
  <c r="Q342" i="2"/>
  <c r="M341" i="2"/>
  <c r="I340" i="2"/>
  <c r="Q338" i="2"/>
  <c r="L349" i="2"/>
  <c r="H348" i="2"/>
  <c r="P346" i="2"/>
  <c r="L345" i="2"/>
  <c r="H344" i="2"/>
  <c r="P342" i="2"/>
  <c r="L341" i="2"/>
  <c r="H340" i="2"/>
  <c r="P338" i="2"/>
  <c r="K349" i="2"/>
  <c r="G348" i="2"/>
  <c r="O346" i="2"/>
  <c r="K345" i="2"/>
  <c r="G344" i="2"/>
  <c r="O342" i="2"/>
  <c r="K341" i="2"/>
  <c r="G340" i="2"/>
  <c r="O338" i="2"/>
  <c r="J349" i="2"/>
  <c r="R347" i="2"/>
  <c r="N346" i="2"/>
  <c r="J345" i="2"/>
  <c r="R343" i="2"/>
  <c r="N342" i="2"/>
  <c r="J341" i="2"/>
  <c r="R339" i="2"/>
  <c r="N338" i="2"/>
  <c r="O339" i="2"/>
  <c r="Q341" i="2"/>
  <c r="N343" i="2"/>
  <c r="O345" i="2"/>
  <c r="M347" i="2"/>
  <c r="N349" i="2"/>
  <c r="O349" i="2"/>
  <c r="J338" i="2"/>
  <c r="K340" i="2"/>
  <c r="I342" i="2"/>
  <c r="J344" i="2"/>
  <c r="H346" i="2"/>
  <c r="Q347" i="2"/>
  <c r="G339" i="2"/>
  <c r="Q340" i="2"/>
  <c r="R342" i="2"/>
  <c r="P344" i="2"/>
  <c r="M346" i="2"/>
  <c r="O348" i="2"/>
  <c r="P324" i="2"/>
  <c r="H326" i="2"/>
  <c r="L327" i="2"/>
  <c r="P328" i="2"/>
  <c r="H330" i="2"/>
  <c r="L331" i="2"/>
  <c r="P332" i="2"/>
  <c r="H334" i="2"/>
  <c r="L335" i="2"/>
  <c r="Q324" i="2"/>
  <c r="I326" i="2"/>
  <c r="M327" i="2"/>
  <c r="Q328" i="2"/>
  <c r="I330" i="2"/>
  <c r="M331" i="2"/>
  <c r="Q332" i="2"/>
  <c r="I334" i="2"/>
  <c r="M335" i="2"/>
  <c r="R324" i="2"/>
  <c r="J326" i="2"/>
  <c r="N327" i="2"/>
  <c r="R328" i="2"/>
  <c r="J330" i="2"/>
  <c r="N331" i="2"/>
  <c r="R332" i="2"/>
  <c r="J334" i="2"/>
  <c r="N335" i="2"/>
  <c r="G325" i="2"/>
  <c r="K326" i="2"/>
  <c r="O327" i="2"/>
  <c r="G329" i="2"/>
  <c r="K330" i="2"/>
  <c r="O331" i="2"/>
  <c r="G333" i="2"/>
  <c r="K334" i="2"/>
  <c r="O335" i="2"/>
  <c r="J325" i="2"/>
  <c r="N326" i="2"/>
  <c r="R327" i="2"/>
  <c r="J329" i="2"/>
  <c r="N330" i="2"/>
  <c r="R331" i="2"/>
  <c r="J333" i="2"/>
  <c r="N334" i="2"/>
  <c r="AL9" i="8"/>
  <c r="AM9" i="8"/>
  <c r="AK9" i="8"/>
  <c r="AI6" i="8"/>
  <c r="AH6" i="8"/>
  <c r="AJ5" i="8"/>
  <c r="AV191" i="8"/>
  <c r="AX191" i="8"/>
  <c r="AW191" i="8"/>
  <c r="AP183" i="8"/>
  <c r="AQ183" i="8"/>
  <c r="AP184" i="8"/>
  <c r="AQ184" i="8"/>
  <c r="AV189" i="8"/>
  <c r="AR184" i="8"/>
  <c r="AW189" i="8"/>
  <c r="AQ185" i="8"/>
  <c r="AV190" i="8"/>
  <c r="AW190" i="8"/>
  <c r="V171" i="8"/>
  <c r="AA176" i="8"/>
  <c r="T170" i="8"/>
  <c r="X166" i="8"/>
  <c r="AB171" i="8"/>
  <c r="Z175" i="8"/>
  <c r="U169" i="8"/>
  <c r="W166" i="8"/>
  <c r="AD167" i="8"/>
  <c r="Y167" i="8"/>
  <c r="S169" i="8"/>
  <c r="Y176" i="8"/>
  <c r="T172" i="8"/>
  <c r="Y168" i="8"/>
  <c r="AB170" i="8"/>
  <c r="AW177" i="8"/>
  <c r="AP169" i="8"/>
  <c r="AQ169" i="8"/>
  <c r="AV175" i="8"/>
  <c r="AP170" i="8"/>
  <c r="AQ170" i="8"/>
  <c r="AR170" i="8"/>
  <c r="AW175" i="8"/>
  <c r="AM166" i="8"/>
  <c r="S166" i="8" s="1" a="1"/>
  <c r="S170" i="8" s="1"/>
  <c r="AP171" i="8"/>
  <c r="AX175" i="8"/>
  <c r="AQ171" i="8"/>
  <c r="AV176" i="8"/>
  <c r="AW176" i="8"/>
  <c r="AX176" i="8"/>
  <c r="AV177" i="8"/>
  <c r="AX162" i="8"/>
  <c r="AN153" i="8"/>
  <c r="AS158" i="8"/>
  <c r="AV163" i="8"/>
  <c r="AO153" i="8"/>
  <c r="AT158" i="8"/>
  <c r="AW163" i="8"/>
  <c r="AM154" i="8"/>
  <c r="AU158" i="8"/>
  <c r="AX163" i="8"/>
  <c r="AN154" i="8"/>
  <c r="AS159" i="8"/>
  <c r="AN152" i="8"/>
  <c r="AO152" i="8"/>
  <c r="AM153" i="8"/>
  <c r="AT159" i="8"/>
  <c r="AR157" i="8"/>
  <c r="AU159" i="8"/>
  <c r="AP155" i="8"/>
  <c r="AS160" i="8"/>
  <c r="AQ155" i="8"/>
  <c r="AT160" i="8"/>
  <c r="AP156" i="8"/>
  <c r="AQ156" i="8"/>
  <c r="AU145" i="8"/>
  <c r="AS146" i="8"/>
  <c r="AQ141" i="8"/>
  <c r="AT146" i="8"/>
  <c r="AR141" i="8"/>
  <c r="AU146" i="8"/>
  <c r="AT145" i="8"/>
  <c r="AP141" i="8"/>
  <c r="AP142" i="8"/>
  <c r="AQ142" i="8"/>
  <c r="AV147" i="8"/>
  <c r="AR142" i="8"/>
  <c r="AW147" i="8"/>
  <c r="AX147" i="8"/>
  <c r="AN138" i="8"/>
  <c r="AQ143" i="8"/>
  <c r="AV148" i="8"/>
  <c r="AP143" i="8"/>
  <c r="AO138" i="8"/>
  <c r="AW148" i="8"/>
  <c r="AN139" i="8"/>
  <c r="AS144" i="8"/>
  <c r="AV149" i="8"/>
  <c r="AO139" i="8"/>
  <c r="AT144" i="8"/>
  <c r="AW149" i="8"/>
  <c r="AX148" i="8"/>
  <c r="AR127" i="8"/>
  <c r="AU132" i="8"/>
  <c r="AQ128" i="8"/>
  <c r="AV133" i="8"/>
  <c r="AN126" i="8"/>
  <c r="AP127" i="8"/>
  <c r="AR128" i="8"/>
  <c r="AM124" i="8"/>
  <c r="AP129" i="8"/>
  <c r="AX133" i="8"/>
  <c r="AW133" i="8"/>
  <c r="AN124" i="8"/>
  <c r="AQ129" i="8"/>
  <c r="AV134" i="8"/>
  <c r="AO124" i="8"/>
  <c r="AR129" i="8"/>
  <c r="AW134" i="8"/>
  <c r="AO126" i="8"/>
  <c r="AM125" i="8"/>
  <c r="AX134" i="8"/>
  <c r="AQ127" i="8"/>
  <c r="AN125" i="8"/>
  <c r="AS130" i="8"/>
  <c r="AV135" i="8"/>
  <c r="AO125" i="8"/>
  <c r="AW135" i="8"/>
  <c r="AT116" i="8"/>
  <c r="AS117" i="8"/>
  <c r="AP113" i="8"/>
  <c r="AQ113" i="8"/>
  <c r="AR113" i="8"/>
  <c r="AU118" i="8"/>
  <c r="AP114" i="8"/>
  <c r="AT117" i="8"/>
  <c r="AU117" i="8"/>
  <c r="AS118" i="8"/>
  <c r="AT118" i="8"/>
  <c r="AQ114" i="8"/>
  <c r="AR114" i="8"/>
  <c r="AW119" i="8"/>
  <c r="AQ115" i="8"/>
  <c r="AS116" i="8"/>
  <c r="AP99" i="8"/>
  <c r="AR99" i="8"/>
  <c r="AQ100" i="8"/>
  <c r="AV105" i="8"/>
  <c r="AR100" i="8"/>
  <c r="AW105" i="8"/>
  <c r="AM96" i="8"/>
  <c r="AP101" i="8"/>
  <c r="AX105" i="8"/>
  <c r="AN96" i="8"/>
  <c r="AV106" i="8"/>
  <c r="AW106" i="8"/>
  <c r="AM97" i="8"/>
  <c r="AX106" i="8"/>
  <c r="AV107" i="8"/>
  <c r="AW107" i="8"/>
  <c r="AX92" i="8"/>
  <c r="AS88" i="8"/>
  <c r="AV93" i="8"/>
  <c r="AT88" i="8"/>
  <c r="AW93" i="8"/>
  <c r="AM84" i="8"/>
  <c r="AU88" i="8"/>
  <c r="AX93" i="8"/>
  <c r="AN84" i="8"/>
  <c r="AS89" i="8"/>
  <c r="AT89" i="8"/>
  <c r="AU89" i="8"/>
  <c r="AP85" i="8"/>
  <c r="AS90" i="8"/>
  <c r="AT90" i="8"/>
  <c r="AV91" i="8"/>
  <c r="AW91" i="8"/>
  <c r="AX91" i="8"/>
  <c r="AV92" i="8"/>
  <c r="AS75" i="8"/>
  <c r="AO70" i="8"/>
  <c r="AT75" i="8"/>
  <c r="AU75" i="8"/>
  <c r="AP71" i="8"/>
  <c r="AS76" i="8"/>
  <c r="AT76" i="8"/>
  <c r="AU76" i="8"/>
  <c r="AQ72" i="8"/>
  <c r="AV77" i="8"/>
  <c r="AR72" i="8"/>
  <c r="AW77" i="8"/>
  <c r="AP72" i="8"/>
  <c r="AP73" i="8"/>
  <c r="AX77" i="8"/>
  <c r="AN68" i="8"/>
  <c r="AV78" i="8"/>
  <c r="AW78" i="8"/>
  <c r="AX78" i="8"/>
  <c r="AV79" i="8"/>
  <c r="AS74" i="8"/>
  <c r="AT74" i="8"/>
  <c r="AW79" i="8"/>
  <c r="AR59" i="8"/>
  <c r="AX64" i="8"/>
  <c r="AV65" i="8"/>
  <c r="AS61" i="8"/>
  <c r="AT61" i="8"/>
  <c r="AU61" i="8"/>
  <c r="AP57" i="8"/>
  <c r="AS62" i="8"/>
  <c r="AT62" i="8"/>
  <c r="AR57" i="8"/>
  <c r="AU62" i="8"/>
  <c r="AP58" i="8"/>
  <c r="AQ58" i="8"/>
  <c r="AV63" i="8"/>
  <c r="AQ57" i="8"/>
  <c r="AR58" i="8"/>
  <c r="AW63" i="8"/>
  <c r="AM54" i="8"/>
  <c r="AP59" i="8"/>
  <c r="AX63" i="8"/>
  <c r="AW64" i="8"/>
  <c r="AS60" i="8"/>
  <c r="AT60" i="8"/>
  <c r="AW65" i="8"/>
  <c r="AT46" i="8"/>
  <c r="AU46" i="8"/>
  <c r="AT47" i="8"/>
  <c r="AU47" i="8"/>
  <c r="AP43" i="8"/>
  <c r="AS48" i="8"/>
  <c r="AQ43" i="8"/>
  <c r="AT48" i="8"/>
  <c r="AR43" i="8"/>
  <c r="AU48" i="8"/>
  <c r="AR44" i="8"/>
  <c r="AW49" i="8"/>
  <c r="AM42" i="8"/>
  <c r="AS47" i="8"/>
  <c r="AP44" i="8"/>
  <c r="AV49" i="8"/>
  <c r="AM40" i="8"/>
  <c r="AP45" i="8"/>
  <c r="AX49" i="8"/>
  <c r="AN40" i="8"/>
  <c r="AQ45" i="8"/>
  <c r="AV50" i="8"/>
  <c r="AW51" i="8"/>
  <c r="AX51" i="8"/>
  <c r="AN42" i="8"/>
  <c r="AO42" i="8"/>
  <c r="AQ44" i="8"/>
  <c r="AO40" i="8"/>
  <c r="AW50" i="8"/>
  <c r="AX50" i="8"/>
  <c r="AP29" i="8"/>
  <c r="AQ29" i="8"/>
  <c r="AQ30" i="8"/>
  <c r="AR30" i="8"/>
  <c r="AW35" i="8"/>
  <c r="AR29" i="8"/>
  <c r="AP30" i="8"/>
  <c r="AV35" i="8"/>
  <c r="AM26" i="8"/>
  <c r="AP31" i="8"/>
  <c r="AX35" i="8"/>
  <c r="AV36" i="8"/>
  <c r="AR31" i="8"/>
  <c r="AW36" i="8"/>
  <c r="AV23" i="8"/>
  <c r="AW22" i="8"/>
  <c r="AW23" i="8"/>
  <c r="AV22" i="8"/>
  <c r="AX21" i="8"/>
  <c r="AX23" i="8"/>
  <c r="AW21" i="8"/>
  <c r="AX22" i="8"/>
  <c r="AS19" i="8"/>
  <c r="AU18" i="8"/>
  <c r="AT18" i="8"/>
  <c r="AR17" i="8"/>
  <c r="AP17" i="8"/>
  <c r="AR16" i="8"/>
  <c r="AQ16" i="8"/>
  <c r="AP16" i="8"/>
  <c r="AR15" i="8"/>
  <c r="AQ15" i="8"/>
  <c r="AQ17" i="8"/>
  <c r="AO14" i="8"/>
  <c r="AM14" i="8"/>
  <c r="AO13" i="8"/>
  <c r="AN13" i="8"/>
  <c r="AM13" i="8"/>
  <c r="AO12" i="8"/>
  <c r="AN12" i="8"/>
  <c r="AN14" i="8"/>
  <c r="BE44" i="8"/>
  <c r="BF50" i="8"/>
  <c r="BG44" i="8"/>
  <c r="BH50" i="8"/>
  <c r="BN44" i="8"/>
  <c r="BM50" i="8"/>
  <c r="BD45" i="8"/>
  <c r="BO50" i="8"/>
  <c r="BI45" i="8"/>
  <c r="BJ51" i="8"/>
  <c r="BK45" i="8"/>
  <c r="BL51" i="8"/>
  <c r="BF46" i="8"/>
  <c r="BE52" i="8"/>
  <c r="BH46" i="8"/>
  <c r="BN52" i="8"/>
  <c r="BM46" i="8"/>
  <c r="BD53" i="8"/>
  <c r="BO46" i="8"/>
  <c r="BI53" i="8"/>
  <c r="BJ47" i="8"/>
  <c r="BF54" i="8"/>
  <c r="BL47" i="8"/>
  <c r="BH54" i="8"/>
  <c r="BE48" i="8"/>
  <c r="BM54" i="8"/>
  <c r="BN48" i="8"/>
  <c r="BJ55" i="8"/>
  <c r="BD49" i="8"/>
  <c r="BL55" i="8"/>
  <c r="BI49" i="8"/>
  <c r="BG48" i="8"/>
  <c r="BK49" i="8"/>
  <c r="BG52" i="8"/>
  <c r="BO54" i="8"/>
  <c r="BH44" i="8"/>
  <c r="BL45" i="8"/>
  <c r="BH48" i="8"/>
  <c r="BL49" i="8"/>
  <c r="BD51" i="8"/>
  <c r="BH52" i="8"/>
  <c r="BL53" i="8"/>
  <c r="BI44" i="8"/>
  <c r="BE47" i="8"/>
  <c r="BI48" i="8"/>
  <c r="BM49" i="8"/>
  <c r="BE51" i="8"/>
  <c r="BI52" i="8"/>
  <c r="BM53" i="8"/>
  <c r="BE55" i="8"/>
  <c r="BJ44" i="8"/>
  <c r="BN45" i="8"/>
  <c r="BF47" i="8"/>
  <c r="BJ48" i="8"/>
  <c r="BN49" i="8"/>
  <c r="BF51" i="8"/>
  <c r="BJ52" i="8"/>
  <c r="BN53" i="8"/>
  <c r="BF55" i="8"/>
  <c r="BM45" i="8"/>
  <c r="BK44" i="8"/>
  <c r="BO45" i="8"/>
  <c r="BG47" i="8"/>
  <c r="BK48" i="8"/>
  <c r="BO49" i="8"/>
  <c r="BG51" i="8"/>
  <c r="BK52" i="8"/>
  <c r="BO53" i="8"/>
  <c r="BG55" i="8"/>
  <c r="BL44" i="8"/>
  <c r="BD46" i="8"/>
  <c r="BH47" i="8"/>
  <c r="BL48" i="8"/>
  <c r="BD50" i="8"/>
  <c r="BH51" i="8"/>
  <c r="BL52" i="8"/>
  <c r="BD54" i="8"/>
  <c r="BH55" i="8"/>
  <c r="BD47" i="8"/>
  <c r="BD55" i="8"/>
  <c r="BM44" i="8"/>
  <c r="BE46" i="8"/>
  <c r="BI47" i="8"/>
  <c r="BM48" i="8"/>
  <c r="BE50" i="8"/>
  <c r="BI51" i="8"/>
  <c r="BM52" i="8"/>
  <c r="BE54" i="8"/>
  <c r="BI55" i="8"/>
  <c r="BO44" i="8"/>
  <c r="BG46" i="8"/>
  <c r="BK47" i="8"/>
  <c r="BO48" i="8"/>
  <c r="BG50" i="8"/>
  <c r="BK51" i="8"/>
  <c r="BO52" i="8"/>
  <c r="BG54" i="8"/>
  <c r="BK55" i="8"/>
  <c r="BI46" i="8"/>
  <c r="BM47" i="8"/>
  <c r="BE49" i="8"/>
  <c r="BI50" i="8"/>
  <c r="BM51" i="8"/>
  <c r="BE53" i="8"/>
  <c r="BI54" i="8"/>
  <c r="BM55" i="8"/>
  <c r="BE45" i="8"/>
  <c r="BF45" i="8"/>
  <c r="BJ46" i="8"/>
  <c r="BN47" i="8"/>
  <c r="BF49" i="8"/>
  <c r="BJ50" i="8"/>
  <c r="BN51" i="8"/>
  <c r="BF53" i="8"/>
  <c r="BJ54" i="8"/>
  <c r="BN55" i="8"/>
  <c r="BG45" i="8"/>
  <c r="BK46" i="8"/>
  <c r="BO47" i="8"/>
  <c r="BG49" i="8"/>
  <c r="BK50" i="8"/>
  <c r="BO51" i="8"/>
  <c r="BG53" i="8"/>
  <c r="BK54" i="8"/>
  <c r="BO55" i="8"/>
  <c r="BD44" i="8"/>
  <c r="BH45" i="8"/>
  <c r="BL46" i="8"/>
  <c r="BD48" i="8"/>
  <c r="BH49" i="8"/>
  <c r="BL50" i="8"/>
  <c r="BD52" i="8"/>
  <c r="BH53" i="8"/>
  <c r="BL54" i="8"/>
  <c r="BF44" i="8"/>
  <c r="BJ45" i="8"/>
  <c r="BN46" i="8"/>
  <c r="BF48" i="8"/>
  <c r="BJ49" i="8"/>
  <c r="BN50" i="8"/>
  <c r="BF52" i="8"/>
  <c r="BJ53" i="8"/>
  <c r="BN54" i="8"/>
  <c r="U4" i="7"/>
  <c r="P4" i="7"/>
  <c r="K4" i="7"/>
  <c r="Z3" i="7"/>
  <c r="U3" i="7"/>
  <c r="P3" i="7"/>
  <c r="K3" i="7"/>
  <c r="W213" i="5"/>
  <c r="U213" i="5"/>
  <c r="W212" i="5"/>
  <c r="U212" i="5"/>
  <c r="W211" i="5"/>
  <c r="U211" i="5"/>
  <c r="AI99" i="5" a="1"/>
  <c r="AH101" i="5"/>
  <c r="AG101" i="5"/>
  <c r="AF101" i="5"/>
  <c r="AF99" i="5" a="1"/>
  <c r="AF99" i="5" s="1"/>
  <c r="AI96" i="5" a="1"/>
  <c r="AF97" i="5"/>
  <c r="AH96" i="5"/>
  <c r="AG96" i="5"/>
  <c r="AF96" i="5" a="1"/>
  <c r="AH98" i="5" s="1"/>
  <c r="AI85" i="5" a="1"/>
  <c r="AH85" i="5"/>
  <c r="AG85" i="5"/>
  <c r="AF85" i="5" a="1"/>
  <c r="AJ84" i="5"/>
  <c r="AJ83" i="5"/>
  <c r="AI82" i="5" a="1"/>
  <c r="AI82" i="5"/>
  <c r="AH84" i="5"/>
  <c r="AF82" i="5" a="1"/>
  <c r="AI71" i="5" a="1"/>
  <c r="AI73" i="5" s="1"/>
  <c r="AF71" i="5" a="1"/>
  <c r="AK69" i="5"/>
  <c r="AJ69" i="5"/>
  <c r="AK68" i="5"/>
  <c r="AJ68" i="5"/>
  <c r="AI68" i="5" a="1"/>
  <c r="AF70" i="5"/>
  <c r="AH69" i="5"/>
  <c r="AG69" i="5"/>
  <c r="AF69" i="5"/>
  <c r="AF68" i="5" a="1"/>
  <c r="AH68" i="5" s="1"/>
  <c r="AJ59" i="5"/>
  <c r="AI59" i="5"/>
  <c r="AK58" i="5"/>
  <c r="AJ58" i="5"/>
  <c r="AI58" i="5"/>
  <c r="AK57" i="5"/>
  <c r="AJ57" i="5"/>
  <c r="AI57" i="5" a="1"/>
  <c r="AK59" i="5" s="1"/>
  <c r="AI57" i="5"/>
  <c r="AG59" i="5"/>
  <c r="AF57" i="5" a="1"/>
  <c r="AF57" i="5"/>
  <c r="AI54" i="5" a="1"/>
  <c r="AF54" i="5" a="1"/>
  <c r="AI43" i="5" a="1"/>
  <c r="AH44" i="5"/>
  <c r="AG44" i="5"/>
  <c r="AF44" i="5"/>
  <c r="AH43" i="5"/>
  <c r="AF43" i="5" a="1"/>
  <c r="AH45" i="5" s="1"/>
  <c r="AI40" i="5" a="1"/>
  <c r="AF40" i="5" a="1"/>
  <c r="AH41" i="5" s="1"/>
  <c r="AQ41" i="5"/>
  <c r="AU40" i="5"/>
  <c r="AT40" i="5"/>
  <c r="AR40" i="5"/>
  <c r="AZ38" i="5"/>
  <c r="AW38" i="5"/>
  <c r="AR38" i="5"/>
  <c r="AY37" i="5"/>
  <c r="AZ36" i="5"/>
  <c r="AW36" i="5"/>
  <c r="AU36" i="5"/>
  <c r="AX35" i="5"/>
  <c r="AZ34" i="5"/>
  <c r="AW34" i="5"/>
  <c r="AU34" i="5"/>
  <c r="AX33" i="5"/>
  <c r="AZ32" i="5"/>
  <c r="AW32" i="5"/>
  <c r="AT32" i="5"/>
  <c r="AX31" i="5"/>
  <c r="AQ31" i="5"/>
  <c r="AV30" i="5"/>
  <c r="AU30" i="5"/>
  <c r="AS30" i="5"/>
  <c r="AO30" i="5" a="1"/>
  <c r="AX41" i="5" s="1"/>
  <c r="AI29" i="5" a="1"/>
  <c r="AH31" i="5"/>
  <c r="AG31" i="5"/>
  <c r="AG30" i="5"/>
  <c r="AF30" i="5"/>
  <c r="AH29" i="5"/>
  <c r="AF29" i="5" a="1"/>
  <c r="AI28" i="5"/>
  <c r="AK27" i="5"/>
  <c r="AJ27" i="5"/>
  <c r="AI27" i="5"/>
  <c r="AK26" i="5"/>
  <c r="AJ26" i="5"/>
  <c r="AI26" i="5" a="1"/>
  <c r="AK28" i="5" s="1"/>
  <c r="AF26" i="5" a="1"/>
  <c r="X9" i="5"/>
  <c r="W9" i="5"/>
  <c r="U9" i="5"/>
  <c r="Y7" i="5"/>
  <c r="X7" i="5"/>
  <c r="V7" i="5"/>
  <c r="X6" i="5"/>
  <c r="V5" i="5"/>
  <c r="U5" i="5"/>
  <c r="T5" i="5"/>
  <c r="U4" i="5"/>
  <c r="T4" i="5" a="1"/>
  <c r="U8" i="5" s="1"/>
  <c r="R8" i="5"/>
  <c r="Q8" i="5"/>
  <c r="O7" i="5"/>
  <c r="P5" i="5"/>
  <c r="O4" i="5"/>
  <c r="M4" i="5" a="1"/>
  <c r="N9" i="5" s="1"/>
  <c r="G366" i="1" a="1"/>
  <c r="O376" i="1" s="1"/>
  <c r="P363" i="1"/>
  <c r="O363" i="1"/>
  <c r="L363" i="1"/>
  <c r="Q362" i="1"/>
  <c r="Q361" i="1"/>
  <c r="N361" i="1"/>
  <c r="H361" i="1"/>
  <c r="R360" i="1"/>
  <c r="P359" i="1"/>
  <c r="L359" i="1"/>
  <c r="I359" i="1"/>
  <c r="R358" i="1"/>
  <c r="N357" i="1"/>
  <c r="M357" i="1"/>
  <c r="L357" i="1"/>
  <c r="R356" i="1"/>
  <c r="H356" i="1"/>
  <c r="P355" i="1"/>
  <c r="O355" i="1"/>
  <c r="L355" i="1"/>
  <c r="L354" i="1"/>
  <c r="J354" i="1"/>
  <c r="H354" i="1"/>
  <c r="N353" i="1"/>
  <c r="R352" i="1"/>
  <c r="P352" i="1"/>
  <c r="L352" i="1"/>
  <c r="H352" i="1"/>
  <c r="G352" i="1" a="1"/>
  <c r="L362" i="1" s="1"/>
  <c r="J349" i="1"/>
  <c r="M347" i="1"/>
  <c r="H347" i="1"/>
  <c r="R346" i="1"/>
  <c r="N345" i="1"/>
  <c r="R343" i="1"/>
  <c r="Q343" i="1"/>
  <c r="J343" i="1"/>
  <c r="K342" i="1"/>
  <c r="N340" i="1"/>
  <c r="J340" i="1"/>
  <c r="Q339" i="1"/>
  <c r="O338" i="1"/>
  <c r="G338" i="1" a="1"/>
  <c r="P347" i="1" s="1"/>
  <c r="P334" i="1"/>
  <c r="G332" i="1"/>
  <c r="I329" i="1"/>
  <c r="L326" i="1"/>
  <c r="G324" i="1" a="1"/>
  <c r="I334" i="1" s="1"/>
  <c r="N321" i="1"/>
  <c r="N317" i="1"/>
  <c r="K313" i="1"/>
  <c r="G310" i="1" a="1"/>
  <c r="R307" i="1"/>
  <c r="G307" i="1"/>
  <c r="O305" i="1"/>
  <c r="M305" i="1"/>
  <c r="H305" i="1"/>
  <c r="J304" i="1"/>
  <c r="Q302" i="1"/>
  <c r="P302" i="1"/>
  <c r="L302" i="1"/>
  <c r="L301" i="1"/>
  <c r="I300" i="1"/>
  <c r="R299" i="1"/>
  <c r="O299" i="1"/>
  <c r="G299" i="1"/>
  <c r="O297" i="1"/>
  <c r="M297" i="1"/>
  <c r="I297" i="1"/>
  <c r="L296" i="1"/>
  <c r="G296" i="1" a="1"/>
  <c r="P305" i="1" s="1"/>
  <c r="K292" i="1"/>
  <c r="R291" i="1"/>
  <c r="Q291" i="1"/>
  <c r="P290" i="1"/>
  <c r="Q288" i="1"/>
  <c r="P288" i="1"/>
  <c r="K287" i="1"/>
  <c r="P285" i="1"/>
  <c r="L285" i="1"/>
  <c r="O284" i="1"/>
  <c r="I284" i="1"/>
  <c r="O282" i="1"/>
  <c r="L282" i="1"/>
  <c r="G282" i="1" a="1"/>
  <c r="Q279" i="1"/>
  <c r="Q278" i="1"/>
  <c r="M278" i="1"/>
  <c r="J278" i="1"/>
  <c r="K277" i="1"/>
  <c r="P276" i="1"/>
  <c r="Q275" i="1"/>
  <c r="L275" i="1"/>
  <c r="J275" i="1"/>
  <c r="J274" i="1"/>
  <c r="O273" i="1"/>
  <c r="P272" i="1"/>
  <c r="K272" i="1"/>
  <c r="I272" i="1"/>
  <c r="J271" i="1"/>
  <c r="O270" i="1"/>
  <c r="O269" i="1"/>
  <c r="K269" i="1"/>
  <c r="I269" i="1"/>
  <c r="I268" i="1"/>
  <c r="G268" i="1" a="1"/>
  <c r="G279" i="1" s="1"/>
  <c r="O265" i="1"/>
  <c r="N265" i="1"/>
  <c r="R264" i="1"/>
  <c r="Q264" i="1"/>
  <c r="O264" i="1"/>
  <c r="I264" i="1"/>
  <c r="H264" i="1"/>
  <c r="L263" i="1"/>
  <c r="K263" i="1"/>
  <c r="H263" i="1"/>
  <c r="O262" i="1"/>
  <c r="M262" i="1"/>
  <c r="Q261" i="1"/>
  <c r="P261" i="1"/>
  <c r="N261" i="1"/>
  <c r="I261" i="1"/>
  <c r="H261" i="1"/>
  <c r="M260" i="1"/>
  <c r="L260" i="1"/>
  <c r="J260" i="1"/>
  <c r="Q259" i="1"/>
  <c r="P259" i="1"/>
  <c r="I259" i="1"/>
  <c r="H259" i="1"/>
  <c r="R258" i="1"/>
  <c r="M258" i="1"/>
  <c r="L258" i="1"/>
  <c r="Q257" i="1"/>
  <c r="P257" i="1"/>
  <c r="N257" i="1"/>
  <c r="I257" i="1"/>
  <c r="H257" i="1"/>
  <c r="M256" i="1"/>
  <c r="L256" i="1"/>
  <c r="J256" i="1"/>
  <c r="Q255" i="1"/>
  <c r="P255" i="1"/>
  <c r="I255" i="1"/>
  <c r="H255" i="1"/>
  <c r="R254" i="1"/>
  <c r="M254" i="1"/>
  <c r="L254" i="1"/>
  <c r="G254" i="1" a="1"/>
  <c r="M265" i="1" s="1"/>
  <c r="G254" i="1"/>
  <c r="P251" i="1"/>
  <c r="J251" i="1"/>
  <c r="H250" i="1"/>
  <c r="M249" i="1"/>
  <c r="P248" i="1"/>
  <c r="O248" i="1"/>
  <c r="I248" i="1"/>
  <c r="K247" i="1"/>
  <c r="P246" i="1"/>
  <c r="G246" i="1"/>
  <c r="R245" i="1"/>
  <c r="J245" i="1"/>
  <c r="J244" i="1"/>
  <c r="R243" i="1"/>
  <c r="J243" i="1"/>
  <c r="R242" i="1"/>
  <c r="L242" i="1"/>
  <c r="M241" i="1"/>
  <c r="H241" i="1"/>
  <c r="J240" i="1"/>
  <c r="I240" i="1"/>
  <c r="G240" i="1" a="1"/>
  <c r="R237" i="1"/>
  <c r="P237" i="1"/>
  <c r="N237" i="1"/>
  <c r="J237" i="1"/>
  <c r="H237" i="1"/>
  <c r="G237" i="1"/>
  <c r="Q236" i="1"/>
  <c r="K236" i="1"/>
  <c r="J236" i="1"/>
  <c r="H236" i="1"/>
  <c r="O235" i="1"/>
  <c r="N235" i="1"/>
  <c r="M235" i="1"/>
  <c r="K235" i="1"/>
  <c r="Q234" i="1"/>
  <c r="P234" i="1"/>
  <c r="N234" i="1"/>
  <c r="I234" i="1"/>
  <c r="H234" i="1"/>
  <c r="G234" i="1"/>
  <c r="P233" i="1"/>
  <c r="K233" i="1"/>
  <c r="J233" i="1"/>
  <c r="G233" i="1"/>
  <c r="O232" i="1"/>
  <c r="N232" i="1"/>
  <c r="L232" i="1"/>
  <c r="J232" i="1"/>
  <c r="P231" i="1"/>
  <c r="O231" i="1"/>
  <c r="M231" i="1"/>
  <c r="H231" i="1"/>
  <c r="G231" i="1"/>
  <c r="R230" i="1"/>
  <c r="P230" i="1"/>
  <c r="J230" i="1"/>
  <c r="I230" i="1"/>
  <c r="G230" i="1"/>
  <c r="N229" i="1"/>
  <c r="M229" i="1"/>
  <c r="L229" i="1"/>
  <c r="J229" i="1"/>
  <c r="P228" i="1"/>
  <c r="O228" i="1"/>
  <c r="L228" i="1"/>
  <c r="H228" i="1"/>
  <c r="G228" i="1"/>
  <c r="R227" i="1"/>
  <c r="O227" i="1"/>
  <c r="J227" i="1"/>
  <c r="H227" i="1"/>
  <c r="R226" i="1"/>
  <c r="N226" i="1"/>
  <c r="L226" i="1"/>
  <c r="K226" i="1"/>
  <c r="I226" i="1"/>
  <c r="G226" i="1" a="1"/>
  <c r="K237" i="1" s="1"/>
  <c r="Q222" i="1"/>
  <c r="J222" i="1"/>
  <c r="M221" i="1"/>
  <c r="J221" i="1"/>
  <c r="P219" i="1"/>
  <c r="J219" i="1"/>
  <c r="N218" i="1"/>
  <c r="L218" i="1"/>
  <c r="H217" i="1"/>
  <c r="N216" i="1"/>
  <c r="R215" i="1"/>
  <c r="P215" i="1"/>
  <c r="L214" i="1"/>
  <c r="R213" i="1"/>
  <c r="J213" i="1"/>
  <c r="H213" i="1"/>
  <c r="G212" i="1" a="1"/>
  <c r="R222" i="1" s="1"/>
  <c r="R209" i="1"/>
  <c r="O209" i="1"/>
  <c r="P208" i="1"/>
  <c r="H208" i="1"/>
  <c r="K206" i="1"/>
  <c r="H206" i="1"/>
  <c r="J205" i="1"/>
  <c r="N204" i="1"/>
  <c r="P202" i="1"/>
  <c r="N202" i="1"/>
  <c r="O201" i="1"/>
  <c r="G201" i="1"/>
  <c r="J199" i="1"/>
  <c r="G199" i="1"/>
  <c r="H198" i="1"/>
  <c r="G198" i="1" a="1"/>
  <c r="G198" i="1"/>
  <c r="AU193" i="1" a="1"/>
  <c r="AT191" i="1"/>
  <c r="AR190" i="1" a="1"/>
  <c r="AO187" i="1" a="1"/>
  <c r="AN184" i="1"/>
  <c r="AM184" i="1"/>
  <c r="AL184" i="1" a="1"/>
  <c r="AM185" i="1" s="1"/>
  <c r="AL184" i="1"/>
  <c r="AV181" i="1"/>
  <c r="AU181" i="1"/>
  <c r="AW180" i="1"/>
  <c r="AU180" i="1"/>
  <c r="AU179" i="1" a="1"/>
  <c r="AV179" i="1" s="1"/>
  <c r="AR176" i="1" a="1"/>
  <c r="AS177" i="1" s="1"/>
  <c r="AO173" i="1" a="1"/>
  <c r="AL170" i="1" a="1"/>
  <c r="AU165" i="1" a="1"/>
  <c r="AS162" i="1"/>
  <c r="AR162" i="1" a="1"/>
  <c r="AS163" i="1" s="1"/>
  <c r="AQ159" i="1"/>
  <c r="AP159" i="1"/>
  <c r="AO159" i="1" a="1"/>
  <c r="AO161" i="1" s="1"/>
  <c r="AL158" i="1"/>
  <c r="AN157" i="1"/>
  <c r="AM157" i="1"/>
  <c r="AN156" i="1"/>
  <c r="AM156" i="1"/>
  <c r="AL156" i="1" a="1"/>
  <c r="AN158" i="1" s="1"/>
  <c r="AV152" i="1"/>
  <c r="AU152" i="1"/>
  <c r="AW151" i="1"/>
  <c r="AU151" i="1" a="1"/>
  <c r="AR150" i="1"/>
  <c r="AT148" i="1"/>
  <c r="AR148" i="1" a="1"/>
  <c r="AQ147" i="1"/>
  <c r="AO147" i="1"/>
  <c r="AO145" i="1" a="1"/>
  <c r="AO145" i="1" s="1"/>
  <c r="AL142" i="1" a="1"/>
  <c r="AN144" i="1" s="1"/>
  <c r="AV139" i="1"/>
  <c r="AU139" i="1"/>
  <c r="AW138" i="1"/>
  <c r="AU138" i="1"/>
  <c r="AW137" i="1"/>
  <c r="AU137" i="1" a="1"/>
  <c r="AW139" i="1" s="1"/>
  <c r="AU137" i="1"/>
  <c r="AS136" i="1"/>
  <c r="AR136" i="1"/>
  <c r="AS135" i="1"/>
  <c r="AR135" i="1"/>
  <c r="AR134" i="1" a="1"/>
  <c r="AT134" i="1" s="1"/>
  <c r="AR134" i="1"/>
  <c r="AP133" i="1"/>
  <c r="AQ132" i="1"/>
  <c r="AO131" i="1" a="1"/>
  <c r="AN128" i="1"/>
  <c r="AL128" i="1" a="1"/>
  <c r="AU123" i="1" a="1"/>
  <c r="AU125" i="1" s="1"/>
  <c r="AT122" i="1"/>
  <c r="AS121" i="1"/>
  <c r="AR120" i="1" a="1"/>
  <c r="AR120" i="1" s="1"/>
  <c r="AO117" i="1" a="1"/>
  <c r="AL114" i="1" a="1"/>
  <c r="AN116" i="1" s="1"/>
  <c r="AU111" i="1"/>
  <c r="AW109" i="1"/>
  <c r="AV109" i="1"/>
  <c r="AU109" i="1" a="1"/>
  <c r="AT108" i="1"/>
  <c r="AS108" i="1"/>
  <c r="AR106" i="1" a="1"/>
  <c r="AR106" i="1" s="1"/>
  <c r="AO103" i="1" a="1"/>
  <c r="AP105" i="1" s="1"/>
  <c r="AM101" i="1"/>
  <c r="AL101" i="1"/>
  <c r="AL100" i="1" a="1"/>
  <c r="AU95" i="1" a="1"/>
  <c r="AR92" i="1" a="1"/>
  <c r="AO89" i="1" a="1"/>
  <c r="AN87" i="1"/>
  <c r="AM87" i="1"/>
  <c r="AL87" i="1"/>
  <c r="AL86" i="1" a="1"/>
  <c r="AU81" i="1" a="1"/>
  <c r="AW83" i="1" s="1"/>
  <c r="AR78" i="1" a="1"/>
  <c r="AT80" i="1" s="1"/>
  <c r="AR78" i="1"/>
  <c r="AP77" i="1"/>
  <c r="AO77" i="1"/>
  <c r="AO75" i="1" a="1"/>
  <c r="AO75" i="1" s="1"/>
  <c r="AL72" i="1" a="1"/>
  <c r="AW69" i="1"/>
  <c r="AU67" i="1" a="1"/>
  <c r="AW67" i="1" s="1"/>
  <c r="AU67" i="1"/>
  <c r="AT66" i="1"/>
  <c r="AR64" i="1" a="1"/>
  <c r="AS64" i="1" s="1"/>
  <c r="AO63" i="1"/>
  <c r="AQ62" i="1"/>
  <c r="AP62" i="1"/>
  <c r="AQ61" i="1"/>
  <c r="AO61" i="1" a="1"/>
  <c r="AQ63" i="1" s="1"/>
  <c r="AN60" i="1"/>
  <c r="AM60" i="1"/>
  <c r="AL60" i="1"/>
  <c r="AN59" i="1"/>
  <c r="AM59" i="1"/>
  <c r="AL58" i="1" a="1"/>
  <c r="AL58" i="1" s="1"/>
  <c r="AU54" i="1"/>
  <c r="AW53" i="1"/>
  <c r="AU53" i="1" a="1"/>
  <c r="AV53" i="1" s="1"/>
  <c r="AU53" i="1"/>
  <c r="AS52" i="1"/>
  <c r="AR52" i="1"/>
  <c r="AS51" i="1"/>
  <c r="AR50" i="1" a="1"/>
  <c r="AR50" i="1"/>
  <c r="AP49" i="1"/>
  <c r="AQ48" i="1"/>
  <c r="AO47" i="1" a="1"/>
  <c r="AO47" i="1"/>
  <c r="AL46" i="1"/>
  <c r="AL45" i="1"/>
  <c r="AL44" i="1" a="1"/>
  <c r="AN45" i="1" s="1"/>
  <c r="AU39" i="1" a="1"/>
  <c r="AR36" i="1" a="1"/>
  <c r="AQ35" i="1"/>
  <c r="AP35" i="1"/>
  <c r="AQ34" i="1"/>
  <c r="AP34" i="1"/>
  <c r="AO33" i="1" a="1"/>
  <c r="AQ33" i="1" s="1"/>
  <c r="AO33" i="1"/>
  <c r="AN32" i="1"/>
  <c r="AM32" i="1"/>
  <c r="AM31" i="1"/>
  <c r="AN30" i="1"/>
  <c r="AL30" i="1" a="1"/>
  <c r="AM30" i="1" s="1"/>
  <c r="AL30" i="1"/>
  <c r="AV27" i="1"/>
  <c r="AU27" i="1"/>
  <c r="AV26" i="1"/>
  <c r="AU25" i="1" a="1"/>
  <c r="AU25" i="1"/>
  <c r="AR22" i="1" a="1"/>
  <c r="AS22" i="1" s="1"/>
  <c r="AO19" i="1" a="1"/>
  <c r="AO19" i="1" s="1"/>
  <c r="AL17" i="1"/>
  <c r="AN16" i="1"/>
  <c r="AL16" i="1" a="1"/>
  <c r="AL18" i="1" s="1"/>
  <c r="AW13" i="1"/>
  <c r="AV12" i="1"/>
  <c r="AU12" i="1"/>
  <c r="AW11" i="1"/>
  <c r="AU11" i="1" a="1"/>
  <c r="AV11" i="1" s="1"/>
  <c r="AU11" i="1"/>
  <c r="AR8" i="1" a="1"/>
  <c r="AQ7" i="1"/>
  <c r="AO7" i="1"/>
  <c r="AO6" i="1"/>
  <c r="AQ5" i="1"/>
  <c r="AO5" i="1" a="1"/>
  <c r="AQ6" i="1" s="1"/>
  <c r="AO5" i="1"/>
  <c r="AL4" i="1"/>
  <c r="AN3" i="1"/>
  <c r="AL3" i="1"/>
  <c r="AN2" i="1"/>
  <c r="AL2" i="1" a="1"/>
  <c r="AN4" i="1" s="1"/>
  <c r="AN72" i="1" l="1"/>
  <c r="AM73" i="1"/>
  <c r="AL73" i="1"/>
  <c r="AM72" i="1"/>
  <c r="AL74" i="1"/>
  <c r="O321" i="1"/>
  <c r="P320" i="1"/>
  <c r="G319" i="1"/>
  <c r="J317" i="1"/>
  <c r="M315" i="1"/>
  <c r="Q313" i="1"/>
  <c r="H312" i="1"/>
  <c r="J310" i="1"/>
  <c r="J321" i="1"/>
  <c r="K319" i="1"/>
  <c r="M317" i="1"/>
  <c r="I315" i="1"/>
  <c r="J313" i="1"/>
  <c r="L311" i="1"/>
  <c r="G321" i="1"/>
  <c r="J319" i="1"/>
  <c r="Q316" i="1"/>
  <c r="R314" i="1"/>
  <c r="I313" i="1"/>
  <c r="I311" i="1"/>
  <c r="R320" i="1"/>
  <c r="N318" i="1"/>
  <c r="P316" i="1"/>
  <c r="Q314" i="1"/>
  <c r="R312" i="1"/>
  <c r="P310" i="1"/>
  <c r="Q321" i="1"/>
  <c r="R319" i="1"/>
  <c r="O317" i="1"/>
  <c r="R315" i="1"/>
  <c r="G314" i="1"/>
  <c r="N311" i="1"/>
  <c r="G310" i="1"/>
  <c r="AN172" i="1"/>
  <c r="AM170" i="1"/>
  <c r="AQ188" i="1"/>
  <c r="AO188" i="1"/>
  <c r="K312" i="1"/>
  <c r="K316" i="1"/>
  <c r="I320" i="1"/>
  <c r="O325" i="1"/>
  <c r="K328" i="1"/>
  <c r="I331" i="1"/>
  <c r="P333" i="1"/>
  <c r="AI31" i="5"/>
  <c r="AK31" i="5"/>
  <c r="AJ31" i="5"/>
  <c r="AG82" i="5"/>
  <c r="AF82" i="5"/>
  <c r="AF84" i="5"/>
  <c r="AT52" i="1"/>
  <c r="AR51" i="1"/>
  <c r="AT50" i="1"/>
  <c r="AS50" i="1"/>
  <c r="AT51" i="1"/>
  <c r="AL72" i="1"/>
  <c r="AW111" i="1"/>
  <c r="AW110" i="1"/>
  <c r="AV110" i="1"/>
  <c r="AU110" i="1"/>
  <c r="AV111" i="1"/>
  <c r="AU109" i="1"/>
  <c r="AO131" i="1"/>
  <c r="AP131" i="1"/>
  <c r="AQ187" i="1"/>
  <c r="L209" i="1"/>
  <c r="O207" i="1"/>
  <c r="R205" i="1"/>
  <c r="H204" i="1"/>
  <c r="K202" i="1"/>
  <c r="N200" i="1"/>
  <c r="P198" i="1"/>
  <c r="G209" i="1"/>
  <c r="J207" i="1"/>
  <c r="L205" i="1"/>
  <c r="O203" i="1"/>
  <c r="R201" i="1"/>
  <c r="H200" i="1"/>
  <c r="K198" i="1"/>
  <c r="Q208" i="1"/>
  <c r="H207" i="1"/>
  <c r="K205" i="1"/>
  <c r="M203" i="1"/>
  <c r="P201" i="1"/>
  <c r="G200" i="1"/>
  <c r="I198" i="1"/>
  <c r="P209" i="1"/>
  <c r="G208" i="1"/>
  <c r="I206" i="1"/>
  <c r="L204" i="1"/>
  <c r="O202" i="1"/>
  <c r="Q200" i="1"/>
  <c r="H199" i="1"/>
  <c r="L201" i="1"/>
  <c r="G205" i="1"/>
  <c r="N208" i="1"/>
  <c r="I213" i="1"/>
  <c r="Q215" i="1"/>
  <c r="M218" i="1"/>
  <c r="L221" i="1"/>
  <c r="K251" i="1"/>
  <c r="H251" i="1"/>
  <c r="L249" i="1"/>
  <c r="R247" i="1"/>
  <c r="N246" i="1"/>
  <c r="H245" i="1"/>
  <c r="P243" i="1"/>
  <c r="J242" i="1"/>
  <c r="P240" i="1"/>
  <c r="O250" i="1"/>
  <c r="J249" i="1"/>
  <c r="P247" i="1"/>
  <c r="L246" i="1"/>
  <c r="R244" i="1"/>
  <c r="L243" i="1"/>
  <c r="H242" i="1"/>
  <c r="O240" i="1"/>
  <c r="N250" i="1"/>
  <c r="H249" i="1"/>
  <c r="N247" i="1"/>
  <c r="H246" i="1"/>
  <c r="P244" i="1"/>
  <c r="K243" i="1"/>
  <c r="G242" i="1"/>
  <c r="N240" i="1"/>
  <c r="L251" i="1"/>
  <c r="N249" i="1"/>
  <c r="J248" i="1"/>
  <c r="Q246" i="1"/>
  <c r="M245" i="1"/>
  <c r="H244" i="1"/>
  <c r="N242" i="1"/>
  <c r="J241" i="1"/>
  <c r="G240" i="1"/>
  <c r="Q242" i="1"/>
  <c r="N245" i="1"/>
  <c r="N248" i="1"/>
  <c r="M251" i="1"/>
  <c r="K268" i="1"/>
  <c r="L271" i="1"/>
  <c r="M274" i="1"/>
  <c r="M277" i="1"/>
  <c r="M296" i="1"/>
  <c r="H299" i="1"/>
  <c r="O301" i="1"/>
  <c r="K304" i="1"/>
  <c r="J307" i="1"/>
  <c r="M312" i="1"/>
  <c r="O316" i="1"/>
  <c r="J320" i="1"/>
  <c r="Q325" i="1"/>
  <c r="L328" i="1"/>
  <c r="J331" i="1"/>
  <c r="H339" i="1"/>
  <c r="L342" i="1"/>
  <c r="R345" i="1"/>
  <c r="K349" i="1"/>
  <c r="AK29" i="5"/>
  <c r="AF58" i="5"/>
  <c r="AF59" i="5"/>
  <c r="AH58" i="5"/>
  <c r="AG58" i="5"/>
  <c r="AG84" i="5"/>
  <c r="AP20" i="1"/>
  <c r="AQ21" i="1"/>
  <c r="AO20" i="1"/>
  <c r="AQ19" i="1"/>
  <c r="AR92" i="1"/>
  <c r="AS92" i="1"/>
  <c r="K335" i="1"/>
  <c r="I335" i="1"/>
  <c r="G334" i="1"/>
  <c r="P332" i="1"/>
  <c r="L331" i="1"/>
  <c r="L330" i="1"/>
  <c r="H329" i="1"/>
  <c r="R327" i="1"/>
  <c r="O326" i="1"/>
  <c r="K325" i="1"/>
  <c r="K324" i="1"/>
  <c r="M334" i="1"/>
  <c r="J333" i="1"/>
  <c r="R331" i="1"/>
  <c r="M330" i="1"/>
  <c r="G329" i="1"/>
  <c r="M327" i="1"/>
  <c r="H326" i="1"/>
  <c r="Q324" i="1"/>
  <c r="R335" i="1"/>
  <c r="L334" i="1"/>
  <c r="G333" i="1"/>
  <c r="P331" i="1"/>
  <c r="I330" i="1"/>
  <c r="Q328" i="1"/>
  <c r="L327" i="1"/>
  <c r="G326" i="1"/>
  <c r="N324" i="1"/>
  <c r="Q335" i="1"/>
  <c r="K334" i="1"/>
  <c r="Q332" i="1"/>
  <c r="K331" i="1"/>
  <c r="R329" i="1"/>
  <c r="O328" i="1"/>
  <c r="K327" i="1"/>
  <c r="R325" i="1"/>
  <c r="M324" i="1"/>
  <c r="G335" i="1"/>
  <c r="M333" i="1"/>
  <c r="H332" i="1"/>
  <c r="O330" i="1"/>
  <c r="L329" i="1"/>
  <c r="H328" i="1"/>
  <c r="N326" i="1"/>
  <c r="I325" i="1"/>
  <c r="P326" i="1"/>
  <c r="O329" i="1"/>
  <c r="I332" i="1"/>
  <c r="H335" i="1"/>
  <c r="AM74" i="1"/>
  <c r="AR94" i="1"/>
  <c r="AO104" i="1"/>
  <c r="AW123" i="1"/>
  <c r="AT177" i="1"/>
  <c r="AW195" i="1"/>
  <c r="AW194" i="1"/>
  <c r="AV194" i="1"/>
  <c r="AU194" i="1"/>
  <c r="AV195" i="1"/>
  <c r="AU193" i="1"/>
  <c r="N310" i="1"/>
  <c r="I314" i="1"/>
  <c r="K318" i="1"/>
  <c r="H324" i="1"/>
  <c r="Q326" i="1"/>
  <c r="P329" i="1"/>
  <c r="M332" i="1"/>
  <c r="M335" i="1"/>
  <c r="AK40" i="5"/>
  <c r="AK41" i="5"/>
  <c r="AI42" i="5"/>
  <c r="AI43" i="5"/>
  <c r="AK43" i="5"/>
  <c r="AJ43" i="5"/>
  <c r="AK99" i="5"/>
  <c r="AK100" i="5"/>
  <c r="AI101" i="5"/>
  <c r="AJ100" i="5"/>
  <c r="AR23" i="1"/>
  <c r="AQ47" i="1"/>
  <c r="AP48" i="1"/>
  <c r="AO48" i="1"/>
  <c r="AP47" i="1"/>
  <c r="AO49" i="1"/>
  <c r="AM86" i="1"/>
  <c r="AL88" i="1"/>
  <c r="AN86" i="1"/>
  <c r="AV97" i="1"/>
  <c r="AW96" i="1"/>
  <c r="AS148" i="1"/>
  <c r="AT149" i="1"/>
  <c r="AS149" i="1"/>
  <c r="AR149" i="1"/>
  <c r="AR178" i="1"/>
  <c r="AV193" i="1"/>
  <c r="O199" i="1"/>
  <c r="J203" i="1"/>
  <c r="P206" i="1"/>
  <c r="G212" i="1"/>
  <c r="M214" i="1"/>
  <c r="I217" i="1"/>
  <c r="Q219" i="1"/>
  <c r="L241" i="1"/>
  <c r="I244" i="1"/>
  <c r="R246" i="1"/>
  <c r="G250" i="1"/>
  <c r="R269" i="1"/>
  <c r="R272" i="1"/>
  <c r="G276" i="1"/>
  <c r="Q297" i="1"/>
  <c r="K300" i="1"/>
  <c r="R302" i="1"/>
  <c r="O310" i="1"/>
  <c r="O314" i="1"/>
  <c r="M318" i="1"/>
  <c r="L324" i="1"/>
  <c r="I327" i="1"/>
  <c r="Q329" i="1"/>
  <c r="O332" i="1"/>
  <c r="P335" i="1"/>
  <c r="Q340" i="1"/>
  <c r="G344" i="1"/>
  <c r="AI41" i="5"/>
  <c r="AI100" i="5"/>
  <c r="AO105" i="1"/>
  <c r="AO103" i="1"/>
  <c r="AP103" i="1"/>
  <c r="AG27" i="5"/>
  <c r="AF27" i="5"/>
  <c r="AV123" i="1"/>
  <c r="AW124" i="1"/>
  <c r="AV124" i="1"/>
  <c r="AU124" i="1"/>
  <c r="I318" i="1"/>
  <c r="M223" i="1"/>
  <c r="O223" i="1"/>
  <c r="I222" i="1"/>
  <c r="N220" i="1"/>
  <c r="I219" i="1"/>
  <c r="Q217" i="1"/>
  <c r="M216" i="1"/>
  <c r="I215" i="1"/>
  <c r="Q213" i="1"/>
  <c r="M212" i="1"/>
  <c r="N223" i="1"/>
  <c r="H222" i="1"/>
  <c r="M220" i="1"/>
  <c r="H219" i="1"/>
  <c r="P217" i="1"/>
  <c r="L216" i="1"/>
  <c r="H215" i="1"/>
  <c r="P213" i="1"/>
  <c r="L212" i="1"/>
  <c r="L223" i="1"/>
  <c r="Q221" i="1"/>
  <c r="K220" i="1"/>
  <c r="R218" i="1"/>
  <c r="N217" i="1"/>
  <c r="J216" i="1"/>
  <c r="R214" i="1"/>
  <c r="N213" i="1"/>
  <c r="J212" i="1"/>
  <c r="N222" i="1"/>
  <c r="H221" i="1"/>
  <c r="N219" i="1"/>
  <c r="J218" i="1"/>
  <c r="R216" i="1"/>
  <c r="N215" i="1"/>
  <c r="J214" i="1"/>
  <c r="R212" i="1"/>
  <c r="N214" i="1"/>
  <c r="J217" i="1"/>
  <c r="R219" i="1"/>
  <c r="G223" i="1"/>
  <c r="Q307" i="1"/>
  <c r="I307" i="1"/>
  <c r="Q305" i="1"/>
  <c r="P304" i="1"/>
  <c r="M303" i="1"/>
  <c r="I302" i="1"/>
  <c r="H301" i="1"/>
  <c r="Q299" i="1"/>
  <c r="Q298" i="1"/>
  <c r="P297" i="1"/>
  <c r="N296" i="1"/>
  <c r="P307" i="1"/>
  <c r="L306" i="1"/>
  <c r="G305" i="1"/>
  <c r="N303" i="1"/>
  <c r="H302" i="1"/>
  <c r="N300" i="1"/>
  <c r="M299" i="1"/>
  <c r="K298" i="1"/>
  <c r="H297" i="1"/>
  <c r="G296" i="1"/>
  <c r="M307" i="1"/>
  <c r="J306" i="1"/>
  <c r="R304" i="1"/>
  <c r="L303" i="1"/>
  <c r="R301" i="1"/>
  <c r="M300" i="1"/>
  <c r="J299" i="1"/>
  <c r="I298" i="1"/>
  <c r="G297" i="1"/>
  <c r="L307" i="1"/>
  <c r="R305" i="1"/>
  <c r="L304" i="1"/>
  <c r="I303" i="1"/>
  <c r="Q301" i="1"/>
  <c r="L300" i="1"/>
  <c r="I299" i="1"/>
  <c r="R297" i="1"/>
  <c r="Q296" i="1"/>
  <c r="N306" i="1"/>
  <c r="I305" i="1"/>
  <c r="R303" i="1"/>
  <c r="N302" i="1"/>
  <c r="I301" i="1"/>
  <c r="P299" i="1"/>
  <c r="M298" i="1"/>
  <c r="J297" i="1"/>
  <c r="I296" i="1"/>
  <c r="L298" i="1"/>
  <c r="R300" i="1"/>
  <c r="O303" i="1"/>
  <c r="M306" i="1"/>
  <c r="M311" i="1"/>
  <c r="O315" i="1"/>
  <c r="L319" i="1"/>
  <c r="H325" i="1"/>
  <c r="O327" i="1"/>
  <c r="N330" i="1"/>
  <c r="L333" i="1"/>
  <c r="Q349" i="1"/>
  <c r="I349" i="1"/>
  <c r="O347" i="1"/>
  <c r="I346" i="1"/>
  <c r="N344" i="1"/>
  <c r="H343" i="1"/>
  <c r="N341" i="1"/>
  <c r="G340" i="1"/>
  <c r="M338" i="1"/>
  <c r="L348" i="1"/>
  <c r="O346" i="1"/>
  <c r="Q344" i="1"/>
  <c r="I343" i="1"/>
  <c r="K341" i="1"/>
  <c r="M339" i="1"/>
  <c r="G338" i="1"/>
  <c r="R349" i="1"/>
  <c r="J348" i="1"/>
  <c r="K346" i="1"/>
  <c r="O344" i="1"/>
  <c r="R342" i="1"/>
  <c r="G341" i="1"/>
  <c r="K339" i="1"/>
  <c r="P349" i="1"/>
  <c r="Q347" i="1"/>
  <c r="J346" i="1"/>
  <c r="L344" i="1"/>
  <c r="M342" i="1"/>
  <c r="R340" i="1"/>
  <c r="J339" i="1"/>
  <c r="N348" i="1"/>
  <c r="G347" i="1"/>
  <c r="K345" i="1"/>
  <c r="O343" i="1"/>
  <c r="P341" i="1"/>
  <c r="I340" i="1"/>
  <c r="K338" i="1"/>
  <c r="O341" i="1"/>
  <c r="I345" i="1"/>
  <c r="M348" i="1"/>
  <c r="AJ41" i="5"/>
  <c r="AI54" i="5"/>
  <c r="AK56" i="5"/>
  <c r="AI56" i="5"/>
  <c r="AR177" i="1"/>
  <c r="AR176" i="1"/>
  <c r="AT178" i="1"/>
  <c r="AS178" i="1"/>
  <c r="AS176" i="1"/>
  <c r="AP19" i="1"/>
  <c r="AN73" i="1"/>
  <c r="AT92" i="1"/>
  <c r="AQ103" i="1"/>
  <c r="H314" i="1"/>
  <c r="AQ77" i="1"/>
  <c r="AO76" i="1"/>
  <c r="AQ75" i="1"/>
  <c r="AP75" i="1"/>
  <c r="AQ76" i="1"/>
  <c r="AN102" i="1"/>
  <c r="AL100" i="1"/>
  <c r="AM102" i="1"/>
  <c r="AN101" i="1"/>
  <c r="AM100" i="1"/>
  <c r="AO119" i="1"/>
  <c r="AQ117" i="1"/>
  <c r="AL130" i="1"/>
  <c r="AM130" i="1"/>
  <c r="AL129" i="1"/>
  <c r="AL128" i="1"/>
  <c r="AW193" i="1"/>
  <c r="R199" i="1"/>
  <c r="L203" i="1"/>
  <c r="G207" i="1"/>
  <c r="AR9" i="1"/>
  <c r="AT9" i="1"/>
  <c r="AS9" i="1"/>
  <c r="AT8" i="1"/>
  <c r="AW27" i="1"/>
  <c r="AU26" i="1"/>
  <c r="AW25" i="1"/>
  <c r="AV25" i="1"/>
  <c r="AW26" i="1"/>
  <c r="AR38" i="1"/>
  <c r="AT38" i="1"/>
  <c r="AP76" i="1"/>
  <c r="AN100" i="1"/>
  <c r="AP117" i="1"/>
  <c r="AM128" i="1"/>
  <c r="AO187" i="1"/>
  <c r="AU195" i="1"/>
  <c r="P200" i="1"/>
  <c r="K204" i="1"/>
  <c r="R207" i="1"/>
  <c r="N212" i="1"/>
  <c r="J215" i="1"/>
  <c r="R217" i="1"/>
  <c r="P220" i="1"/>
  <c r="P223" i="1"/>
  <c r="N241" i="1"/>
  <c r="O244" i="1"/>
  <c r="L247" i="1"/>
  <c r="L250" i="1"/>
  <c r="K279" i="1"/>
  <c r="N279" i="1"/>
  <c r="H278" i="1"/>
  <c r="N276" i="1"/>
  <c r="G275" i="1"/>
  <c r="M273" i="1"/>
  <c r="G272" i="1"/>
  <c r="M270" i="1"/>
  <c r="R268" i="1"/>
  <c r="J279" i="1"/>
  <c r="O277" i="1"/>
  <c r="I276" i="1"/>
  <c r="O274" i="1"/>
  <c r="I273" i="1"/>
  <c r="N271" i="1"/>
  <c r="H270" i="1"/>
  <c r="N268" i="1"/>
  <c r="I279" i="1"/>
  <c r="N277" i="1"/>
  <c r="H276" i="1"/>
  <c r="N274" i="1"/>
  <c r="G273" i="1"/>
  <c r="M271" i="1"/>
  <c r="G270" i="1"/>
  <c r="M268" i="1"/>
  <c r="R279" i="1"/>
  <c r="K278" i="1"/>
  <c r="Q276" i="1"/>
  <c r="K275" i="1"/>
  <c r="Q273" i="1"/>
  <c r="J272" i="1"/>
  <c r="P270" i="1"/>
  <c r="J269" i="1"/>
  <c r="Q270" i="1"/>
  <c r="R273" i="1"/>
  <c r="R276" i="1"/>
  <c r="N292" i="1"/>
  <c r="L293" i="1"/>
  <c r="K290" i="1"/>
  <c r="J287" i="1"/>
  <c r="L290" i="1"/>
  <c r="G287" i="1"/>
  <c r="R283" i="1"/>
  <c r="Q293" i="1"/>
  <c r="G290" i="1"/>
  <c r="I286" i="1"/>
  <c r="I283" i="1"/>
  <c r="H293" i="1"/>
  <c r="J289" i="1"/>
  <c r="Q285" i="1"/>
  <c r="P282" i="1"/>
  <c r="M291" i="1"/>
  <c r="P287" i="1"/>
  <c r="K284" i="1"/>
  <c r="M288" i="1"/>
  <c r="K296" i="1"/>
  <c r="N298" i="1"/>
  <c r="J301" i="1"/>
  <c r="I304" i="1"/>
  <c r="P306" i="1"/>
  <c r="J312" i="1"/>
  <c r="G316" i="1"/>
  <c r="H320" i="1"/>
  <c r="J325" i="1"/>
  <c r="I328" i="1"/>
  <c r="G331" i="1"/>
  <c r="O333" i="1"/>
  <c r="N338" i="1"/>
  <c r="I342" i="1"/>
  <c r="M345" i="1"/>
  <c r="G349" i="1"/>
  <c r="AJ56" i="5"/>
  <c r="AH87" i="5"/>
  <c r="AH86" i="5"/>
  <c r="AG87" i="5"/>
  <c r="AG86" i="5"/>
  <c r="AF86" i="5"/>
  <c r="AF85" i="5"/>
  <c r="T176" i="8"/>
  <c r="U168" i="8"/>
  <c r="W169" i="8"/>
  <c r="AD171" i="8"/>
  <c r="U173" i="8"/>
  <c r="T177" i="8"/>
  <c r="X175" i="8"/>
  <c r="V175" i="8"/>
  <c r="AM3" i="1"/>
  <c r="AP6" i="1"/>
  <c r="AM17" i="1"/>
  <c r="AL32" i="1"/>
  <c r="AO35" i="1"/>
  <c r="AO62" i="1"/>
  <c r="AS122" i="1"/>
  <c r="AT135" i="1"/>
  <c r="AV138" i="1"/>
  <c r="AP147" i="1"/>
  <c r="AL157" i="1"/>
  <c r="AV180" i="1"/>
  <c r="K227" i="1"/>
  <c r="Q228" i="1"/>
  <c r="K230" i="1"/>
  <c r="R231" i="1"/>
  <c r="L233" i="1"/>
  <c r="R234" i="1"/>
  <c r="L236" i="1"/>
  <c r="N254" i="1"/>
  <c r="R255" i="1"/>
  <c r="J257" i="1"/>
  <c r="N258" i="1"/>
  <c r="R259" i="1"/>
  <c r="J261" i="1"/>
  <c r="P262" i="1"/>
  <c r="J264" i="1"/>
  <c r="P265" i="1"/>
  <c r="I352" i="1"/>
  <c r="Q353" i="1"/>
  <c r="N355" i="1"/>
  <c r="H357" i="1"/>
  <c r="H359" i="1"/>
  <c r="G361" i="1"/>
  <c r="R362" i="1"/>
  <c r="Q5" i="5"/>
  <c r="Y4" i="5"/>
  <c r="Y6" i="5"/>
  <c r="V9" i="5"/>
  <c r="AT30" i="5"/>
  <c r="AS32" i="5"/>
  <c r="AY33" i="5"/>
  <c r="AO36" i="5"/>
  <c r="AO38" i="5"/>
  <c r="AS40" i="5"/>
  <c r="S40" i="8" a="1"/>
  <c r="X173" i="8"/>
  <c r="X177" i="8"/>
  <c r="W174" i="8"/>
  <c r="V169" i="8"/>
  <c r="Y170" i="8"/>
  <c r="X174" i="8"/>
  <c r="X171" i="8"/>
  <c r="Z172" i="8"/>
  <c r="S180" i="8" a="1"/>
  <c r="AL156" i="1"/>
  <c r="AM158" i="1"/>
  <c r="J255" i="1"/>
  <c r="N256" i="1"/>
  <c r="R257" i="1"/>
  <c r="J259" i="1"/>
  <c r="N260" i="1"/>
  <c r="G262" i="1"/>
  <c r="M263" i="1"/>
  <c r="G265" i="1"/>
  <c r="G353" i="1"/>
  <c r="P354" i="1"/>
  <c r="J356" i="1"/>
  <c r="H358" i="1"/>
  <c r="I360" i="1"/>
  <c r="H362" i="1"/>
  <c r="X5" i="5"/>
  <c r="T8" i="5"/>
  <c r="AS31" i="5"/>
  <c r="AS33" i="5"/>
  <c r="AO35" i="5"/>
  <c r="AO37" i="5"/>
  <c r="AO39" i="5"/>
  <c r="AV41" i="5"/>
  <c r="AI83" i="5"/>
  <c r="AI84" i="5"/>
  <c r="AG97" i="5"/>
  <c r="S124" i="8" a="1"/>
  <c r="AD174" i="8"/>
  <c r="Y177" i="8"/>
  <c r="S167" i="8"/>
  <c r="T167" i="8"/>
  <c r="U171" i="8"/>
  <c r="AC168" i="8"/>
  <c r="AC172" i="8"/>
  <c r="W171" i="8"/>
  <c r="S12" i="8" a="1"/>
  <c r="AP5" i="1"/>
  <c r="AU81" i="1"/>
  <c r="AT107" i="1"/>
  <c r="AS134" i="1"/>
  <c r="AV137" i="1"/>
  <c r="J254" i="1"/>
  <c r="N255" i="1"/>
  <c r="R256" i="1"/>
  <c r="J258" i="1"/>
  <c r="N259" i="1"/>
  <c r="R260" i="1"/>
  <c r="K262" i="1"/>
  <c r="Q263" i="1"/>
  <c r="L265" i="1"/>
  <c r="H353" i="1"/>
  <c r="Q354" i="1"/>
  <c r="L356" i="1"/>
  <c r="K358" i="1"/>
  <c r="J360" i="1"/>
  <c r="Q6" i="5"/>
  <c r="R5" i="5"/>
  <c r="T4" i="5"/>
  <c r="U6" i="5"/>
  <c r="AV31" i="5"/>
  <c r="AV33" i="5"/>
  <c r="AV35" i="5"/>
  <c r="AP37" i="5"/>
  <c r="AP39" i="5"/>
  <c r="Z173" i="8"/>
  <c r="U176" i="8"/>
  <c r="S176" i="8"/>
  <c r="S175" i="8"/>
  <c r="T171" i="8"/>
  <c r="U175" i="8"/>
  <c r="U166" i="8"/>
  <c r="M4" i="8" a="1"/>
  <c r="Z177" i="8"/>
  <c r="V167" i="8"/>
  <c r="AD177" i="8"/>
  <c r="W175" i="8"/>
  <c r="T174" i="8"/>
  <c r="V166" i="8"/>
  <c r="T173" i="8"/>
  <c r="U167" i="8"/>
  <c r="Y166" i="8"/>
  <c r="U177" i="8"/>
  <c r="W170" i="8"/>
  <c r="V173" i="8"/>
  <c r="AC169" i="8"/>
  <c r="AA166" i="8"/>
  <c r="W177" i="8"/>
  <c r="X169" i="8"/>
  <c r="Y173" i="8"/>
  <c r="U170" i="8"/>
  <c r="V168" i="8"/>
  <c r="S166" i="8"/>
  <c r="T166" i="8"/>
  <c r="S171" i="8"/>
  <c r="AB167" i="8"/>
  <c r="AA173" i="8"/>
  <c r="AA167" i="8"/>
  <c r="AC175" i="8"/>
  <c r="AA171" i="8"/>
  <c r="AD175" i="8"/>
  <c r="Y175" i="8"/>
  <c r="S172" i="8"/>
  <c r="U174" i="8"/>
  <c r="AC170" i="8"/>
  <c r="AC177" i="8"/>
  <c r="Z169" i="8"/>
  <c r="Z168" i="8"/>
  <c r="W167" i="8"/>
  <c r="X167" i="8"/>
  <c r="AB177" i="8"/>
  <c r="T169" i="8"/>
  <c r="AB169" i="8"/>
  <c r="AA175" i="8"/>
  <c r="W176" i="8"/>
  <c r="S173" i="8"/>
  <c r="V177" i="8"/>
  <c r="Z167" i="8"/>
  <c r="W173" i="8"/>
  <c r="Z171" i="8"/>
  <c r="U172" i="8"/>
  <c r="AD168" i="8"/>
  <c r="AD170" i="8"/>
  <c r="AD169" i="8"/>
  <c r="AA168" i="8"/>
  <c r="AB168" i="8"/>
  <c r="Y172" i="8"/>
  <c r="X170" i="8"/>
  <c r="T175" i="8"/>
  <c r="AC167" i="8"/>
  <c r="X168" i="8"/>
  <c r="Z166" i="8"/>
  <c r="AA169" i="8"/>
  <c r="AD176" i="8"/>
  <c r="AA174" i="8"/>
  <c r="AB166" i="8"/>
  <c r="AC174" i="8"/>
  <c r="T168" i="8"/>
  <c r="V172" i="8"/>
  <c r="AD173" i="8"/>
  <c r="AA172" i="8"/>
  <c r="AB172" i="8"/>
  <c r="AD172" i="8"/>
  <c r="AB175" i="8"/>
  <c r="AC176" i="8"/>
  <c r="AC171" i="8"/>
  <c r="Y171" i="8"/>
  <c r="Z170" i="8"/>
  <c r="X176" i="8"/>
  <c r="S168" i="8"/>
  <c r="AA177" i="8"/>
  <c r="AC166" i="8"/>
  <c r="W172" i="8"/>
  <c r="AB174" i="8"/>
  <c r="V176" i="8"/>
  <c r="AB173" i="8"/>
  <c r="X172" i="8"/>
  <c r="AC173" i="8"/>
  <c r="V174" i="8"/>
  <c r="V170" i="8"/>
  <c r="S177" i="8"/>
  <c r="S174" i="8"/>
  <c r="N363" i="1"/>
  <c r="P361" i="1"/>
  <c r="H360" i="1"/>
  <c r="J358" i="1"/>
  <c r="M356" i="1"/>
  <c r="H355" i="1"/>
  <c r="P353" i="1"/>
  <c r="J352" i="1"/>
  <c r="L353" i="1"/>
  <c r="R354" i="1"/>
  <c r="P356" i="1"/>
  <c r="L358" i="1"/>
  <c r="P360" i="1"/>
  <c r="P362" i="1"/>
  <c r="V8" i="5"/>
  <c r="W6" i="5"/>
  <c r="X4" i="5"/>
  <c r="V6" i="5"/>
  <c r="Y8" i="5"/>
  <c r="AZ40" i="5"/>
  <c r="AW41" i="5"/>
  <c r="AQ39" i="5"/>
  <c r="AX37" i="5"/>
  <c r="AY35" i="5"/>
  <c r="AT34" i="5"/>
  <c r="AU32" i="5"/>
  <c r="AW30" i="5"/>
  <c r="AW31" i="5"/>
  <c r="AW33" i="5"/>
  <c r="AW35" i="5"/>
  <c r="AW37" i="5"/>
  <c r="AY39" i="5"/>
  <c r="AY41" i="5"/>
  <c r="AG43" i="5"/>
  <c r="AK70" i="5"/>
  <c r="AI69" i="5"/>
  <c r="AK83" i="5"/>
  <c r="AD166" i="8"/>
  <c r="Y169" i="8"/>
  <c r="AA170" i="8"/>
  <c r="Z174" i="8"/>
  <c r="Y174" i="8"/>
  <c r="W168" i="8"/>
  <c r="AB176" i="8"/>
  <c r="Z176" i="8"/>
  <c r="U16" i="3" a="1"/>
  <c r="AF18" i="3" s="1"/>
  <c r="U86" i="3" a="1"/>
  <c r="AD88" i="3" s="1"/>
  <c r="U2" i="3" a="1"/>
  <c r="AD4" i="3" s="1"/>
  <c r="S152" i="8" a="1"/>
  <c r="S138" i="8" a="1"/>
  <c r="S110" i="8" a="1"/>
  <c r="U156" i="3" a="1"/>
  <c r="U30" i="3" a="1"/>
  <c r="AA33" i="3" s="1"/>
  <c r="Z95" i="3"/>
  <c r="V94" i="3"/>
  <c r="AD92" i="3"/>
  <c r="Z91" i="3"/>
  <c r="AD97" i="3"/>
  <c r="Z96" i="3"/>
  <c r="V95" i="3"/>
  <c r="AD93" i="3"/>
  <c r="V87" i="3"/>
  <c r="AA97" i="3"/>
  <c r="W96" i="3"/>
  <c r="AE94" i="3"/>
  <c r="W88" i="3"/>
  <c r="AE86" i="3"/>
  <c r="AF96" i="3"/>
  <c r="X95" i="3"/>
  <c r="U87" i="3"/>
  <c r="AF97" i="3"/>
  <c r="X96" i="3"/>
  <c r="AB94" i="3"/>
  <c r="AE92" i="3"/>
  <c r="W91" i="3"/>
  <c r="Z89" i="3"/>
  <c r="AE87" i="3"/>
  <c r="AE95" i="3"/>
  <c r="AC93" i="3"/>
  <c r="AC91" i="3"/>
  <c r="AE89" i="3"/>
  <c r="AB91" i="3"/>
  <c r="AC89" i="3"/>
  <c r="AD87" i="3"/>
  <c r="AE97" i="3"/>
  <c r="AC87" i="3"/>
  <c r="AB97" i="3"/>
  <c r="AB95" i="3"/>
  <c r="X93" i="3"/>
  <c r="W95" i="3"/>
  <c r="V93" i="3"/>
  <c r="U91" i="3"/>
  <c r="W89" i="3"/>
  <c r="AF90" i="3"/>
  <c r="V89" i="3"/>
  <c r="X87" i="3"/>
  <c r="W97" i="3"/>
  <c r="W87" i="3"/>
  <c r="U97" i="3"/>
  <c r="AD94" i="3"/>
  <c r="AB92" i="3"/>
  <c r="AC94" i="3"/>
  <c r="AA92" i="3"/>
  <c r="AB90" i="3"/>
  <c r="AE88" i="3"/>
  <c r="AA90" i="3"/>
  <c r="AB88" i="3"/>
  <c r="AC86" i="3"/>
  <c r="AA96" i="3"/>
  <c r="AA86" i="3"/>
  <c r="Y96" i="3"/>
  <c r="W94" i="3"/>
  <c r="U92" i="3"/>
  <c r="U94" i="3"/>
  <c r="AE91" i="3"/>
  <c r="U90" i="3"/>
  <c r="V88" i="3"/>
  <c r="Y95" i="3"/>
  <c r="Y94" i="3"/>
  <c r="Z97" i="3"/>
  <c r="AF93" i="3"/>
  <c r="AB86" i="3"/>
  <c r="Z90" i="3"/>
  <c r="AF89" i="3"/>
  <c r="X89" i="3"/>
  <c r="AF26" i="3"/>
  <c r="AB25" i="3"/>
  <c r="X24" i="3"/>
  <c r="AF22" i="3"/>
  <c r="AB21" i="3"/>
  <c r="X20" i="3"/>
  <c r="X16" i="3"/>
  <c r="AE27" i="3"/>
  <c r="AA26" i="3"/>
  <c r="W25" i="3"/>
  <c r="AB27" i="3"/>
  <c r="X26" i="3"/>
  <c r="X22" i="3"/>
  <c r="AF20" i="3"/>
  <c r="AB19" i="3"/>
  <c r="X18" i="3"/>
  <c r="AF16" i="3"/>
  <c r="V27" i="3"/>
  <c r="V23" i="3"/>
  <c r="AD21" i="3"/>
  <c r="Z26" i="3"/>
  <c r="AC24" i="3"/>
  <c r="U23" i="3"/>
  <c r="Y21" i="3"/>
  <c r="AD16" i="3"/>
  <c r="AE16" i="3"/>
  <c r="Y26" i="3"/>
  <c r="AB24" i="3"/>
  <c r="AE22" i="3"/>
  <c r="X21" i="3"/>
  <c r="AC16" i="3"/>
  <c r="W26" i="3"/>
  <c r="AA24" i="3"/>
  <c r="AD22" i="3"/>
  <c r="W21" i="3"/>
  <c r="AC19" i="3"/>
  <c r="AF27" i="3"/>
  <c r="V26" i="3"/>
  <c r="Y24" i="3"/>
  <c r="AC22" i="3"/>
  <c r="V21" i="3"/>
  <c r="AA19" i="3"/>
  <c r="Z18" i="3"/>
  <c r="AD27" i="3"/>
  <c r="U26" i="3"/>
  <c r="W24" i="3"/>
  <c r="AB22" i="3"/>
  <c r="U21" i="3"/>
  <c r="Z16" i="3"/>
  <c r="Z21" i="3"/>
  <c r="AC27" i="3"/>
  <c r="AF25" i="3"/>
  <c r="V24" i="3"/>
  <c r="AA22" i="3"/>
  <c r="AE17" i="3"/>
  <c r="Y16" i="3"/>
  <c r="AB26" i="3"/>
  <c r="AA27" i="3"/>
  <c r="AE25" i="3"/>
  <c r="U24" i="3"/>
  <c r="X19" i="3"/>
  <c r="AD17" i="3"/>
  <c r="W16" i="3"/>
  <c r="AF19" i="3"/>
  <c r="Z27" i="3"/>
  <c r="AC25" i="3"/>
  <c r="AC20" i="3"/>
  <c r="W19" i="3"/>
  <c r="AC17" i="3"/>
  <c r="V16" i="3"/>
  <c r="Y27" i="3"/>
  <c r="AA25" i="3"/>
  <c r="AB20" i="3"/>
  <c r="V19" i="3"/>
  <c r="AA17" i="3"/>
  <c r="U16" i="3"/>
  <c r="W23" i="3"/>
  <c r="X27" i="3"/>
  <c r="AD23" i="3"/>
  <c r="V22" i="3"/>
  <c r="AA20" i="3"/>
  <c r="U19" i="3"/>
  <c r="Z17" i="3"/>
  <c r="W27" i="3"/>
  <c r="Y25" i="3"/>
  <c r="U22" i="3"/>
  <c r="Z20" i="3"/>
  <c r="AE18" i="3"/>
  <c r="Y17" i="3"/>
  <c r="U27" i="3"/>
  <c r="X25" i="3"/>
  <c r="AA23" i="3"/>
  <c r="Y20" i="3"/>
  <c r="AD18" i="3"/>
  <c r="X17" i="3"/>
  <c r="AD24" i="3"/>
  <c r="AE26" i="3"/>
  <c r="V25" i="3"/>
  <c r="Z23" i="3"/>
  <c r="W20" i="3"/>
  <c r="AC18" i="3"/>
  <c r="W17" i="3"/>
  <c r="AD26" i="3"/>
  <c r="U25" i="3"/>
  <c r="Y23" i="3"/>
  <c r="AC21" i="3"/>
  <c r="AB18" i="3"/>
  <c r="V17" i="3"/>
  <c r="AC26" i="3"/>
  <c r="AE24" i="3"/>
  <c r="X23" i="3"/>
  <c r="AA21" i="3"/>
  <c r="U20" i="3"/>
  <c r="U17" i="3"/>
  <c r="V10" i="3"/>
  <c r="AD8" i="3"/>
  <c r="Z7" i="3"/>
  <c r="AC12" i="3"/>
  <c r="Y11" i="3"/>
  <c r="U10" i="3"/>
  <c r="U2" i="3"/>
  <c r="W6" i="3"/>
  <c r="AF13" i="3"/>
  <c r="AF5" i="3"/>
  <c r="AB4" i="3"/>
  <c r="X3" i="3"/>
  <c r="W7" i="3"/>
  <c r="AE5" i="3"/>
  <c r="AA4" i="3"/>
  <c r="AD9" i="3"/>
  <c r="Z8" i="3"/>
  <c r="V7" i="3"/>
  <c r="U11" i="3"/>
  <c r="AC9" i="3"/>
  <c r="Y8" i="3"/>
  <c r="AB13" i="3"/>
  <c r="X12" i="3"/>
  <c r="AF10" i="3"/>
  <c r="AF2" i="3"/>
  <c r="AA13" i="3"/>
  <c r="W12" i="3"/>
  <c r="W4" i="3"/>
  <c r="AE2" i="3"/>
  <c r="Z13" i="3"/>
  <c r="Z5" i="3"/>
  <c r="V4" i="3"/>
  <c r="AD2" i="3"/>
  <c r="U8" i="3"/>
  <c r="AC6" i="3"/>
  <c r="Y5" i="3"/>
  <c r="AB10" i="3"/>
  <c r="X9" i="3"/>
  <c r="AF7" i="3"/>
  <c r="AE11" i="3"/>
  <c r="AA10" i="3"/>
  <c r="W9" i="3"/>
  <c r="W10" i="3"/>
  <c r="V13" i="3"/>
  <c r="AD11" i="3"/>
  <c r="AD3" i="3"/>
  <c r="Z2" i="3"/>
  <c r="U13" i="3"/>
  <c r="U5" i="3"/>
  <c r="AC3" i="3"/>
  <c r="Y2" i="3"/>
  <c r="AB7" i="3"/>
  <c r="X6" i="3"/>
  <c r="AF4" i="3"/>
  <c r="U128" i="3" a="1"/>
  <c r="U184" i="3" a="1"/>
  <c r="U100" i="3" a="1"/>
  <c r="U170" i="3" a="1"/>
  <c r="U142" i="3" a="1"/>
  <c r="U44" i="3" a="1"/>
  <c r="U72" i="3" a="1"/>
  <c r="U58" i="3" a="1"/>
  <c r="AA41" i="3"/>
  <c r="W40" i="3"/>
  <c r="AE38" i="3"/>
  <c r="AA37" i="3"/>
  <c r="W36" i="3"/>
  <c r="AE34" i="3"/>
  <c r="W32" i="3"/>
  <c r="AE30" i="3"/>
  <c r="X41" i="3"/>
  <c r="AF39" i="3"/>
  <c r="AB38" i="3"/>
  <c r="X37" i="3"/>
  <c r="AF35" i="3"/>
  <c r="X33" i="3"/>
  <c r="AF31" i="3"/>
  <c r="AB30" i="3"/>
  <c r="V41" i="3"/>
  <c r="AD39" i="3"/>
  <c r="Z38" i="3"/>
  <c r="V37" i="3"/>
  <c r="Z34" i="3"/>
  <c r="V33" i="3"/>
  <c r="AD31" i="3"/>
  <c r="Z30" i="3"/>
  <c r="U41" i="3"/>
  <c r="AC39" i="3"/>
  <c r="AE40" i="3"/>
  <c r="W38" i="3"/>
  <c r="AE36" i="3"/>
  <c r="AA35" i="3"/>
  <c r="W34" i="3"/>
  <c r="AE32" i="3"/>
  <c r="AA31" i="3"/>
  <c r="W30" i="3"/>
  <c r="Z39" i="3"/>
  <c r="V38" i="3"/>
  <c r="AD36" i="3"/>
  <c r="Z35" i="3"/>
  <c r="V34" i="3"/>
  <c r="AD32" i="3"/>
  <c r="Z31" i="3"/>
  <c r="AC41" i="3"/>
  <c r="Y40" i="3"/>
  <c r="U39" i="3"/>
  <c r="AC37" i="3"/>
  <c r="Y36" i="3"/>
  <c r="U35" i="3"/>
  <c r="AC33" i="3"/>
  <c r="U31" i="3"/>
  <c r="AD41" i="3"/>
  <c r="X39" i="3"/>
  <c r="W37" i="3"/>
  <c r="V35" i="3"/>
  <c r="AF32" i="3"/>
  <c r="AD30" i="3"/>
  <c r="W39" i="3"/>
  <c r="U37" i="3"/>
  <c r="AF34" i="3"/>
  <c r="AC32" i="3"/>
  <c r="AC30" i="3"/>
  <c r="AF30" i="3"/>
  <c r="Z41" i="3"/>
  <c r="AF36" i="3"/>
  <c r="AD34" i="3"/>
  <c r="AB32" i="3"/>
  <c r="AA30" i="3"/>
  <c r="Y41" i="3"/>
  <c r="AF38" i="3"/>
  <c r="AC36" i="3"/>
  <c r="AA32" i="3"/>
  <c r="Y30" i="3"/>
  <c r="U33" i="3"/>
  <c r="W41" i="3"/>
  <c r="AD38" i="3"/>
  <c r="AB36" i="3"/>
  <c r="AA34" i="3"/>
  <c r="X30" i="3"/>
  <c r="AF40" i="3"/>
  <c r="AC38" i="3"/>
  <c r="AA36" i="3"/>
  <c r="Y34" i="3"/>
  <c r="X32" i="3"/>
  <c r="U30" i="3"/>
  <c r="AA38" i="3"/>
  <c r="Z36" i="3"/>
  <c r="X34" i="3"/>
  <c r="V32" i="3"/>
  <c r="AB40" i="3"/>
  <c r="Y38" i="3"/>
  <c r="X36" i="3"/>
  <c r="U32" i="3"/>
  <c r="AA40" i="3"/>
  <c r="X38" i="3"/>
  <c r="V36" i="3"/>
  <c r="AF33" i="3"/>
  <c r="AE31" i="3"/>
  <c r="Y37" i="3"/>
  <c r="U38" i="3"/>
  <c r="U36" i="3"/>
  <c r="AE33" i="3"/>
  <c r="AC31" i="3"/>
  <c r="X40" i="3"/>
  <c r="AF37" i="3"/>
  <c r="AE35" i="3"/>
  <c r="AB31" i="3"/>
  <c r="V40" i="3"/>
  <c r="AE37" i="3"/>
  <c r="AC35" i="3"/>
  <c r="AB33" i="3"/>
  <c r="Y31" i="3"/>
  <c r="AE41" i="3"/>
  <c r="AD37" i="3"/>
  <c r="AB35" i="3"/>
  <c r="Z33" i="3"/>
  <c r="X31" i="3"/>
  <c r="AE39" i="3"/>
  <c r="AB37" i="3"/>
  <c r="Y35" i="3"/>
  <c r="W31" i="3"/>
  <c r="Y39" i="3"/>
  <c r="AF41" i="3"/>
  <c r="AB39" i="3"/>
  <c r="Z37" i="3"/>
  <c r="X35" i="3"/>
  <c r="W33" i="3"/>
  <c r="W35" i="3"/>
  <c r="U167" i="3"/>
  <c r="AC165" i="3"/>
  <c r="Y164" i="3"/>
  <c r="U163" i="3"/>
  <c r="Y167" i="3"/>
  <c r="AF165" i="3"/>
  <c r="AA164" i="3"/>
  <c r="V163" i="3"/>
  <c r="AC161" i="3"/>
  <c r="Y160" i="3"/>
  <c r="U159" i="3"/>
  <c r="AC157" i="3"/>
  <c r="Y156" i="3"/>
  <c r="AF166" i="3"/>
  <c r="AA165" i="3"/>
  <c r="V164" i="3"/>
  <c r="AC162" i="3"/>
  <c r="Y161" i="3"/>
  <c r="U160" i="3"/>
  <c r="AC158" i="3"/>
  <c r="Y157" i="3"/>
  <c r="U156" i="3"/>
  <c r="AC166" i="3"/>
  <c r="X165" i="3"/>
  <c r="AE163" i="3"/>
  <c r="Z162" i="3"/>
  <c r="V161" i="3"/>
  <c r="AD159" i="3"/>
  <c r="Z158" i="3"/>
  <c r="V157" i="3"/>
  <c r="AA166" i="3"/>
  <c r="AE164" i="3"/>
  <c r="W163" i="3"/>
  <c r="Z161" i="3"/>
  <c r="AC159" i="3"/>
  <c r="V158" i="3"/>
  <c r="AA156" i="3"/>
  <c r="Z166" i="3"/>
  <c r="AD164" i="3"/>
  <c r="AF162" i="3"/>
  <c r="X161" i="3"/>
  <c r="AB159" i="3"/>
  <c r="U158" i="3"/>
  <c r="Z156" i="3"/>
  <c r="AF167" i="3"/>
  <c r="X166" i="3"/>
  <c r="AB164" i="3"/>
  <c r="AD162" i="3"/>
  <c r="U161" i="3"/>
  <c r="Z159" i="3"/>
  <c r="AE157" i="3"/>
  <c r="W156" i="3"/>
  <c r="Z167" i="3"/>
  <c r="AA167" i="3"/>
  <c r="W165" i="3"/>
  <c r="X163" i="3"/>
  <c r="AE160" i="3"/>
  <c r="AF158" i="3"/>
  <c r="AF156" i="3"/>
  <c r="V167" i="3"/>
  <c r="AF164" i="3"/>
  <c r="AA162" i="3"/>
  <c r="AB160" i="3"/>
  <c r="AB158" i="3"/>
  <c r="AC156" i="3"/>
  <c r="AE166" i="3"/>
  <c r="AC164" i="3"/>
  <c r="Y162" i="3"/>
  <c r="AA160" i="3"/>
  <c r="AA158" i="3"/>
  <c r="AB156" i="3"/>
  <c r="AD166" i="3"/>
  <c r="Z164" i="3"/>
  <c r="X162" i="3"/>
  <c r="Z160" i="3"/>
  <c r="Y158" i="3"/>
  <c r="X156" i="3"/>
  <c r="AB166" i="3"/>
  <c r="X164" i="3"/>
  <c r="W162" i="3"/>
  <c r="X160" i="3"/>
  <c r="X158" i="3"/>
  <c r="V156" i="3"/>
  <c r="Y166" i="3"/>
  <c r="W164" i="3"/>
  <c r="V162" i="3"/>
  <c r="W160" i="3"/>
  <c r="W158" i="3"/>
  <c r="W166" i="3"/>
  <c r="U164" i="3"/>
  <c r="U162" i="3"/>
  <c r="V160" i="3"/>
  <c r="AF157" i="3"/>
  <c r="AE165" i="3"/>
  <c r="AC163" i="3"/>
  <c r="AD161" i="3"/>
  <c r="AA159" i="3"/>
  <c r="AA157" i="3"/>
  <c r="AD167" i="3"/>
  <c r="AB165" i="3"/>
  <c r="AA163" i="3"/>
  <c r="AA161" i="3"/>
  <c r="X159" i="3"/>
  <c r="X157" i="3"/>
  <c r="AC167" i="3"/>
  <c r="Z165" i="3"/>
  <c r="Z163" i="3"/>
  <c r="W161" i="3"/>
  <c r="W159" i="3"/>
  <c r="W157" i="3"/>
  <c r="X167" i="3"/>
  <c r="AB161" i="3"/>
  <c r="W167" i="3"/>
  <c r="AF160" i="3"/>
  <c r="V166" i="3"/>
  <c r="AD160" i="3"/>
  <c r="U166" i="3"/>
  <c r="AC160" i="3"/>
  <c r="AD165" i="3"/>
  <c r="AF159" i="3"/>
  <c r="Y165" i="3"/>
  <c r="AE159" i="3"/>
  <c r="V165" i="3"/>
  <c r="Y159" i="3"/>
  <c r="U165" i="3"/>
  <c r="V159" i="3"/>
  <c r="AF163" i="3"/>
  <c r="AE158" i="3"/>
  <c r="AD163" i="3"/>
  <c r="AD158" i="3"/>
  <c r="AB163" i="3"/>
  <c r="AD157" i="3"/>
  <c r="Y163" i="3"/>
  <c r="AB157" i="3"/>
  <c r="AE162" i="3"/>
  <c r="Z157" i="3"/>
  <c r="AB162" i="3"/>
  <c r="U157" i="3"/>
  <c r="AE167" i="3"/>
  <c r="AF161" i="3"/>
  <c r="AE156" i="3"/>
  <c r="AB167" i="3"/>
  <c r="AE161" i="3"/>
  <c r="AD156" i="3"/>
  <c r="U114" i="3" a="1"/>
  <c r="G198" i="2" a="1"/>
  <c r="G310" i="2" a="1"/>
  <c r="U142" i="2" a="1"/>
  <c r="Z150" i="2" s="1"/>
  <c r="U16" i="2" a="1"/>
  <c r="V25" i="2" s="1"/>
  <c r="U86" i="2" a="1"/>
  <c r="U93" i="2" s="1"/>
  <c r="U100" i="2" a="1"/>
  <c r="AB107" i="2" s="1"/>
  <c r="U58" i="2" a="1"/>
  <c r="AB69" i="2" s="1"/>
  <c r="U184" i="2" a="1"/>
  <c r="U128" i="2" a="1"/>
  <c r="U72" i="2" a="1"/>
  <c r="U2" i="2" a="1"/>
  <c r="U114" i="2" a="1"/>
  <c r="U156" i="2" a="1"/>
  <c r="U44" i="2" a="1"/>
  <c r="U30" i="2" a="1"/>
  <c r="U170" i="2" a="1"/>
  <c r="K366" i="1"/>
  <c r="J370" i="1"/>
  <c r="H374" i="1"/>
  <c r="Q377" i="1"/>
  <c r="M366" i="1"/>
  <c r="K370" i="1"/>
  <c r="I374" i="1"/>
  <c r="O366" i="1"/>
  <c r="L370" i="1"/>
  <c r="K374" i="1"/>
  <c r="P366" i="1"/>
  <c r="R370" i="1"/>
  <c r="Q374" i="1"/>
  <c r="I367" i="1"/>
  <c r="H371" i="1"/>
  <c r="G375" i="1"/>
  <c r="L367" i="1"/>
  <c r="K371" i="1"/>
  <c r="H375" i="1"/>
  <c r="Q367" i="1"/>
  <c r="O371" i="1"/>
  <c r="M375" i="1"/>
  <c r="G368" i="1"/>
  <c r="P371" i="1"/>
  <c r="O375" i="1"/>
  <c r="H368" i="1"/>
  <c r="G372" i="1"/>
  <c r="Q375" i="1"/>
  <c r="J368" i="1"/>
  <c r="L372" i="1"/>
  <c r="K376" i="1"/>
  <c r="P368" i="1"/>
  <c r="O372" i="1"/>
  <c r="L376" i="1"/>
  <c r="R368" i="1"/>
  <c r="P372" i="1"/>
  <c r="M376" i="1"/>
  <c r="G369" i="1"/>
  <c r="Q372" i="1"/>
  <c r="G377" i="1"/>
  <c r="L369" i="1"/>
  <c r="K373" i="1"/>
  <c r="I377" i="1"/>
  <c r="N369" i="1"/>
  <c r="M373" i="1"/>
  <c r="L377" i="1"/>
  <c r="P369" i="1"/>
  <c r="G374" i="1"/>
  <c r="P377" i="1"/>
  <c r="R5" i="8"/>
  <c r="N4" i="8"/>
  <c r="O6" i="8"/>
  <c r="Q8" i="8"/>
  <c r="O4" i="8"/>
  <c r="N6" i="8"/>
  <c r="M9" i="8"/>
  <c r="P4" i="8"/>
  <c r="R8" i="8"/>
  <c r="R4" i="8"/>
  <c r="N7" i="8"/>
  <c r="Q4" i="8"/>
  <c r="M5" i="8"/>
  <c r="M8" i="8"/>
  <c r="O7" i="8"/>
  <c r="Q7" i="8"/>
  <c r="N9" i="8"/>
  <c r="N8" i="8"/>
  <c r="N5" i="8"/>
  <c r="P7" i="8"/>
  <c r="O8" i="8"/>
  <c r="R7" i="8"/>
  <c r="P9" i="8"/>
  <c r="Q9" i="8"/>
  <c r="R9" i="8"/>
  <c r="P8" i="8"/>
  <c r="M7" i="8"/>
  <c r="O5" i="8"/>
  <c r="P5" i="8"/>
  <c r="M4" i="8"/>
  <c r="Q5" i="8"/>
  <c r="Q6" i="8"/>
  <c r="R6" i="8"/>
  <c r="M6" i="8"/>
  <c r="P6" i="8"/>
  <c r="O9" i="8"/>
  <c r="S96" i="8" a="1"/>
  <c r="S26" i="8" a="1"/>
  <c r="S68" i="8" a="1"/>
  <c r="S54" i="8" a="1"/>
  <c r="AA65" i="8" s="1"/>
  <c r="S82" i="8" a="1"/>
  <c r="AB93" i="8" s="1"/>
  <c r="AT22" i="1"/>
  <c r="AR24" i="1"/>
  <c r="AT23" i="1"/>
  <c r="AS23" i="1"/>
  <c r="AT24" i="1"/>
  <c r="AR22" i="1"/>
  <c r="AS24" i="1"/>
  <c r="AV41" i="1"/>
  <c r="AU39" i="1"/>
  <c r="AW40" i="1"/>
  <c r="AV40" i="1"/>
  <c r="AU40" i="1"/>
  <c r="AV39" i="1"/>
  <c r="AW39" i="1"/>
  <c r="AW41" i="1"/>
  <c r="AU41" i="1"/>
  <c r="AP91" i="1"/>
  <c r="AO89" i="1"/>
  <c r="AO91" i="1"/>
  <c r="AQ90" i="1"/>
  <c r="AQ91" i="1"/>
  <c r="AP90" i="1"/>
  <c r="AQ89" i="1"/>
  <c r="AO90" i="1"/>
  <c r="AP89" i="1"/>
  <c r="AU96" i="1"/>
  <c r="AW95" i="1"/>
  <c r="AV95" i="1"/>
  <c r="AN143" i="1"/>
  <c r="AM143" i="1"/>
  <c r="AL143" i="1"/>
  <c r="AM144" i="1"/>
  <c r="AL142" i="1"/>
  <c r="AT37" i="1"/>
  <c r="AM45" i="1"/>
  <c r="AN44" i="1"/>
  <c r="AS65" i="1"/>
  <c r="AU69" i="1"/>
  <c r="AS80" i="1"/>
  <c r="AS8" i="1"/>
  <c r="AM16" i="1"/>
  <c r="AM44" i="1"/>
  <c r="AU55" i="1"/>
  <c r="AV54" i="1"/>
  <c r="AR66" i="1"/>
  <c r="AV69" i="1"/>
  <c r="AT93" i="1"/>
  <c r="AS93" i="1"/>
  <c r="AR93" i="1"/>
  <c r="AV96" i="1"/>
  <c r="AQ118" i="1"/>
  <c r="AP118" i="1"/>
  <c r="AO118" i="1"/>
  <c r="AP119" i="1"/>
  <c r="AO117" i="1"/>
  <c r="AR122" i="1"/>
  <c r="AP132" i="1"/>
  <c r="AO132" i="1"/>
  <c r="AQ131" i="1"/>
  <c r="AO133" i="1"/>
  <c r="AM142" i="1"/>
  <c r="AV153" i="1"/>
  <c r="AU151" i="1"/>
  <c r="AU153" i="1"/>
  <c r="AW152" i="1"/>
  <c r="AV151" i="1"/>
  <c r="AN142" i="1"/>
  <c r="AQ174" i="1"/>
  <c r="AO174" i="1"/>
  <c r="AQ173" i="1"/>
  <c r="AP173" i="1"/>
  <c r="AQ175" i="1"/>
  <c r="AO173" i="1"/>
  <c r="AP175" i="1"/>
  <c r="AO175" i="1"/>
  <c r="AP174" i="1"/>
  <c r="AV82" i="1"/>
  <c r="AU82" i="1"/>
  <c r="AW81" i="1"/>
  <c r="AU97" i="1"/>
  <c r="AL144" i="1"/>
  <c r="AS36" i="1"/>
  <c r="AS38" i="1"/>
  <c r="AR36" i="1"/>
  <c r="AR80" i="1"/>
  <c r="AT79" i="1"/>
  <c r="AS79" i="1"/>
  <c r="AV81" i="1"/>
  <c r="AM116" i="1"/>
  <c r="AL114" i="1"/>
  <c r="AL116" i="1"/>
  <c r="AN115" i="1"/>
  <c r="AM114" i="1"/>
  <c r="AP7" i="1"/>
  <c r="AR10" i="1"/>
  <c r="AW12" i="1"/>
  <c r="AN17" i="1"/>
  <c r="AQ20" i="1"/>
  <c r="AN31" i="1"/>
  <c r="AL31" i="1"/>
  <c r="AO34" i="1"/>
  <c r="AP33" i="1"/>
  <c r="AT36" i="1"/>
  <c r="AM46" i="1"/>
  <c r="AW54" i="1"/>
  <c r="AP61" i="1"/>
  <c r="AP63" i="1"/>
  <c r="AO61" i="1"/>
  <c r="AV67" i="1"/>
  <c r="AS78" i="1"/>
  <c r="AW82" i="1"/>
  <c r="AS94" i="1"/>
  <c r="AW97" i="1"/>
  <c r="AN114" i="1"/>
  <c r="AQ119" i="1"/>
  <c r="AQ133" i="1"/>
  <c r="AW153" i="1"/>
  <c r="AS66" i="1"/>
  <c r="AR64" i="1"/>
  <c r="AT65" i="1"/>
  <c r="AM4" i="1"/>
  <c r="AL2" i="1"/>
  <c r="AS10" i="1"/>
  <c r="AU13" i="1"/>
  <c r="AM18" i="1"/>
  <c r="AO21" i="1"/>
  <c r="AR37" i="1"/>
  <c r="AN46" i="1"/>
  <c r="AV55" i="1"/>
  <c r="AL59" i="1"/>
  <c r="AM58" i="1"/>
  <c r="AT64" i="1"/>
  <c r="AT78" i="1"/>
  <c r="AU83" i="1"/>
  <c r="AT94" i="1"/>
  <c r="AS107" i="1"/>
  <c r="AR107" i="1"/>
  <c r="AT106" i="1"/>
  <c r="AR108" i="1"/>
  <c r="AL115" i="1"/>
  <c r="AO146" i="1"/>
  <c r="AQ145" i="1"/>
  <c r="AP145" i="1"/>
  <c r="AQ146" i="1"/>
  <c r="AW68" i="1"/>
  <c r="AU68" i="1"/>
  <c r="AM2" i="1"/>
  <c r="AR8" i="1"/>
  <c r="AT10" i="1"/>
  <c r="AV13" i="1"/>
  <c r="AL16" i="1"/>
  <c r="AN18" i="1"/>
  <c r="AP21" i="1"/>
  <c r="AS37" i="1"/>
  <c r="AL44" i="1"/>
  <c r="AW55" i="1"/>
  <c r="AN58" i="1"/>
  <c r="AR65" i="1"/>
  <c r="AV68" i="1"/>
  <c r="AR79" i="1"/>
  <c r="AV83" i="1"/>
  <c r="AU95" i="1"/>
  <c r="AS106" i="1"/>
  <c r="AM115" i="1"/>
  <c r="AR121" i="1"/>
  <c r="AT120" i="1"/>
  <c r="AS120" i="1"/>
  <c r="AT121" i="1"/>
  <c r="AP146" i="1"/>
  <c r="AW165" i="1"/>
  <c r="AV166" i="1"/>
  <c r="AU166" i="1"/>
  <c r="AV165" i="1"/>
  <c r="AW167" i="1"/>
  <c r="AU165" i="1"/>
  <c r="AV167" i="1"/>
  <c r="AU167" i="1"/>
  <c r="AW166" i="1"/>
  <c r="AP161" i="1"/>
  <c r="AR164" i="1"/>
  <c r="AN171" i="1"/>
  <c r="AS192" i="1"/>
  <c r="AR190" i="1"/>
  <c r="AT190" i="1"/>
  <c r="AQ105" i="1"/>
  <c r="AN130" i="1"/>
  <c r="AO159" i="1"/>
  <c r="U156" i="1" s="1" a="1"/>
  <c r="AQ161" i="1"/>
  <c r="AS164" i="1"/>
  <c r="AL172" i="1"/>
  <c r="AL185" i="1"/>
  <c r="AL186" i="1"/>
  <c r="AP187" i="1"/>
  <c r="AP188" i="1"/>
  <c r="AS190" i="1"/>
  <c r="N209" i="1"/>
  <c r="R208" i="1"/>
  <c r="J208" i="1"/>
  <c r="N207" i="1"/>
  <c r="R206" i="1"/>
  <c r="J206" i="1"/>
  <c r="N205" i="1"/>
  <c r="R204" i="1"/>
  <c r="J204" i="1"/>
  <c r="N203" i="1"/>
  <c r="R202" i="1"/>
  <c r="J202" i="1"/>
  <c r="N201" i="1"/>
  <c r="R200" i="1"/>
  <c r="J200" i="1"/>
  <c r="N199" i="1"/>
  <c r="R198" i="1"/>
  <c r="J198" i="1"/>
  <c r="Q209" i="1"/>
  <c r="I209" i="1"/>
  <c r="M208" i="1"/>
  <c r="Q207" i="1"/>
  <c r="I207" i="1"/>
  <c r="M206" i="1"/>
  <c r="Q205" i="1"/>
  <c r="I205" i="1"/>
  <c r="M204" i="1"/>
  <c r="Q203" i="1"/>
  <c r="I203" i="1"/>
  <c r="M202" i="1"/>
  <c r="Q201" i="1"/>
  <c r="I201" i="1"/>
  <c r="M200" i="1"/>
  <c r="Q199" i="1"/>
  <c r="I199" i="1"/>
  <c r="M198" i="1"/>
  <c r="Q198" i="1"/>
  <c r="P199" i="1"/>
  <c r="O200" i="1"/>
  <c r="M201" i="1"/>
  <c r="L202" i="1"/>
  <c r="K203" i="1"/>
  <c r="I204" i="1"/>
  <c r="H205" i="1"/>
  <c r="G206" i="1"/>
  <c r="Q206" i="1"/>
  <c r="P207" i="1"/>
  <c r="O208" i="1"/>
  <c r="M209" i="1"/>
  <c r="AR162" i="1"/>
  <c r="AT164" i="1"/>
  <c r="AR191" i="1"/>
  <c r="AM172" i="1"/>
  <c r="AL170" i="1"/>
  <c r="AS191" i="1"/>
  <c r="AQ49" i="1"/>
  <c r="AN74" i="1"/>
  <c r="AL86" i="1"/>
  <c r="AM88" i="1"/>
  <c r="AL102" i="1"/>
  <c r="AP104" i="1"/>
  <c r="AU123" i="1"/>
  <c r="AV125" i="1"/>
  <c r="AM129" i="1"/>
  <c r="U128" i="1" s="1" a="1"/>
  <c r="AT136" i="1"/>
  <c r="AR148" i="1"/>
  <c r="AS150" i="1"/>
  <c r="AO160" i="1"/>
  <c r="AT162" i="1"/>
  <c r="AN170" i="1"/>
  <c r="AU179" i="1"/>
  <c r="AW181" i="1"/>
  <c r="AN185" i="1"/>
  <c r="AO189" i="1"/>
  <c r="AR192" i="1"/>
  <c r="L198" i="1"/>
  <c r="K199" i="1"/>
  <c r="I200" i="1"/>
  <c r="H201" i="1"/>
  <c r="G202" i="1"/>
  <c r="Q202" i="1"/>
  <c r="P203" i="1"/>
  <c r="O204" i="1"/>
  <c r="M205" i="1"/>
  <c r="L206" i="1"/>
  <c r="K207" i="1"/>
  <c r="I208" i="1"/>
  <c r="H209" i="1"/>
  <c r="AN88" i="1"/>
  <c r="AQ104" i="1"/>
  <c r="AW125" i="1"/>
  <c r="AN129" i="1"/>
  <c r="AT150" i="1"/>
  <c r="AP160" i="1"/>
  <c r="AR163" i="1"/>
  <c r="AL171" i="1"/>
  <c r="AM186" i="1"/>
  <c r="AP189" i="1"/>
  <c r="AT192" i="1"/>
  <c r="N198" i="1"/>
  <c r="L199" i="1"/>
  <c r="K200" i="1"/>
  <c r="J201" i="1"/>
  <c r="H202" i="1"/>
  <c r="G203" i="1"/>
  <c r="R203" i="1"/>
  <c r="P204" i="1"/>
  <c r="O205" i="1"/>
  <c r="N206" i="1"/>
  <c r="L207" i="1"/>
  <c r="K208" i="1"/>
  <c r="J209" i="1"/>
  <c r="AQ160" i="1"/>
  <c r="AT163" i="1"/>
  <c r="AM171" i="1"/>
  <c r="AT176" i="1"/>
  <c r="AW179" i="1"/>
  <c r="AN186" i="1"/>
  <c r="AQ189" i="1"/>
  <c r="O198" i="1"/>
  <c r="M199" i="1"/>
  <c r="L200" i="1"/>
  <c r="K201" i="1"/>
  <c r="I202" i="1"/>
  <c r="H203" i="1"/>
  <c r="G204" i="1"/>
  <c r="Q204" i="1"/>
  <c r="P205" i="1"/>
  <c r="O206" i="1"/>
  <c r="M207" i="1"/>
  <c r="L208" i="1"/>
  <c r="K209" i="1"/>
  <c r="K212" i="1"/>
  <c r="G213" i="1"/>
  <c r="O213" i="1"/>
  <c r="K214" i="1"/>
  <c r="G215" i="1"/>
  <c r="O215" i="1"/>
  <c r="K216" i="1"/>
  <c r="G217" i="1"/>
  <c r="O217" i="1"/>
  <c r="K218" i="1"/>
  <c r="G219" i="1"/>
  <c r="O219" i="1"/>
  <c r="L220" i="1"/>
  <c r="I221" i="1"/>
  <c r="R221" i="1"/>
  <c r="P222" i="1"/>
  <c r="J226" i="1"/>
  <c r="G227" i="1"/>
  <c r="P227" i="1"/>
  <c r="N228" i="1"/>
  <c r="K229" i="1"/>
  <c r="H230" i="1"/>
  <c r="Q230" i="1"/>
  <c r="N231" i="1"/>
  <c r="K232" i="1"/>
  <c r="H233" i="1"/>
  <c r="R233" i="1"/>
  <c r="O234" i="1"/>
  <c r="L235" i="1"/>
  <c r="I236" i="1"/>
  <c r="R236" i="1"/>
  <c r="O237" i="1"/>
  <c r="L240" i="1"/>
  <c r="K241" i="1"/>
  <c r="I242" i="1"/>
  <c r="H243" i="1"/>
  <c r="G244" i="1"/>
  <c r="Q244" i="1"/>
  <c r="P245" i="1"/>
  <c r="O246" i="1"/>
  <c r="M247" i="1"/>
  <c r="L248" i="1"/>
  <c r="K249" i="1"/>
  <c r="I250" i="1"/>
  <c r="N282" i="1"/>
  <c r="H284" i="1"/>
  <c r="O285" i="1"/>
  <c r="I287" i="1"/>
  <c r="O288" i="1"/>
  <c r="I290" i="1"/>
  <c r="P291" i="1"/>
  <c r="K293" i="1"/>
  <c r="K223" i="1"/>
  <c r="O222" i="1"/>
  <c r="G222" i="1"/>
  <c r="K221" i="1"/>
  <c r="O220" i="1"/>
  <c r="G220" i="1"/>
  <c r="O212" i="1"/>
  <c r="K213" i="1"/>
  <c r="G214" i="1"/>
  <c r="O214" i="1"/>
  <c r="K215" i="1"/>
  <c r="G216" i="1"/>
  <c r="O216" i="1"/>
  <c r="K217" i="1"/>
  <c r="G218" i="1"/>
  <c r="O218" i="1"/>
  <c r="K219" i="1"/>
  <c r="H220" i="1"/>
  <c r="Q220" i="1"/>
  <c r="N221" i="1"/>
  <c r="K222" i="1"/>
  <c r="H223" i="1"/>
  <c r="Q223" i="1"/>
  <c r="G226" i="1"/>
  <c r="O226" i="1"/>
  <c r="L227" i="1"/>
  <c r="I228" i="1"/>
  <c r="R228" i="1"/>
  <c r="O229" i="1"/>
  <c r="L230" i="1"/>
  <c r="J231" i="1"/>
  <c r="G232" i="1"/>
  <c r="P232" i="1"/>
  <c r="M233" i="1"/>
  <c r="J234" i="1"/>
  <c r="G235" i="1"/>
  <c r="P235" i="1"/>
  <c r="N236" i="1"/>
  <c r="O251" i="1"/>
  <c r="G251" i="1"/>
  <c r="K250" i="1"/>
  <c r="O249" i="1"/>
  <c r="G249" i="1"/>
  <c r="K248" i="1"/>
  <c r="O247" i="1"/>
  <c r="G247" i="1"/>
  <c r="K246" i="1"/>
  <c r="O245" i="1"/>
  <c r="G245" i="1"/>
  <c r="K244" i="1"/>
  <c r="O243" i="1"/>
  <c r="G243" i="1"/>
  <c r="K242" i="1"/>
  <c r="O241" i="1"/>
  <c r="G241" i="1"/>
  <c r="K240" i="1"/>
  <c r="N251" i="1"/>
  <c r="R250" i="1"/>
  <c r="J250" i="1"/>
  <c r="Q251" i="1"/>
  <c r="I251" i="1"/>
  <c r="M250" i="1"/>
  <c r="Q249" i="1"/>
  <c r="I249" i="1"/>
  <c r="M248" i="1"/>
  <c r="Q247" i="1"/>
  <c r="I247" i="1"/>
  <c r="M246" i="1"/>
  <c r="Q245" i="1"/>
  <c r="I245" i="1"/>
  <c r="M244" i="1"/>
  <c r="Q243" i="1"/>
  <c r="I243" i="1"/>
  <c r="M242" i="1"/>
  <c r="Q241" i="1"/>
  <c r="I241" i="1"/>
  <c r="M240" i="1"/>
  <c r="Q240" i="1"/>
  <c r="P241" i="1"/>
  <c r="O242" i="1"/>
  <c r="M243" i="1"/>
  <c r="L244" i="1"/>
  <c r="K245" i="1"/>
  <c r="I246" i="1"/>
  <c r="H247" i="1"/>
  <c r="G248" i="1"/>
  <c r="Q248" i="1"/>
  <c r="P249" i="1"/>
  <c r="P250" i="1"/>
  <c r="R251" i="1"/>
  <c r="K283" i="1"/>
  <c r="Q284" i="1"/>
  <c r="L286" i="1"/>
  <c r="R287" i="1"/>
  <c r="L289" i="1"/>
  <c r="G291" i="1"/>
  <c r="M292" i="1"/>
  <c r="H212" i="1"/>
  <c r="P212" i="1"/>
  <c r="L213" i="1"/>
  <c r="H214" i="1"/>
  <c r="P214" i="1"/>
  <c r="L215" i="1"/>
  <c r="H216" i="1"/>
  <c r="P216" i="1"/>
  <c r="L217" i="1"/>
  <c r="H218" i="1"/>
  <c r="P218" i="1"/>
  <c r="L219" i="1"/>
  <c r="I220" i="1"/>
  <c r="R220" i="1"/>
  <c r="O221" i="1"/>
  <c r="L222" i="1"/>
  <c r="I223" i="1"/>
  <c r="R223" i="1"/>
  <c r="Q237" i="1"/>
  <c r="I237" i="1"/>
  <c r="M236" i="1"/>
  <c r="Q235" i="1"/>
  <c r="I235" i="1"/>
  <c r="M234" i="1"/>
  <c r="Q233" i="1"/>
  <c r="I233" i="1"/>
  <c r="M232" i="1"/>
  <c r="Q231" i="1"/>
  <c r="I231" i="1"/>
  <c r="M230" i="1"/>
  <c r="Q229" i="1"/>
  <c r="I229" i="1"/>
  <c r="M228" i="1"/>
  <c r="Q227" i="1"/>
  <c r="I227" i="1"/>
  <c r="M226" i="1"/>
  <c r="P226" i="1"/>
  <c r="M227" i="1"/>
  <c r="J228" i="1"/>
  <c r="G229" i="1"/>
  <c r="P229" i="1"/>
  <c r="N230" i="1"/>
  <c r="K231" i="1"/>
  <c r="H232" i="1"/>
  <c r="Q232" i="1"/>
  <c r="N233" i="1"/>
  <c r="K234" i="1"/>
  <c r="H235" i="1"/>
  <c r="R235" i="1"/>
  <c r="O236" i="1"/>
  <c r="L237" i="1"/>
  <c r="H240" i="1"/>
  <c r="R240" i="1"/>
  <c r="R241" i="1"/>
  <c r="P242" i="1"/>
  <c r="N243" i="1"/>
  <c r="N244" i="1"/>
  <c r="L245" i="1"/>
  <c r="J246" i="1"/>
  <c r="J247" i="1"/>
  <c r="H248" i="1"/>
  <c r="R248" i="1"/>
  <c r="R249" i="1"/>
  <c r="Q250" i="1"/>
  <c r="G282" i="1"/>
  <c r="L283" i="1"/>
  <c r="G285" i="1"/>
  <c r="M286" i="1"/>
  <c r="G288" i="1"/>
  <c r="M289" i="1"/>
  <c r="H291" i="1"/>
  <c r="I212" i="1"/>
  <c r="Q212" i="1"/>
  <c r="M213" i="1"/>
  <c r="I214" i="1"/>
  <c r="Q214" i="1"/>
  <c r="M215" i="1"/>
  <c r="I216" i="1"/>
  <c r="Q216" i="1"/>
  <c r="M217" i="1"/>
  <c r="I218" i="1"/>
  <c r="Q218" i="1"/>
  <c r="M219" i="1"/>
  <c r="J220" i="1"/>
  <c r="G221" i="1"/>
  <c r="P221" i="1"/>
  <c r="M222" i="1"/>
  <c r="J223" i="1"/>
  <c r="H226" i="1"/>
  <c r="Q226" i="1"/>
  <c r="N227" i="1"/>
  <c r="K228" i="1"/>
  <c r="H229" i="1"/>
  <c r="R229" i="1"/>
  <c r="O230" i="1"/>
  <c r="L231" i="1"/>
  <c r="I232" i="1"/>
  <c r="R232" i="1"/>
  <c r="O233" i="1"/>
  <c r="L234" i="1"/>
  <c r="J235" i="1"/>
  <c r="G236" i="1"/>
  <c r="P236" i="1"/>
  <c r="M237" i="1"/>
  <c r="N293" i="1"/>
  <c r="R292" i="1"/>
  <c r="J292" i="1"/>
  <c r="N291" i="1"/>
  <c r="R290" i="1"/>
  <c r="J290" i="1"/>
  <c r="N289" i="1"/>
  <c r="R288" i="1"/>
  <c r="J288" i="1"/>
  <c r="N287" i="1"/>
  <c r="R286" i="1"/>
  <c r="J286" i="1"/>
  <c r="N285" i="1"/>
  <c r="R284" i="1"/>
  <c r="J284" i="1"/>
  <c r="N283" i="1"/>
  <c r="R282" i="1"/>
  <c r="J282" i="1"/>
  <c r="P293" i="1"/>
  <c r="G293" i="1"/>
  <c r="I292" i="1"/>
  <c r="L291" i="1"/>
  <c r="O290" i="1"/>
  <c r="R289" i="1"/>
  <c r="I289" i="1"/>
  <c r="L288" i="1"/>
  <c r="O287" i="1"/>
  <c r="Q286" i="1"/>
  <c r="H286" i="1"/>
  <c r="K285" i="1"/>
  <c r="N284" i="1"/>
  <c r="Q283" i="1"/>
  <c r="H283" i="1"/>
  <c r="K282" i="1"/>
  <c r="O293" i="1"/>
  <c r="Q292" i="1"/>
  <c r="H292" i="1"/>
  <c r="K291" i="1"/>
  <c r="N290" i="1"/>
  <c r="Q289" i="1"/>
  <c r="H289" i="1"/>
  <c r="K288" i="1"/>
  <c r="M287" i="1"/>
  <c r="P286" i="1"/>
  <c r="G286" i="1"/>
  <c r="J285" i="1"/>
  <c r="M284" i="1"/>
  <c r="P283" i="1"/>
  <c r="G283" i="1"/>
  <c r="I282" i="1"/>
  <c r="M293" i="1"/>
  <c r="P292" i="1"/>
  <c r="G292" i="1"/>
  <c r="J291" i="1"/>
  <c r="M290" i="1"/>
  <c r="P289" i="1"/>
  <c r="G289" i="1"/>
  <c r="I288" i="1"/>
  <c r="L287" i="1"/>
  <c r="O286" i="1"/>
  <c r="R285" i="1"/>
  <c r="I285" i="1"/>
  <c r="L284" i="1"/>
  <c r="O283" i="1"/>
  <c r="Q282" i="1"/>
  <c r="H282" i="1"/>
  <c r="J293" i="1"/>
  <c r="R293" i="1"/>
  <c r="I293" i="1"/>
  <c r="L292" i="1"/>
  <c r="O291" i="1"/>
  <c r="Q290" i="1"/>
  <c r="H290" i="1"/>
  <c r="K289" i="1"/>
  <c r="N288" i="1"/>
  <c r="Q287" i="1"/>
  <c r="H287" i="1"/>
  <c r="K286" i="1"/>
  <c r="M285" i="1"/>
  <c r="P284" i="1"/>
  <c r="G284" i="1"/>
  <c r="J283" i="1"/>
  <c r="M282" i="1"/>
  <c r="M283" i="1"/>
  <c r="H285" i="1"/>
  <c r="N286" i="1"/>
  <c r="H288" i="1"/>
  <c r="O289" i="1"/>
  <c r="I291" i="1"/>
  <c r="O292" i="1"/>
  <c r="K254" i="1"/>
  <c r="G255" i="1"/>
  <c r="O255" i="1"/>
  <c r="K256" i="1"/>
  <c r="G257" i="1"/>
  <c r="O257" i="1"/>
  <c r="K258" i="1"/>
  <c r="G259" i="1"/>
  <c r="O259" i="1"/>
  <c r="K260" i="1"/>
  <c r="G261" i="1"/>
  <c r="O261" i="1"/>
  <c r="L262" i="1"/>
  <c r="I263" i="1"/>
  <c r="G264" i="1"/>
  <c r="P264" i="1"/>
  <c r="J268" i="1"/>
  <c r="G269" i="1"/>
  <c r="Q269" i="1"/>
  <c r="N270" i="1"/>
  <c r="K271" i="1"/>
  <c r="H272" i="1"/>
  <c r="Q272" i="1"/>
  <c r="N273" i="1"/>
  <c r="K274" i="1"/>
  <c r="I275" i="1"/>
  <c r="R275" i="1"/>
  <c r="O276" i="1"/>
  <c r="L277" i="1"/>
  <c r="I278" i="1"/>
  <c r="R278" i="1"/>
  <c r="O279" i="1"/>
  <c r="R265" i="1"/>
  <c r="J265" i="1"/>
  <c r="N264" i="1"/>
  <c r="R263" i="1"/>
  <c r="J263" i="1"/>
  <c r="N262" i="1"/>
  <c r="R261" i="1"/>
  <c r="O254" i="1"/>
  <c r="K255" i="1"/>
  <c r="G256" i="1"/>
  <c r="O256" i="1"/>
  <c r="K257" i="1"/>
  <c r="G258" i="1"/>
  <c r="O258" i="1"/>
  <c r="K259" i="1"/>
  <c r="G260" i="1"/>
  <c r="O260" i="1"/>
  <c r="K261" i="1"/>
  <c r="H262" i="1"/>
  <c r="Q262" i="1"/>
  <c r="N263" i="1"/>
  <c r="K264" i="1"/>
  <c r="H265" i="1"/>
  <c r="Q265" i="1"/>
  <c r="G268" i="1"/>
  <c r="O268" i="1"/>
  <c r="L269" i="1"/>
  <c r="I270" i="1"/>
  <c r="R270" i="1"/>
  <c r="O271" i="1"/>
  <c r="M272" i="1"/>
  <c r="J273" i="1"/>
  <c r="G274" i="1"/>
  <c r="P274" i="1"/>
  <c r="M275" i="1"/>
  <c r="J276" i="1"/>
  <c r="G277" i="1"/>
  <c r="Q277" i="1"/>
  <c r="N278" i="1"/>
  <c r="H254" i="1"/>
  <c r="P254" i="1"/>
  <c r="L255" i="1"/>
  <c r="H256" i="1"/>
  <c r="P256" i="1"/>
  <c r="L257" i="1"/>
  <c r="H258" i="1"/>
  <c r="P258" i="1"/>
  <c r="L259" i="1"/>
  <c r="H260" i="1"/>
  <c r="P260" i="1"/>
  <c r="L261" i="1"/>
  <c r="I262" i="1"/>
  <c r="R262" i="1"/>
  <c r="O263" i="1"/>
  <c r="L264" i="1"/>
  <c r="I265" i="1"/>
  <c r="P279" i="1"/>
  <c r="H279" i="1"/>
  <c r="L278" i="1"/>
  <c r="P277" i="1"/>
  <c r="H277" i="1"/>
  <c r="L276" i="1"/>
  <c r="P275" i="1"/>
  <c r="H275" i="1"/>
  <c r="L274" i="1"/>
  <c r="P273" i="1"/>
  <c r="H273" i="1"/>
  <c r="L272" i="1"/>
  <c r="P271" i="1"/>
  <c r="H271" i="1"/>
  <c r="L270" i="1"/>
  <c r="P269" i="1"/>
  <c r="H269" i="1"/>
  <c r="L268" i="1"/>
  <c r="P268" i="1"/>
  <c r="M269" i="1"/>
  <c r="J270" i="1"/>
  <c r="G271" i="1"/>
  <c r="Q271" i="1"/>
  <c r="N272" i="1"/>
  <c r="K273" i="1"/>
  <c r="H274" i="1"/>
  <c r="Q274" i="1"/>
  <c r="N275" i="1"/>
  <c r="K276" i="1"/>
  <c r="I277" i="1"/>
  <c r="R277" i="1"/>
  <c r="O278" i="1"/>
  <c r="L279" i="1"/>
  <c r="I254" i="1"/>
  <c r="Q254" i="1"/>
  <c r="M255" i="1"/>
  <c r="I256" i="1"/>
  <c r="Q256" i="1"/>
  <c r="M257" i="1"/>
  <c r="I258" i="1"/>
  <c r="Q258" i="1"/>
  <c r="M259" i="1"/>
  <c r="I260" i="1"/>
  <c r="Q260" i="1"/>
  <c r="M261" i="1"/>
  <c r="J262" i="1"/>
  <c r="G263" i="1"/>
  <c r="P263" i="1"/>
  <c r="M264" i="1"/>
  <c r="K265" i="1"/>
  <c r="H268" i="1"/>
  <c r="Q268" i="1"/>
  <c r="N269" i="1"/>
  <c r="K270" i="1"/>
  <c r="I271" i="1"/>
  <c r="R271" i="1"/>
  <c r="O272" i="1"/>
  <c r="L273" i="1"/>
  <c r="I274" i="1"/>
  <c r="R274" i="1"/>
  <c r="O275" i="1"/>
  <c r="M276" i="1"/>
  <c r="J277" i="1"/>
  <c r="G278" i="1"/>
  <c r="P278" i="1"/>
  <c r="M279" i="1"/>
  <c r="J296" i="1"/>
  <c r="R296" i="1"/>
  <c r="N297" i="1"/>
  <c r="J298" i="1"/>
  <c r="R298" i="1"/>
  <c r="N299" i="1"/>
  <c r="J300" i="1"/>
  <c r="G301" i="1"/>
  <c r="P301" i="1"/>
  <c r="M302" i="1"/>
  <c r="J303" i="1"/>
  <c r="H304" i="1"/>
  <c r="Q304" i="1"/>
  <c r="N305" i="1"/>
  <c r="K306" i="1"/>
  <c r="H307" i="1"/>
  <c r="K310" i="1"/>
  <c r="K311" i="1"/>
  <c r="I312" i="1"/>
  <c r="G313" i="1"/>
  <c r="R313" i="1"/>
  <c r="P314" i="1"/>
  <c r="N315" i="1"/>
  <c r="M316" i="1"/>
  <c r="L317" i="1"/>
  <c r="J318" i="1"/>
  <c r="I319" i="1"/>
  <c r="G320" i="1"/>
  <c r="Q320" i="1"/>
  <c r="P321" i="1"/>
  <c r="H321" i="1"/>
  <c r="L320" i="1"/>
  <c r="P319" i="1"/>
  <c r="H319" i="1"/>
  <c r="L318" i="1"/>
  <c r="P317" i="1"/>
  <c r="H317" i="1"/>
  <c r="L316" i="1"/>
  <c r="P315" i="1"/>
  <c r="H315" i="1"/>
  <c r="L314" i="1"/>
  <c r="P313" i="1"/>
  <c r="H313" i="1"/>
  <c r="L312" i="1"/>
  <c r="P311" i="1"/>
  <c r="H311" i="1"/>
  <c r="L310" i="1"/>
  <c r="R321" i="1"/>
  <c r="I321" i="1"/>
  <c r="K320" i="1"/>
  <c r="N319" i="1"/>
  <c r="Q318" i="1"/>
  <c r="H318" i="1"/>
  <c r="K317" i="1"/>
  <c r="N316" i="1"/>
  <c r="Q315" i="1"/>
  <c r="G315" i="1"/>
  <c r="J314" i="1"/>
  <c r="M313" i="1"/>
  <c r="P312" i="1"/>
  <c r="G312" i="1"/>
  <c r="J311" i="1"/>
  <c r="M310" i="1"/>
  <c r="Q310" i="1"/>
  <c r="O311" i="1"/>
  <c r="N312" i="1"/>
  <c r="L313" i="1"/>
  <c r="K314" i="1"/>
  <c r="J315" i="1"/>
  <c r="H316" i="1"/>
  <c r="R316" i="1"/>
  <c r="Q317" i="1"/>
  <c r="O318" i="1"/>
  <c r="M319" i="1"/>
  <c r="M320" i="1"/>
  <c r="K321" i="1"/>
  <c r="K307" i="1"/>
  <c r="O306" i="1"/>
  <c r="G306" i="1"/>
  <c r="K305" i="1"/>
  <c r="O304" i="1"/>
  <c r="G304" i="1"/>
  <c r="K303" i="1"/>
  <c r="O302" i="1"/>
  <c r="G302" i="1"/>
  <c r="K301" i="1"/>
  <c r="O300" i="1"/>
  <c r="O296" i="1"/>
  <c r="K297" i="1"/>
  <c r="G298" i="1"/>
  <c r="O298" i="1"/>
  <c r="K299" i="1"/>
  <c r="G300" i="1"/>
  <c r="P300" i="1"/>
  <c r="M301" i="1"/>
  <c r="J302" i="1"/>
  <c r="G303" i="1"/>
  <c r="P303" i="1"/>
  <c r="M304" i="1"/>
  <c r="J305" i="1"/>
  <c r="H306" i="1"/>
  <c r="Q306" i="1"/>
  <c r="N307" i="1"/>
  <c r="H310" i="1"/>
  <c r="R310" i="1"/>
  <c r="Q311" i="1"/>
  <c r="O312" i="1"/>
  <c r="N313" i="1"/>
  <c r="M314" i="1"/>
  <c r="K315" i="1"/>
  <c r="I316" i="1"/>
  <c r="G317" i="1"/>
  <c r="R317" i="1"/>
  <c r="P318" i="1"/>
  <c r="O319" i="1"/>
  <c r="N320" i="1"/>
  <c r="L321" i="1"/>
  <c r="H296" i="1"/>
  <c r="P296" i="1"/>
  <c r="L297" i="1"/>
  <c r="H298" i="1"/>
  <c r="P298" i="1"/>
  <c r="L299" i="1"/>
  <c r="H300" i="1"/>
  <c r="Q300" i="1"/>
  <c r="N301" i="1"/>
  <c r="K302" i="1"/>
  <c r="H303" i="1"/>
  <c r="Q303" i="1"/>
  <c r="N304" i="1"/>
  <c r="L305" i="1"/>
  <c r="I306" i="1"/>
  <c r="R306" i="1"/>
  <c r="O307" i="1"/>
  <c r="I310" i="1"/>
  <c r="G311" i="1"/>
  <c r="R311" i="1"/>
  <c r="Q312" i="1"/>
  <c r="O313" i="1"/>
  <c r="N314" i="1"/>
  <c r="L315" i="1"/>
  <c r="J316" i="1"/>
  <c r="I317" i="1"/>
  <c r="G318" i="1"/>
  <c r="R318" i="1"/>
  <c r="Q319" i="1"/>
  <c r="O320" i="1"/>
  <c r="M321" i="1"/>
  <c r="I324" i="1"/>
  <c r="G325" i="1"/>
  <c r="P325" i="1"/>
  <c r="M326" i="1"/>
  <c r="J327" i="1"/>
  <c r="G328" i="1"/>
  <c r="P328" i="1"/>
  <c r="M329" i="1"/>
  <c r="K330" i="1"/>
  <c r="H331" i="1"/>
  <c r="Q331" i="1"/>
  <c r="N332" i="1"/>
  <c r="K333" i="1"/>
  <c r="H334" i="1"/>
  <c r="Q334" i="1"/>
  <c r="O335" i="1"/>
  <c r="L338" i="1"/>
  <c r="I339" i="1"/>
  <c r="R339" i="1"/>
  <c r="O340" i="1"/>
  <c r="M341" i="1"/>
  <c r="J342" i="1"/>
  <c r="G343" i="1"/>
  <c r="P343" i="1"/>
  <c r="M344" i="1"/>
  <c r="J345" i="1"/>
  <c r="G346" i="1"/>
  <c r="Q346" i="1"/>
  <c r="N347" i="1"/>
  <c r="K348" i="1"/>
  <c r="H349" i="1"/>
  <c r="J335" i="1"/>
  <c r="L349" i="1"/>
  <c r="P348" i="1"/>
  <c r="H348" i="1"/>
  <c r="L347" i="1"/>
  <c r="P346" i="1"/>
  <c r="H346" i="1"/>
  <c r="L345" i="1"/>
  <c r="P344" i="1"/>
  <c r="H344" i="1"/>
  <c r="L343" i="1"/>
  <c r="P342" i="1"/>
  <c r="H342" i="1"/>
  <c r="L341" i="1"/>
  <c r="P340" i="1"/>
  <c r="H340" i="1"/>
  <c r="L339" i="1"/>
  <c r="P338" i="1"/>
  <c r="H338" i="1"/>
  <c r="Q338" i="1"/>
  <c r="N339" i="1"/>
  <c r="K340" i="1"/>
  <c r="H341" i="1"/>
  <c r="Q341" i="1"/>
  <c r="N342" i="1"/>
  <c r="K343" i="1"/>
  <c r="I344" i="1"/>
  <c r="R344" i="1"/>
  <c r="O345" i="1"/>
  <c r="L346" i="1"/>
  <c r="I347" i="1"/>
  <c r="R347" i="1"/>
  <c r="O348" i="1"/>
  <c r="M349" i="1"/>
  <c r="G324" i="1"/>
  <c r="O324" i="1"/>
  <c r="L325" i="1"/>
  <c r="I326" i="1"/>
  <c r="G327" i="1"/>
  <c r="P327" i="1"/>
  <c r="M328" i="1"/>
  <c r="J329" i="1"/>
  <c r="G330" i="1"/>
  <c r="P330" i="1"/>
  <c r="M331" i="1"/>
  <c r="K332" i="1"/>
  <c r="H333" i="1"/>
  <c r="Q333" i="1"/>
  <c r="N334" i="1"/>
  <c r="I338" i="1"/>
  <c r="R338" i="1"/>
  <c r="O339" i="1"/>
  <c r="L340" i="1"/>
  <c r="I341" i="1"/>
  <c r="R341" i="1"/>
  <c r="O342" i="1"/>
  <c r="M343" i="1"/>
  <c r="J344" i="1"/>
  <c r="G345" i="1"/>
  <c r="P345" i="1"/>
  <c r="M346" i="1"/>
  <c r="J347" i="1"/>
  <c r="G348" i="1"/>
  <c r="Q348" i="1"/>
  <c r="N349" i="1"/>
  <c r="N335" i="1"/>
  <c r="R334" i="1"/>
  <c r="J334" i="1"/>
  <c r="N333" i="1"/>
  <c r="R332" i="1"/>
  <c r="J332" i="1"/>
  <c r="N331" i="1"/>
  <c r="R330" i="1"/>
  <c r="J330" i="1"/>
  <c r="N329" i="1"/>
  <c r="R328" i="1"/>
  <c r="J328" i="1"/>
  <c r="N327" i="1"/>
  <c r="R326" i="1"/>
  <c r="J326" i="1"/>
  <c r="N325" i="1"/>
  <c r="R324" i="1"/>
  <c r="J324" i="1"/>
  <c r="P324" i="1"/>
  <c r="M325" i="1"/>
  <c r="K326" i="1"/>
  <c r="H327" i="1"/>
  <c r="Q327" i="1"/>
  <c r="N328" i="1"/>
  <c r="K329" i="1"/>
  <c r="H330" i="1"/>
  <c r="Q330" i="1"/>
  <c r="O331" i="1"/>
  <c r="L332" i="1"/>
  <c r="I333" i="1"/>
  <c r="R333" i="1"/>
  <c r="O334" i="1"/>
  <c r="L335" i="1"/>
  <c r="J338" i="1"/>
  <c r="G339" i="1"/>
  <c r="P339" i="1"/>
  <c r="M340" i="1"/>
  <c r="J341" i="1"/>
  <c r="G342" i="1"/>
  <c r="Q342" i="1"/>
  <c r="N343" i="1"/>
  <c r="K344" i="1"/>
  <c r="H345" i="1"/>
  <c r="Q345" i="1"/>
  <c r="N346" i="1"/>
  <c r="K347" i="1"/>
  <c r="I348" i="1"/>
  <c r="R348" i="1"/>
  <c r="O349" i="1"/>
  <c r="K363" i="1"/>
  <c r="O362" i="1"/>
  <c r="G362" i="1"/>
  <c r="K361" i="1"/>
  <c r="O360" i="1"/>
  <c r="G360" i="1"/>
  <c r="K359" i="1"/>
  <c r="O358" i="1"/>
  <c r="G358" i="1"/>
  <c r="K357" i="1"/>
  <c r="O356" i="1"/>
  <c r="G356" i="1"/>
  <c r="K355" i="1"/>
  <c r="O354" i="1"/>
  <c r="G354" i="1"/>
  <c r="K353" i="1"/>
  <c r="O352" i="1"/>
  <c r="R363" i="1"/>
  <c r="J363" i="1"/>
  <c r="N362" i="1"/>
  <c r="R361" i="1"/>
  <c r="J361" i="1"/>
  <c r="N360" i="1"/>
  <c r="R359" i="1"/>
  <c r="J359" i="1"/>
  <c r="N358" i="1"/>
  <c r="R357" i="1"/>
  <c r="J357" i="1"/>
  <c r="N356" i="1"/>
  <c r="R355" i="1"/>
  <c r="J355" i="1"/>
  <c r="N354" i="1"/>
  <c r="R353" i="1"/>
  <c r="J353" i="1"/>
  <c r="N352" i="1"/>
  <c r="G352" i="1"/>
  <c r="Q352" i="1"/>
  <c r="O353" i="1"/>
  <c r="M354" i="1"/>
  <c r="M355" i="1"/>
  <c r="K356" i="1"/>
  <c r="I357" i="1"/>
  <c r="I358" i="1"/>
  <c r="G359" i="1"/>
  <c r="Q359" i="1"/>
  <c r="Q360" i="1"/>
  <c r="O361" i="1"/>
  <c r="M362" i="1"/>
  <c r="M363" i="1"/>
  <c r="L366" i="1"/>
  <c r="M367" i="1"/>
  <c r="Q368" i="1"/>
  <c r="I370" i="1"/>
  <c r="I371" i="1"/>
  <c r="M372" i="1"/>
  <c r="N373" i="1"/>
  <c r="R374" i="1"/>
  <c r="J376" i="1"/>
  <c r="K377" i="1"/>
  <c r="N5" i="5"/>
  <c r="O8" i="5"/>
  <c r="AG26" i="5"/>
  <c r="AH26" i="5"/>
  <c r="AH28" i="5"/>
  <c r="AF26" i="5"/>
  <c r="AG28" i="5"/>
  <c r="AF28" i="5"/>
  <c r="AH27" i="5"/>
  <c r="AG41" i="5"/>
  <c r="AF41" i="5"/>
  <c r="AH40" i="5"/>
  <c r="AG40" i="5"/>
  <c r="AF40" i="5"/>
  <c r="AH42" i="5"/>
  <c r="AG42" i="5"/>
  <c r="AF42" i="5"/>
  <c r="K352" i="1"/>
  <c r="I353" i="1"/>
  <c r="I354" i="1"/>
  <c r="G355" i="1"/>
  <c r="Q355" i="1"/>
  <c r="Q356" i="1"/>
  <c r="O357" i="1"/>
  <c r="M358" i="1"/>
  <c r="M359" i="1"/>
  <c r="K360" i="1"/>
  <c r="I361" i="1"/>
  <c r="I362" i="1"/>
  <c r="G363" i="1"/>
  <c r="Q363" i="1"/>
  <c r="H367" i="1"/>
  <c r="I368" i="1"/>
  <c r="M369" i="1"/>
  <c r="M370" i="1"/>
  <c r="Q371" i="1"/>
  <c r="I373" i="1"/>
  <c r="J374" i="1"/>
  <c r="N375" i="1"/>
  <c r="P357" i="1"/>
  <c r="P358" i="1"/>
  <c r="N359" i="1"/>
  <c r="L360" i="1"/>
  <c r="L361" i="1"/>
  <c r="J362" i="1"/>
  <c r="H363" i="1"/>
  <c r="O9" i="5"/>
  <c r="M8" i="5"/>
  <c r="M9" i="5"/>
  <c r="P7" i="5"/>
  <c r="N6" i="5"/>
  <c r="R4" i="5"/>
  <c r="R9" i="5"/>
  <c r="N8" i="5"/>
  <c r="P6" i="5"/>
  <c r="M5" i="5"/>
  <c r="Q9" i="5"/>
  <c r="R7" i="5"/>
  <c r="O6" i="5"/>
  <c r="Q4" i="5"/>
  <c r="P9" i="5"/>
  <c r="Q7" i="5"/>
  <c r="M6" i="5"/>
  <c r="P4" i="5"/>
  <c r="P8" i="5"/>
  <c r="R6" i="5"/>
  <c r="O5" i="5"/>
  <c r="M4" i="5"/>
  <c r="M7" i="5"/>
  <c r="M352" i="1"/>
  <c r="M353" i="1"/>
  <c r="K354" i="1"/>
  <c r="I355" i="1"/>
  <c r="I356" i="1"/>
  <c r="G357" i="1"/>
  <c r="Q357" i="1"/>
  <c r="Q358" i="1"/>
  <c r="O359" i="1"/>
  <c r="M360" i="1"/>
  <c r="M361" i="1"/>
  <c r="K362" i="1"/>
  <c r="I363" i="1"/>
  <c r="R377" i="1"/>
  <c r="J377" i="1"/>
  <c r="N376" i="1"/>
  <c r="R375" i="1"/>
  <c r="J375" i="1"/>
  <c r="N374" i="1"/>
  <c r="R373" i="1"/>
  <c r="J373" i="1"/>
  <c r="N372" i="1"/>
  <c r="R371" i="1"/>
  <c r="J371" i="1"/>
  <c r="N370" i="1"/>
  <c r="R369" i="1"/>
  <c r="J369" i="1"/>
  <c r="N368" i="1"/>
  <c r="R367" i="1"/>
  <c r="J367" i="1"/>
  <c r="N366" i="1"/>
  <c r="G366" i="1"/>
  <c r="O377" i="1"/>
  <c r="R376" i="1"/>
  <c r="I376" i="1"/>
  <c r="L375" i="1"/>
  <c r="O374" i="1"/>
  <c r="Q373" i="1"/>
  <c r="H373" i="1"/>
  <c r="K372" i="1"/>
  <c r="N371" i="1"/>
  <c r="Q370" i="1"/>
  <c r="H370" i="1"/>
  <c r="K369" i="1"/>
  <c r="M368" i="1"/>
  <c r="P367" i="1"/>
  <c r="G367" i="1"/>
  <c r="J366" i="1"/>
  <c r="N377" i="1"/>
  <c r="Q376" i="1"/>
  <c r="H376" i="1"/>
  <c r="K375" i="1"/>
  <c r="M374" i="1"/>
  <c r="P373" i="1"/>
  <c r="G373" i="1"/>
  <c r="J372" i="1"/>
  <c r="M371" i="1"/>
  <c r="P370" i="1"/>
  <c r="G370" i="1"/>
  <c r="I369" i="1"/>
  <c r="L368" i="1"/>
  <c r="O367" i="1"/>
  <c r="R366" i="1"/>
  <c r="I366" i="1"/>
  <c r="M377" i="1"/>
  <c r="P376" i="1"/>
  <c r="G376" i="1"/>
  <c r="I375" i="1"/>
  <c r="L374" i="1"/>
  <c r="O373" i="1"/>
  <c r="R372" i="1"/>
  <c r="I372" i="1"/>
  <c r="L371" i="1"/>
  <c r="O370" i="1"/>
  <c r="Q369" i="1"/>
  <c r="H369" i="1"/>
  <c r="K368" i="1"/>
  <c r="N367" i="1"/>
  <c r="Q366" i="1"/>
  <c r="H366" i="1"/>
  <c r="K367" i="1"/>
  <c r="O368" i="1"/>
  <c r="O369" i="1"/>
  <c r="G371" i="1"/>
  <c r="H372" i="1"/>
  <c r="L373" i="1"/>
  <c r="P374" i="1"/>
  <c r="P375" i="1"/>
  <c r="H377" i="1"/>
  <c r="N4" i="5"/>
  <c r="N7" i="5"/>
  <c r="AG56" i="5"/>
  <c r="AF54" i="5"/>
  <c r="AF56" i="5"/>
  <c r="AH55" i="5"/>
  <c r="AG55" i="5"/>
  <c r="AH56" i="5"/>
  <c r="AG54" i="5"/>
  <c r="AF55" i="5"/>
  <c r="AH54" i="5"/>
  <c r="AF73" i="5"/>
  <c r="AH72" i="5"/>
  <c r="AG72" i="5"/>
  <c r="AF72" i="5"/>
  <c r="AH73" i="5"/>
  <c r="AG73" i="5"/>
  <c r="AH71" i="5"/>
  <c r="AG71" i="5"/>
  <c r="AF71" i="5"/>
  <c r="AJ72" i="5"/>
  <c r="AI72" i="5"/>
  <c r="AK71" i="5"/>
  <c r="AJ71" i="5"/>
  <c r="AI71" i="5"/>
  <c r="AK73" i="5"/>
  <c r="AJ73" i="5"/>
  <c r="AK72" i="5"/>
  <c r="AJ30" i="5"/>
  <c r="AI30" i="5"/>
  <c r="AJ29" i="5"/>
  <c r="AI29" i="5"/>
  <c r="AI98" i="5"/>
  <c r="AK97" i="5"/>
  <c r="AJ97" i="5"/>
  <c r="AI97" i="5"/>
  <c r="AI96" i="5"/>
  <c r="AK98" i="5"/>
  <c r="AJ98" i="5"/>
  <c r="AK96" i="5"/>
  <c r="AJ96" i="5"/>
  <c r="AF31" i="5"/>
  <c r="AH30" i="5"/>
  <c r="AG29" i="5"/>
  <c r="AF29" i="5"/>
  <c r="AK30" i="5"/>
  <c r="AI45" i="5"/>
  <c r="AK44" i="5"/>
  <c r="AJ44" i="5"/>
  <c r="AI44" i="5"/>
  <c r="AJ87" i="5"/>
  <c r="AI85" i="5"/>
  <c r="AI87" i="5"/>
  <c r="AK86" i="5"/>
  <c r="AJ86" i="5"/>
  <c r="AJ85" i="5"/>
  <c r="AJ45" i="5"/>
  <c r="AK85" i="5"/>
  <c r="Y9" i="5"/>
  <c r="W8" i="5"/>
  <c r="U7" i="5"/>
  <c r="Y5" i="5"/>
  <c r="W4" i="5"/>
  <c r="W5" i="5"/>
  <c r="T7" i="5"/>
  <c r="X8" i="5"/>
  <c r="AO30" i="5"/>
  <c r="AZ30" i="5"/>
  <c r="AY31" i="5"/>
  <c r="AO33" i="5"/>
  <c r="AO34" i="5"/>
  <c r="AP35" i="5"/>
  <c r="AR36" i="5"/>
  <c r="AQ37" i="5"/>
  <c r="AS38" i="5"/>
  <c r="AV39" i="5"/>
  <c r="AK45" i="5"/>
  <c r="AI86" i="5"/>
  <c r="AU41" i="5"/>
  <c r="AY40" i="5"/>
  <c r="AQ40" i="5"/>
  <c r="AU39" i="5"/>
  <c r="AY38" i="5"/>
  <c r="AQ38" i="5"/>
  <c r="AU37" i="5"/>
  <c r="AY36" i="5"/>
  <c r="AQ36" i="5"/>
  <c r="AU35" i="5"/>
  <c r="AY34" i="5"/>
  <c r="AQ34" i="5"/>
  <c r="AU33" i="5"/>
  <c r="AY32" i="5"/>
  <c r="AQ32" i="5"/>
  <c r="AU31" i="5"/>
  <c r="AY30" i="5"/>
  <c r="AQ30" i="5"/>
  <c r="AT41" i="5"/>
  <c r="AX40" i="5"/>
  <c r="AP40" i="5"/>
  <c r="AT39" i="5"/>
  <c r="AX38" i="5"/>
  <c r="AP38" i="5"/>
  <c r="AT37" i="5"/>
  <c r="AX36" i="5"/>
  <c r="AP36" i="5"/>
  <c r="AT35" i="5"/>
  <c r="AX34" i="5"/>
  <c r="AP34" i="5"/>
  <c r="AT33" i="5"/>
  <c r="AX32" i="5"/>
  <c r="AP32" i="5"/>
  <c r="AT31" i="5"/>
  <c r="AX30" i="5"/>
  <c r="AP30" i="5"/>
  <c r="AS41" i="5"/>
  <c r="AW40" i="5"/>
  <c r="AO40" i="5"/>
  <c r="AS39" i="5"/>
  <c r="AZ41" i="5"/>
  <c r="AR41" i="5"/>
  <c r="AV40" i="5"/>
  <c r="AZ39" i="5"/>
  <c r="AR39" i="5"/>
  <c r="AV38" i="5"/>
  <c r="AZ37" i="5"/>
  <c r="AR37" i="5"/>
  <c r="AV36" i="5"/>
  <c r="AZ35" i="5"/>
  <c r="AR35" i="5"/>
  <c r="AV34" i="5"/>
  <c r="AZ33" i="5"/>
  <c r="AR33" i="5"/>
  <c r="AV32" i="5"/>
  <c r="AZ31" i="5"/>
  <c r="AR31" i="5"/>
  <c r="AO31" i="5"/>
  <c r="AO32" i="5"/>
  <c r="AP33" i="5"/>
  <c r="AR34" i="5"/>
  <c r="AQ35" i="5"/>
  <c r="AS36" i="5"/>
  <c r="AS37" i="5"/>
  <c r="AT38" i="5"/>
  <c r="AW39" i="5"/>
  <c r="AO41" i="5"/>
  <c r="AK55" i="5"/>
  <c r="AJ55" i="5"/>
  <c r="AI55" i="5"/>
  <c r="AK54" i="5"/>
  <c r="AK87" i="5"/>
  <c r="AG100" i="5"/>
  <c r="AF100" i="5"/>
  <c r="AH99" i="5"/>
  <c r="AG99" i="5"/>
  <c r="V4" i="5"/>
  <c r="T6" i="5"/>
  <c r="W7" i="5"/>
  <c r="T9" i="5"/>
  <c r="AR30" i="5"/>
  <c r="AP31" i="5"/>
  <c r="AR32" i="5"/>
  <c r="AQ33" i="5"/>
  <c r="AS34" i="5"/>
  <c r="AS35" i="5"/>
  <c r="AT36" i="5"/>
  <c r="AV37" i="5"/>
  <c r="AU38" i="5"/>
  <c r="AX39" i="5"/>
  <c r="AP41" i="5"/>
  <c r="AJ54" i="5"/>
  <c r="AH83" i="5"/>
  <c r="AG83" i="5"/>
  <c r="AF83" i="5"/>
  <c r="AH82" i="5"/>
  <c r="AH100" i="5"/>
  <c r="AI40" i="5"/>
  <c r="AJ42" i="5"/>
  <c r="AH59" i="5"/>
  <c r="AF68" i="5"/>
  <c r="AG70" i="5"/>
  <c r="AK84" i="5"/>
  <c r="AF87" i="5"/>
  <c r="AH97" i="5"/>
  <c r="AI99" i="5"/>
  <c r="AJ101" i="5"/>
  <c r="AK42" i="5"/>
  <c r="AF45" i="5"/>
  <c r="AG57" i="5"/>
  <c r="AH70" i="5"/>
  <c r="AI70" i="5"/>
  <c r="AJ82" i="5"/>
  <c r="AF98" i="5"/>
  <c r="AK101" i="5"/>
  <c r="AI26" i="5"/>
  <c r="AJ28" i="5"/>
  <c r="AJ40" i="5"/>
  <c r="AF43" i="5"/>
  <c r="AG45" i="5"/>
  <c r="AH57" i="5"/>
  <c r="AG68" i="5"/>
  <c r="AI68" i="5"/>
  <c r="AJ70" i="5"/>
  <c r="AK82" i="5"/>
  <c r="AF96" i="5"/>
  <c r="AG98" i="5"/>
  <c r="AJ99" i="5"/>
  <c r="U2" i="1" l="1" a="1"/>
  <c r="U170" i="1" a="1"/>
  <c r="U30" i="1" a="1"/>
  <c r="AB3" i="3"/>
  <c r="AE12" i="3"/>
  <c r="AC11" i="3"/>
  <c r="Z10" i="3"/>
  <c r="AE7" i="3"/>
  <c r="AB6" i="3"/>
  <c r="U4" i="3"/>
  <c r="AA11" i="3"/>
  <c r="V12" i="3"/>
  <c r="AE10" i="3"/>
  <c r="AB9" i="3"/>
  <c r="U7" i="3"/>
  <c r="AD5" i="3"/>
  <c r="W3" i="3"/>
  <c r="AE13" i="3"/>
  <c r="AB12" i="3"/>
  <c r="AC8" i="3"/>
  <c r="V6" i="3"/>
  <c r="AA88" i="3"/>
  <c r="W93" i="3"/>
  <c r="Y86" i="3"/>
  <c r="W90" i="3"/>
  <c r="X94" i="3"/>
  <c r="AD86" i="3"/>
  <c r="AC90" i="3"/>
  <c r="AF94" i="3"/>
  <c r="Y87" i="3"/>
  <c r="Y91" i="3"/>
  <c r="AC95" i="3"/>
  <c r="AF87" i="3"/>
  <c r="X86" i="3"/>
  <c r="U93" i="3"/>
  <c r="AB93" i="3"/>
  <c r="AA93" i="3"/>
  <c r="Z92" i="3"/>
  <c r="V90" i="3"/>
  <c r="AA121" i="8"/>
  <c r="Z116" i="8"/>
  <c r="S118" i="8"/>
  <c r="AB116" i="8"/>
  <c r="W111" i="8"/>
  <c r="Y119" i="8"/>
  <c r="V118" i="8"/>
  <c r="S117" i="8"/>
  <c r="AC121" i="8"/>
  <c r="AD111" i="8"/>
  <c r="AA114" i="8"/>
  <c r="U115" i="8"/>
  <c r="Y118" i="8"/>
  <c r="X113" i="8"/>
  <c r="T119" i="8"/>
  <c r="Y113" i="8"/>
  <c r="V112" i="8"/>
  <c r="S111" i="8"/>
  <c r="AD113" i="8"/>
  <c r="W119" i="8"/>
  <c r="X119" i="8"/>
  <c r="AC112" i="8"/>
  <c r="AD112" i="8"/>
  <c r="S113" i="8"/>
  <c r="AB121" i="8"/>
  <c r="U121" i="8"/>
  <c r="S116" i="8"/>
  <c r="AB111" i="8"/>
  <c r="V113" i="8"/>
  <c r="AB118" i="8"/>
  <c r="T121" i="8"/>
  <c r="Y121" i="8"/>
  <c r="Z121" i="8"/>
  <c r="X112" i="8"/>
  <c r="AD121" i="8"/>
  <c r="T110" i="8"/>
  <c r="Z112" i="8"/>
  <c r="Y115" i="8"/>
  <c r="Z115" i="8"/>
  <c r="AA115" i="8"/>
  <c r="X110" i="8"/>
  <c r="V117" i="8"/>
  <c r="AA118" i="8"/>
  <c r="X118" i="8"/>
  <c r="AD119" i="8"/>
  <c r="X121" i="8"/>
  <c r="U112" i="8"/>
  <c r="Z113" i="8"/>
  <c r="AA113" i="8"/>
  <c r="AC117" i="8"/>
  <c r="AA120" i="8"/>
  <c r="AD117" i="8"/>
  <c r="V110" i="8"/>
  <c r="W114" i="8"/>
  <c r="AB119" i="8"/>
  <c r="S112" i="8"/>
  <c r="AB115" i="8"/>
  <c r="T112" i="8"/>
  <c r="T113" i="8"/>
  <c r="AD110" i="8"/>
  <c r="W116" i="8"/>
  <c r="V111" i="8"/>
  <c r="X111" i="8"/>
  <c r="Z120" i="8"/>
  <c r="Z111" i="8"/>
  <c r="W118" i="8"/>
  <c r="Y110" i="8"/>
  <c r="W113" i="8"/>
  <c r="AC111" i="8"/>
  <c r="AB114" i="8"/>
  <c r="T117" i="8"/>
  <c r="AD114" i="8"/>
  <c r="AA117" i="8"/>
  <c r="S110" i="8"/>
  <c r="T114" i="8"/>
  <c r="Y111" i="8"/>
  <c r="AD116" i="8"/>
  <c r="S121" i="8"/>
  <c r="AC115" i="8"/>
  <c r="S120" i="8"/>
  <c r="U117" i="8"/>
  <c r="X117" i="8"/>
  <c r="AC114" i="8"/>
  <c r="Z117" i="8"/>
  <c r="W120" i="8"/>
  <c r="V119" i="8"/>
  <c r="AB112" i="8"/>
  <c r="U110" i="8"/>
  <c r="V114" i="8"/>
  <c r="AA119" i="8"/>
  <c r="U113" i="8"/>
  <c r="W117" i="8"/>
  <c r="Y114" i="8"/>
  <c r="T116" i="8"/>
  <c r="AC110" i="8"/>
  <c r="V116" i="8"/>
  <c r="S119" i="8"/>
  <c r="U111" i="8"/>
  <c r="W115" i="8"/>
  <c r="AB120" i="8"/>
  <c r="U118" i="8"/>
  <c r="W110" i="8"/>
  <c r="AC113" i="8"/>
  <c r="V121" i="8"/>
  <c r="X120" i="8"/>
  <c r="AD115" i="8"/>
  <c r="Y112" i="8"/>
  <c r="AC118" i="8"/>
  <c r="W112" i="8"/>
  <c r="Y116" i="8"/>
  <c r="AA116" i="8"/>
  <c r="V115" i="8"/>
  <c r="AC120" i="8"/>
  <c r="AA111" i="8"/>
  <c r="X114" i="8"/>
  <c r="AA110" i="8"/>
  <c r="Y120" i="8"/>
  <c r="AB110" i="8"/>
  <c r="U119" i="8"/>
  <c r="U120" i="8"/>
  <c r="S115" i="8"/>
  <c r="AC116" i="8"/>
  <c r="T115" i="8"/>
  <c r="V120" i="8"/>
  <c r="Z119" i="8"/>
  <c r="AC119" i="8"/>
  <c r="AB117" i="8"/>
  <c r="AD120" i="8"/>
  <c r="Z110" i="8"/>
  <c r="AA112" i="8"/>
  <c r="T111" i="8"/>
  <c r="T120" i="8"/>
  <c r="S114" i="8"/>
  <c r="X116" i="8"/>
  <c r="AB113" i="8"/>
  <c r="X115" i="8"/>
  <c r="Z114" i="8"/>
  <c r="U116" i="8"/>
  <c r="T118" i="8"/>
  <c r="Z118" i="8"/>
  <c r="Y117" i="8"/>
  <c r="U114" i="8"/>
  <c r="W121" i="8"/>
  <c r="AD118" i="8"/>
  <c r="V13" i="8"/>
  <c r="U17" i="8"/>
  <c r="X18" i="8"/>
  <c r="AA13" i="8"/>
  <c r="S21" i="8"/>
  <c r="W22" i="8"/>
  <c r="Z15" i="8"/>
  <c r="W15" i="8"/>
  <c r="Z12" i="8"/>
  <c r="AC13" i="8"/>
  <c r="AA23" i="8"/>
  <c r="Y19" i="8"/>
  <c r="X19" i="8"/>
  <c r="V23" i="8"/>
  <c r="T15" i="8"/>
  <c r="Z13" i="8"/>
  <c r="T12" i="8"/>
  <c r="W13" i="8"/>
  <c r="AD15" i="8"/>
  <c r="Y14" i="8"/>
  <c r="AB15" i="8"/>
  <c r="AD18" i="8"/>
  <c r="AD20" i="8"/>
  <c r="W18" i="8"/>
  <c r="U14" i="8"/>
  <c r="AC19" i="8"/>
  <c r="T17" i="8"/>
  <c r="Y17" i="8"/>
  <c r="Y13" i="8"/>
  <c r="AD12" i="8"/>
  <c r="Z20" i="8"/>
  <c r="U19" i="8"/>
  <c r="Y21" i="8"/>
  <c r="U22" i="8"/>
  <c r="AB20" i="8"/>
  <c r="AD13" i="8"/>
  <c r="X12" i="8"/>
  <c r="AC14" i="8"/>
  <c r="AA18" i="8"/>
  <c r="AD19" i="8"/>
  <c r="Y18" i="8"/>
  <c r="X14" i="8"/>
  <c r="U12" i="8"/>
  <c r="X17" i="8"/>
  <c r="T14" i="8"/>
  <c r="V19" i="8"/>
  <c r="AC17" i="8"/>
  <c r="U16" i="8"/>
  <c r="AC20" i="8"/>
  <c r="T18" i="8"/>
  <c r="T23" i="8"/>
  <c r="AA21" i="8"/>
  <c r="AB22" i="8"/>
  <c r="W17" i="8"/>
  <c r="Z18" i="8"/>
  <c r="U13" i="8"/>
  <c r="S23" i="8"/>
  <c r="X13" i="8"/>
  <c r="S17" i="8"/>
  <c r="W19" i="8"/>
  <c r="Z16" i="8"/>
  <c r="U15" i="8"/>
  <c r="W14" i="8"/>
  <c r="AC16" i="8"/>
  <c r="X15" i="8"/>
  <c r="X20" i="8"/>
  <c r="W12" i="8"/>
  <c r="AB18" i="8"/>
  <c r="AA14" i="8"/>
  <c r="Z14" i="8"/>
  <c r="AC15" i="8"/>
  <c r="T13" i="8"/>
  <c r="X21" i="8"/>
  <c r="AA19" i="8"/>
  <c r="S22" i="8"/>
  <c r="AD17" i="8"/>
  <c r="Y16" i="8"/>
  <c r="AB14" i="8"/>
  <c r="U18" i="8"/>
  <c r="AB16" i="8"/>
  <c r="AB21" i="8"/>
  <c r="S19" i="8"/>
  <c r="T20" i="8"/>
  <c r="S16" i="8"/>
  <c r="V17" i="8"/>
  <c r="Y22" i="8"/>
  <c r="T21" i="8"/>
  <c r="Z21" i="8"/>
  <c r="V16" i="8"/>
  <c r="V18" i="8"/>
  <c r="AA12" i="8"/>
  <c r="AC21" i="8"/>
  <c r="AD22" i="8"/>
  <c r="V14" i="8"/>
  <c r="X23" i="8"/>
  <c r="AA20" i="8"/>
  <c r="X16" i="8"/>
  <c r="AC22" i="8"/>
  <c r="W21" i="8"/>
  <c r="Z22" i="8"/>
  <c r="U21" i="8"/>
  <c r="V12" i="8"/>
  <c r="AA16" i="8"/>
  <c r="Z23" i="8"/>
  <c r="S14" i="8"/>
  <c r="AA22" i="8"/>
  <c r="AA15" i="8"/>
  <c r="AD21" i="8"/>
  <c r="Z19" i="8"/>
  <c r="T19" i="8"/>
  <c r="S20" i="8"/>
  <c r="AC23" i="8"/>
  <c r="W16" i="8"/>
  <c r="V15" i="8"/>
  <c r="Y23" i="8"/>
  <c r="AB17" i="8"/>
  <c r="S12" i="8"/>
  <c r="AB23" i="8"/>
  <c r="U20" i="8"/>
  <c r="U23" i="8"/>
  <c r="Y15" i="8"/>
  <c r="AB13" i="8"/>
  <c r="AD23" i="8"/>
  <c r="X22" i="8"/>
  <c r="S13" i="8"/>
  <c r="Y20" i="8"/>
  <c r="AC12" i="8"/>
  <c r="V20" i="8"/>
  <c r="V21" i="8"/>
  <c r="AB19" i="8"/>
  <c r="V22" i="8"/>
  <c r="Y12" i="8"/>
  <c r="T22" i="8"/>
  <c r="Z17" i="8"/>
  <c r="W20" i="8"/>
  <c r="AD16" i="8"/>
  <c r="S15" i="8"/>
  <c r="AB12" i="8"/>
  <c r="AC18" i="8"/>
  <c r="AA17" i="8"/>
  <c r="S18" i="8"/>
  <c r="AD14" i="8"/>
  <c r="W23" i="8"/>
  <c r="T16" i="8"/>
  <c r="AD149" i="8"/>
  <c r="Z145" i="8"/>
  <c r="X140" i="8"/>
  <c r="U139" i="8"/>
  <c r="AC149" i="8"/>
  <c r="W147" i="8"/>
  <c r="T146" i="8"/>
  <c r="AA145" i="8"/>
  <c r="AA143" i="8"/>
  <c r="U149" i="8"/>
  <c r="AD147" i="8"/>
  <c r="U142" i="8"/>
  <c r="AC147" i="8"/>
  <c r="S148" i="8"/>
  <c r="W144" i="8"/>
  <c r="S141" i="8"/>
  <c r="U141" i="8"/>
  <c r="T144" i="8"/>
  <c r="V143" i="8"/>
  <c r="S147" i="8"/>
  <c r="T147" i="8"/>
  <c r="U147" i="8"/>
  <c r="S146" i="8"/>
  <c r="X147" i="8"/>
  <c r="Y143" i="8"/>
  <c r="X138" i="8"/>
  <c r="Z142" i="8"/>
  <c r="Z149" i="8"/>
  <c r="T141" i="8"/>
  <c r="AA146" i="8"/>
  <c r="AC140" i="8"/>
  <c r="AA147" i="8"/>
  <c r="Y146" i="8"/>
  <c r="X149" i="8"/>
  <c r="AA149" i="8"/>
  <c r="AB149" i="8"/>
  <c r="S138" i="8"/>
  <c r="T138" i="8"/>
  <c r="Y141" i="8"/>
  <c r="AD140" i="8"/>
  <c r="X146" i="8"/>
  <c r="V145" i="8"/>
  <c r="U138" i="8"/>
  <c r="AA138" i="8"/>
  <c r="AC138" i="8"/>
  <c r="U146" i="8"/>
  <c r="X142" i="8"/>
  <c r="T140" i="8"/>
  <c r="Z140" i="8"/>
  <c r="T139" i="8"/>
  <c r="U143" i="8"/>
  <c r="AA144" i="8"/>
  <c r="AC146" i="8"/>
  <c r="AA139" i="8"/>
  <c r="V141" i="8"/>
  <c r="AC148" i="8"/>
  <c r="AA142" i="8"/>
  <c r="V148" i="8"/>
  <c r="T145" i="8"/>
  <c r="X145" i="8"/>
  <c r="Z148" i="8"/>
  <c r="AB141" i="8"/>
  <c r="Y144" i="8"/>
  <c r="AA148" i="8"/>
  <c r="AD138" i="8"/>
  <c r="W146" i="8"/>
  <c r="AD143" i="8"/>
  <c r="Z139" i="8"/>
  <c r="S144" i="8"/>
  <c r="AC144" i="8"/>
  <c r="T149" i="8"/>
  <c r="AB146" i="8"/>
  <c r="Y149" i="8"/>
  <c r="X144" i="8"/>
  <c r="Y148" i="8"/>
  <c r="AB140" i="8"/>
  <c r="AD146" i="8"/>
  <c r="V149" i="8"/>
  <c r="V146" i="8"/>
  <c r="W149" i="8"/>
  <c r="AD144" i="8"/>
  <c r="Y142" i="8"/>
  <c r="V139" i="8"/>
  <c r="AC142" i="8"/>
  <c r="T143" i="8"/>
  <c r="AC145" i="8"/>
  <c r="X139" i="8"/>
  <c r="Z141" i="8"/>
  <c r="S149" i="8"/>
  <c r="Z146" i="8"/>
  <c r="V142" i="8"/>
  <c r="W145" i="8"/>
  <c r="V138" i="8"/>
  <c r="Y138" i="8"/>
  <c r="T148" i="8"/>
  <c r="AB143" i="8"/>
  <c r="S143" i="8"/>
  <c r="Y140" i="8"/>
  <c r="S142" i="8"/>
  <c r="AB144" i="8"/>
  <c r="Z143" i="8"/>
  <c r="Z138" i="8"/>
  <c r="V140" i="8"/>
  <c r="S140" i="8"/>
  <c r="AD142" i="8"/>
  <c r="S145" i="8"/>
  <c r="X141" i="8"/>
  <c r="AD145" i="8"/>
  <c r="W148" i="8"/>
  <c r="AC141" i="8"/>
  <c r="W143" i="8"/>
  <c r="AB148" i="8"/>
  <c r="Z147" i="8"/>
  <c r="AD139" i="8"/>
  <c r="AA141" i="8"/>
  <c r="W141" i="8"/>
  <c r="V144" i="8"/>
  <c r="AB139" i="8"/>
  <c r="AB142" i="8"/>
  <c r="V147" i="8"/>
  <c r="X148" i="8"/>
  <c r="AC143" i="8"/>
  <c r="W138" i="8"/>
  <c r="W139" i="8"/>
  <c r="U140" i="8"/>
  <c r="U145" i="8"/>
  <c r="AA140" i="8"/>
  <c r="Y145" i="8"/>
  <c r="AB138" i="8"/>
  <c r="T142" i="8"/>
  <c r="W142" i="8"/>
  <c r="AD141" i="8"/>
  <c r="AB147" i="8"/>
  <c r="Z144" i="8"/>
  <c r="X143" i="8"/>
  <c r="S139" i="8"/>
  <c r="Y139" i="8"/>
  <c r="U144" i="8"/>
  <c r="W140" i="8"/>
  <c r="Y147" i="8"/>
  <c r="U148" i="8"/>
  <c r="AB145" i="8"/>
  <c r="AC139" i="8"/>
  <c r="AD148" i="8"/>
  <c r="X135" i="8"/>
  <c r="V125" i="8"/>
  <c r="AD135" i="8"/>
  <c r="W133" i="8"/>
  <c r="T132" i="8"/>
  <c r="V126" i="8"/>
  <c r="T125" i="8"/>
  <c r="AC135" i="8"/>
  <c r="AD134" i="8"/>
  <c r="AB133" i="8"/>
  <c r="AA128" i="8"/>
  <c r="U130" i="8"/>
  <c r="S129" i="8"/>
  <c r="U125" i="8"/>
  <c r="U132" i="8"/>
  <c r="W128" i="8"/>
  <c r="T135" i="8"/>
  <c r="Z124" i="8"/>
  <c r="T126" i="8"/>
  <c r="V133" i="8"/>
  <c r="S132" i="8"/>
  <c r="X133" i="8"/>
  <c r="Z131" i="8"/>
  <c r="AB131" i="8"/>
  <c r="Y133" i="8"/>
  <c r="S135" i="8"/>
  <c r="S126" i="8"/>
  <c r="Y127" i="8"/>
  <c r="AA131" i="8"/>
  <c r="Y130" i="8"/>
  <c r="V128" i="8"/>
  <c r="T127" i="8"/>
  <c r="U131" i="8"/>
  <c r="V135" i="8"/>
  <c r="S124" i="8"/>
  <c r="T124" i="8"/>
  <c r="U126" i="8"/>
  <c r="S125" i="8"/>
  <c r="Y126" i="8"/>
  <c r="AD126" i="8"/>
  <c r="X128" i="8"/>
  <c r="S130" i="8"/>
  <c r="AD124" i="8"/>
  <c r="W134" i="8"/>
  <c r="Y134" i="8"/>
  <c r="V132" i="8"/>
  <c r="T131" i="8"/>
  <c r="U135" i="8"/>
  <c r="X127" i="8"/>
  <c r="AD131" i="8"/>
  <c r="X125" i="8"/>
  <c r="AC132" i="8"/>
  <c r="X130" i="8"/>
  <c r="Z129" i="8"/>
  <c r="AD125" i="8"/>
  <c r="AC124" i="8"/>
  <c r="X126" i="8"/>
  <c r="Y129" i="8"/>
  <c r="AB125" i="8"/>
  <c r="V127" i="8"/>
  <c r="X131" i="8"/>
  <c r="Z134" i="8"/>
  <c r="AB126" i="8"/>
  <c r="Y135" i="8"/>
  <c r="X134" i="8"/>
  <c r="W124" i="8"/>
  <c r="AD133" i="8"/>
  <c r="U134" i="8"/>
  <c r="T129" i="8"/>
  <c r="AC134" i="8"/>
  <c r="AB129" i="8"/>
  <c r="Z128" i="8"/>
  <c r="AB132" i="8"/>
  <c r="AA126" i="8"/>
  <c r="X129" i="8"/>
  <c r="Z135" i="8"/>
  <c r="AC131" i="8"/>
  <c r="AA129" i="8"/>
  <c r="W127" i="8"/>
  <c r="AB135" i="8"/>
  <c r="AD130" i="8"/>
  <c r="Y124" i="8"/>
  <c r="V131" i="8"/>
  <c r="W125" i="8"/>
  <c r="T128" i="8"/>
  <c r="AD128" i="8"/>
  <c r="U129" i="8"/>
  <c r="S127" i="8"/>
  <c r="AA124" i="8"/>
  <c r="Z127" i="8"/>
  <c r="T133" i="8"/>
  <c r="Z125" i="8"/>
  <c r="X132" i="8"/>
  <c r="AD129" i="8"/>
  <c r="T134" i="8"/>
  <c r="V130" i="8"/>
  <c r="V129" i="8"/>
  <c r="AA130" i="8"/>
  <c r="AC128" i="8"/>
  <c r="AA135" i="8"/>
  <c r="AC130" i="8"/>
  <c r="U127" i="8"/>
  <c r="S134" i="8"/>
  <c r="W126" i="8"/>
  <c r="U124" i="8"/>
  <c r="S131" i="8"/>
  <c r="AC129" i="8"/>
  <c r="AB128" i="8"/>
  <c r="Z130" i="8"/>
  <c r="AA134" i="8"/>
  <c r="Y131" i="8"/>
  <c r="AB127" i="8"/>
  <c r="V124" i="8"/>
  <c r="AC133" i="8"/>
  <c r="W135" i="8"/>
  <c r="S133" i="8"/>
  <c r="AC126" i="8"/>
  <c r="AA133" i="8"/>
  <c r="Y132" i="8"/>
  <c r="T130" i="8"/>
  <c r="Z126" i="8"/>
  <c r="Y125" i="8"/>
  <c r="AC127" i="8"/>
  <c r="AD127" i="8"/>
  <c r="U128" i="8"/>
  <c r="U133" i="8"/>
  <c r="S128" i="8"/>
  <c r="W132" i="8"/>
  <c r="Z133" i="8"/>
  <c r="W129" i="8"/>
  <c r="X124" i="8"/>
  <c r="AA125" i="8"/>
  <c r="AB130" i="8"/>
  <c r="W131" i="8"/>
  <c r="AC125" i="8"/>
  <c r="AB134" i="8"/>
  <c r="AA132" i="8"/>
  <c r="Y128" i="8"/>
  <c r="AA127" i="8"/>
  <c r="AD132" i="8"/>
  <c r="Z132" i="8"/>
  <c r="W130" i="8"/>
  <c r="V134" i="8"/>
  <c r="AB124" i="8"/>
  <c r="AI124" i="8" s="1" a="1"/>
  <c r="AA163" i="8"/>
  <c r="Z154" i="8"/>
  <c r="S152" i="8"/>
  <c r="AA162" i="8"/>
  <c r="X161" i="8"/>
  <c r="AC163" i="8"/>
  <c r="Y161" i="8"/>
  <c r="V160" i="8"/>
  <c r="S159" i="8"/>
  <c r="X152" i="8"/>
  <c r="AC161" i="8"/>
  <c r="S158" i="8"/>
  <c r="AB153" i="8"/>
  <c r="Z156" i="8"/>
  <c r="AB156" i="8"/>
  <c r="AC155" i="8"/>
  <c r="U158" i="8"/>
  <c r="AD156" i="8"/>
  <c r="AA155" i="8"/>
  <c r="V157" i="8"/>
  <c r="S156" i="8"/>
  <c r="T156" i="8"/>
  <c r="Y154" i="8"/>
  <c r="AC158" i="8"/>
  <c r="AD158" i="8"/>
  <c r="W160" i="8"/>
  <c r="T159" i="8"/>
  <c r="V163" i="8"/>
  <c r="W163" i="8"/>
  <c r="Y160" i="8"/>
  <c r="T154" i="8"/>
  <c r="X162" i="8"/>
  <c r="Y159" i="8"/>
  <c r="Z159" i="8"/>
  <c r="AA159" i="8"/>
  <c r="Z158" i="8"/>
  <c r="W157" i="8"/>
  <c r="X157" i="8"/>
  <c r="U157" i="8"/>
  <c r="U160" i="8"/>
  <c r="Z161" i="8"/>
  <c r="AA161" i="8"/>
  <c r="AB161" i="8"/>
  <c r="AA152" i="8"/>
  <c r="X154" i="8"/>
  <c r="U163" i="8"/>
  <c r="X155" i="8"/>
  <c r="AD159" i="8"/>
  <c r="AA158" i="8"/>
  <c r="AB158" i="8"/>
  <c r="Y158" i="8"/>
  <c r="AC162" i="8"/>
  <c r="AD162" i="8"/>
  <c r="S163" i="8"/>
  <c r="Y152" i="8"/>
  <c r="S154" i="8"/>
  <c r="AB159" i="8"/>
  <c r="AD153" i="8"/>
  <c r="T158" i="8"/>
  <c r="T155" i="8"/>
  <c r="U162" i="8"/>
  <c r="V162" i="8"/>
  <c r="W162" i="8"/>
  <c r="AD163" i="8"/>
  <c r="T152" i="8"/>
  <c r="T153" i="8"/>
  <c r="AC154" i="8"/>
  <c r="AD154" i="8"/>
  <c r="S155" i="8"/>
  <c r="U153" i="8"/>
  <c r="U159" i="8"/>
  <c r="W159" i="8"/>
  <c r="T163" i="8"/>
  <c r="AA154" i="8"/>
  <c r="T161" i="8"/>
  <c r="Z157" i="8"/>
  <c r="X156" i="8"/>
  <c r="S162" i="8"/>
  <c r="AD161" i="8"/>
  <c r="X160" i="8"/>
  <c r="V154" i="8"/>
  <c r="W158" i="8"/>
  <c r="S160" i="8"/>
  <c r="U152" i="8"/>
  <c r="W152" i="8"/>
  <c r="U155" i="8"/>
  <c r="AC159" i="8"/>
  <c r="AB152" i="8"/>
  <c r="AC152" i="8"/>
  <c r="Z155" i="8"/>
  <c r="S161" i="8"/>
  <c r="U156" i="8"/>
  <c r="Z152" i="8"/>
  <c r="AC153" i="8"/>
  <c r="AB160" i="8"/>
  <c r="Y155" i="8"/>
  <c r="W161" i="8"/>
  <c r="Y153" i="8"/>
  <c r="AA153" i="8"/>
  <c r="Y156" i="8"/>
  <c r="AB157" i="8"/>
  <c r="X159" i="8"/>
  <c r="U154" i="8"/>
  <c r="V158" i="8"/>
  <c r="V153" i="8"/>
  <c r="W156" i="8"/>
  <c r="AD160" i="8"/>
  <c r="Z162" i="8"/>
  <c r="AB162" i="8"/>
  <c r="Z153" i="8"/>
  <c r="AB163" i="8"/>
  <c r="AA156" i="8"/>
  <c r="V159" i="8"/>
  <c r="AB155" i="8"/>
  <c r="Y163" i="8"/>
  <c r="W154" i="8"/>
  <c r="W153" i="8"/>
  <c r="X158" i="8"/>
  <c r="V156" i="8"/>
  <c r="U161" i="8"/>
  <c r="AA160" i="8"/>
  <c r="Z160" i="8"/>
  <c r="Y162" i="8"/>
  <c r="AD152" i="8"/>
  <c r="S157" i="8"/>
  <c r="V152" i="8"/>
  <c r="X163" i="8"/>
  <c r="AA157" i="8"/>
  <c r="AC156" i="8"/>
  <c r="AD155" i="8"/>
  <c r="T157" i="8"/>
  <c r="AC160" i="8"/>
  <c r="V161" i="8"/>
  <c r="V155" i="8"/>
  <c r="Z163" i="8"/>
  <c r="X153" i="8"/>
  <c r="W155" i="8"/>
  <c r="S153" i="8"/>
  <c r="AB154" i="8"/>
  <c r="AC157" i="8"/>
  <c r="T160" i="8"/>
  <c r="AD157" i="8"/>
  <c r="Y157" i="8"/>
  <c r="T162" i="8"/>
  <c r="AF166" i="8" a="1"/>
  <c r="AF8" i="3"/>
  <c r="Y6" i="3"/>
  <c r="V5" i="3"/>
  <c r="AA2" i="3"/>
  <c r="W13" i="3"/>
  <c r="AF11" i="3"/>
  <c r="Y9" i="3"/>
  <c r="AD6" i="3"/>
  <c r="AA5" i="3"/>
  <c r="X4" i="3"/>
  <c r="AA3" i="3"/>
  <c r="Y12" i="3"/>
  <c r="V11" i="3"/>
  <c r="AA8" i="3"/>
  <c r="X7" i="3"/>
  <c r="Y3" i="3"/>
  <c r="AE4" i="3"/>
  <c r="Z11" i="3"/>
  <c r="AF169" i="8" a="1"/>
  <c r="AI169" i="8" a="1"/>
  <c r="U184" i="1" a="1"/>
  <c r="Y194" i="1" s="1"/>
  <c r="X10" i="3"/>
  <c r="AC7" i="3"/>
  <c r="Z6" i="3"/>
  <c r="AE3" i="3"/>
  <c r="AB2" i="3"/>
  <c r="X13" i="3"/>
  <c r="AC10" i="3"/>
  <c r="V8" i="3"/>
  <c r="AE6" i="3"/>
  <c r="AB5" i="3"/>
  <c r="U3" i="3"/>
  <c r="AC13" i="3"/>
  <c r="Z12" i="3"/>
  <c r="AE9" i="3"/>
  <c r="AB8" i="3"/>
  <c r="AC4" i="3"/>
  <c r="V2" i="3"/>
  <c r="AD12" i="3"/>
  <c r="X91" i="3"/>
  <c r="AF95" i="3"/>
  <c r="V96" i="3"/>
  <c r="Y88" i="3"/>
  <c r="Y92" i="3"/>
  <c r="AE96" i="3"/>
  <c r="U89" i="3"/>
  <c r="AF92" i="3"/>
  <c r="Y97" i="3"/>
  <c r="AB89" i="3"/>
  <c r="Z93" i="3"/>
  <c r="AE93" i="3"/>
  <c r="Z94" i="3"/>
  <c r="AC88" i="3"/>
  <c r="AA89" i="3"/>
  <c r="Z88" i="3"/>
  <c r="V86" i="3"/>
  <c r="AD96" i="3"/>
  <c r="AI166" i="8" a="1"/>
  <c r="AC191" i="8"/>
  <c r="Z186" i="8"/>
  <c r="S184" i="8"/>
  <c r="AB182" i="8"/>
  <c r="U186" i="8"/>
  <c r="T181" i="8"/>
  <c r="S189" i="8"/>
  <c r="V180" i="8"/>
  <c r="S191" i="8"/>
  <c r="AA184" i="8"/>
  <c r="AD180" i="8"/>
  <c r="V184" i="8"/>
  <c r="X180" i="8"/>
  <c r="AC181" i="8"/>
  <c r="AD181" i="8"/>
  <c r="T182" i="8"/>
  <c r="AC180" i="8"/>
  <c r="X182" i="8"/>
  <c r="AC187" i="8"/>
  <c r="Z182" i="8"/>
  <c r="W181" i="8"/>
  <c r="X181" i="8"/>
  <c r="U190" i="8"/>
  <c r="AB187" i="8"/>
  <c r="U180" i="8"/>
  <c r="Z189" i="8"/>
  <c r="AA180" i="8"/>
  <c r="Y183" i="8"/>
  <c r="Z181" i="8"/>
  <c r="T183" i="8"/>
  <c r="Y184" i="8"/>
  <c r="AD185" i="8"/>
  <c r="X187" i="8"/>
  <c r="S181" i="8"/>
  <c r="U185" i="8"/>
  <c r="AD183" i="8"/>
  <c r="AA182" i="8"/>
  <c r="T184" i="8"/>
  <c r="V182" i="8"/>
  <c r="U188" i="8"/>
  <c r="AC182" i="8"/>
  <c r="AA181" i="8"/>
  <c r="S182" i="8"/>
  <c r="Y187" i="8"/>
  <c r="AD186" i="8"/>
  <c r="X184" i="8"/>
  <c r="AC185" i="8"/>
  <c r="V187" i="8"/>
  <c r="AB188" i="8"/>
  <c r="S185" i="8"/>
  <c r="Y186" i="8"/>
  <c r="V185" i="8"/>
  <c r="W185" i="8"/>
  <c r="X185" i="8"/>
  <c r="V186" i="8"/>
  <c r="AC188" i="8"/>
  <c r="U184" i="8"/>
  <c r="W184" i="8"/>
  <c r="W183" i="8"/>
  <c r="Z187" i="8"/>
  <c r="AD190" i="8"/>
  <c r="AB185" i="8"/>
  <c r="U187" i="8"/>
  <c r="Z188" i="8"/>
  <c r="T190" i="8"/>
  <c r="AA191" i="8"/>
  <c r="U189" i="8"/>
  <c r="Z190" i="8"/>
  <c r="W189" i="8"/>
  <c r="X189" i="8"/>
  <c r="W186" i="8"/>
  <c r="AA183" i="8"/>
  <c r="AD182" i="8"/>
  <c r="AB189" i="8"/>
  <c r="AA188" i="8"/>
  <c r="Y181" i="8"/>
  <c r="AA185" i="8"/>
  <c r="T191" i="8"/>
  <c r="Z180" i="8"/>
  <c r="X183" i="8"/>
  <c r="Y191" i="8"/>
  <c r="U181" i="8"/>
  <c r="S188" i="8"/>
  <c r="W182" i="8"/>
  <c r="Y189" i="8"/>
  <c r="W187" i="8"/>
  <c r="S183" i="8"/>
  <c r="U191" i="8"/>
  <c r="AC184" i="8"/>
  <c r="AD187" i="8"/>
  <c r="AB186" i="8"/>
  <c r="Z183" i="8"/>
  <c r="S187" i="8"/>
  <c r="AA187" i="8"/>
  <c r="T187" i="8"/>
  <c r="AD189" i="8"/>
  <c r="X186" i="8"/>
  <c r="AA190" i="8"/>
  <c r="W190" i="8"/>
  <c r="Z185" i="8"/>
  <c r="S190" i="8"/>
  <c r="W188" i="8"/>
  <c r="V183" i="8"/>
  <c r="AD184" i="8"/>
  <c r="V181" i="8"/>
  <c r="T180" i="8"/>
  <c r="T185" i="8"/>
  <c r="V188" i="8"/>
  <c r="W191" i="8"/>
  <c r="AA189" i="8"/>
  <c r="Z184" i="8"/>
  <c r="Z191" i="8"/>
  <c r="S180" i="8"/>
  <c r="U182" i="8"/>
  <c r="AB191" i="8"/>
  <c r="V191" i="8"/>
  <c r="AC190" i="8"/>
  <c r="U183" i="8"/>
  <c r="T186" i="8"/>
  <c r="AC183" i="8"/>
  <c r="AA186" i="8"/>
  <c r="V190" i="8"/>
  <c r="AC186" i="8"/>
  <c r="S186" i="8"/>
  <c r="W180" i="8"/>
  <c r="Y188" i="8"/>
  <c r="X191" i="8"/>
  <c r="Y190" i="8"/>
  <c r="T188" i="8"/>
  <c r="X188" i="8"/>
  <c r="AB190" i="8"/>
  <c r="Y180" i="8"/>
  <c r="AD188" i="8"/>
  <c r="AB180" i="8"/>
  <c r="AB183" i="8"/>
  <c r="AB184" i="8"/>
  <c r="AB181" i="8"/>
  <c r="T189" i="8"/>
  <c r="AC189" i="8"/>
  <c r="Y182" i="8"/>
  <c r="V189" i="8"/>
  <c r="X190" i="8"/>
  <c r="AD191" i="8"/>
  <c r="Y185" i="8"/>
  <c r="AF74" i="5" a="1"/>
  <c r="U72" i="1" a="1"/>
  <c r="X82" i="1" s="1"/>
  <c r="AE8" i="3"/>
  <c r="AB11" i="3"/>
  <c r="U9" i="3"/>
  <c r="AD7" i="3"/>
  <c r="W5" i="3"/>
  <c r="AF3" i="3"/>
  <c r="W2" i="3"/>
  <c r="U12" i="3"/>
  <c r="Z9" i="3"/>
  <c r="W8" i="3"/>
  <c r="AF6" i="3"/>
  <c r="Y4" i="3"/>
  <c r="V3" i="3"/>
  <c r="AD13" i="3"/>
  <c r="W11" i="3"/>
  <c r="AF9" i="3"/>
  <c r="U6" i="3"/>
  <c r="Z3" i="3"/>
  <c r="W22" i="3"/>
  <c r="Y22" i="3"/>
  <c r="AD20" i="3"/>
  <c r="Y19" i="3"/>
  <c r="AF17" i="3"/>
  <c r="AA16" i="3"/>
  <c r="AB16" i="3"/>
  <c r="W18" i="3"/>
  <c r="Y18" i="3"/>
  <c r="Z24" i="3"/>
  <c r="AB23" i="3"/>
  <c r="AB17" i="3"/>
  <c r="AA87" i="3"/>
  <c r="AD91" i="3"/>
  <c r="W86" i="3"/>
  <c r="Z86" i="3"/>
  <c r="X90" i="3"/>
  <c r="AA94" i="3"/>
  <c r="AF86" i="3"/>
  <c r="AD90" i="3"/>
  <c r="U95" i="3"/>
  <c r="AB87" i="3"/>
  <c r="AA91" i="3"/>
  <c r="AD95" i="3"/>
  <c r="AA95" i="3"/>
  <c r="U96" i="3"/>
  <c r="Y90" i="3"/>
  <c r="AE90" i="3"/>
  <c r="AD89" i="3"/>
  <c r="Z87" i="3"/>
  <c r="AB51" i="8"/>
  <c r="Z42" i="8"/>
  <c r="T40" i="8"/>
  <c r="AB50" i="8"/>
  <c r="Z51" i="8"/>
  <c r="T41" i="8"/>
  <c r="AC43" i="8"/>
  <c r="AD43" i="8"/>
  <c r="W49" i="8"/>
  <c r="Y49" i="8"/>
  <c r="Z41" i="8"/>
  <c r="AB41" i="8"/>
  <c r="S43" i="8"/>
  <c r="V45" i="8"/>
  <c r="AB42" i="8"/>
  <c r="AC40" i="8"/>
  <c r="W46" i="8"/>
  <c r="X50" i="8"/>
  <c r="AC51" i="8"/>
  <c r="S48" i="8"/>
  <c r="AC50" i="8"/>
  <c r="Z45" i="8"/>
  <c r="X47" i="8"/>
  <c r="W48" i="8"/>
  <c r="Y40" i="8"/>
  <c r="AF40" i="8" s="1" a="1"/>
  <c r="U51" i="8"/>
  <c r="AD49" i="8"/>
  <c r="AA48" i="8"/>
  <c r="U46" i="8"/>
  <c r="W50" i="8"/>
  <c r="AD51" i="8"/>
  <c r="X45" i="8"/>
  <c r="AD40" i="8"/>
  <c r="S49" i="8"/>
  <c r="Y42" i="8"/>
  <c r="Z46" i="8"/>
  <c r="Y41" i="8"/>
  <c r="AB44" i="8"/>
  <c r="V48" i="8"/>
  <c r="AD42" i="8"/>
  <c r="X40" i="8"/>
  <c r="U43" i="8"/>
  <c r="AD41" i="8"/>
  <c r="AA40" i="8"/>
  <c r="W51" i="8"/>
  <c r="V42" i="8"/>
  <c r="X46" i="8"/>
  <c r="AA50" i="8"/>
  <c r="AC48" i="8"/>
  <c r="AB43" i="8"/>
  <c r="U49" i="8"/>
  <c r="U40" i="8"/>
  <c r="Y43" i="8"/>
  <c r="AB45" i="8"/>
  <c r="S51" i="8"/>
  <c r="AC45" i="8"/>
  <c r="V47" i="8"/>
  <c r="S50" i="8"/>
  <c r="Z47" i="8"/>
  <c r="X41" i="8"/>
  <c r="Z43" i="8"/>
  <c r="T45" i="8"/>
  <c r="Y50" i="8"/>
  <c r="AC42" i="8"/>
  <c r="U50" i="8"/>
  <c r="AB49" i="8"/>
  <c r="T43" i="8"/>
  <c r="U47" i="8"/>
  <c r="Z48" i="8"/>
  <c r="T42" i="8"/>
  <c r="AD48" i="8"/>
  <c r="AB46" i="8"/>
  <c r="S41" i="8"/>
  <c r="T49" i="8"/>
  <c r="V49" i="8"/>
  <c r="Y45" i="8"/>
  <c r="V44" i="8"/>
  <c r="Z49" i="8"/>
  <c r="T47" i="8"/>
  <c r="AC49" i="8"/>
  <c r="X51" i="8"/>
  <c r="W42" i="8"/>
  <c r="T44" i="8"/>
  <c r="V46" i="8"/>
  <c r="AB47" i="8"/>
  <c r="V41" i="8"/>
  <c r="U44" i="8"/>
  <c r="V40" i="8"/>
  <c r="Y47" i="8"/>
  <c r="X44" i="8"/>
  <c r="Y48" i="8"/>
  <c r="V51" i="8"/>
  <c r="T46" i="8"/>
  <c r="V50" i="8"/>
  <c r="S42" i="8"/>
  <c r="S44" i="8"/>
  <c r="AB40" i="8"/>
  <c r="AI40" i="8" s="1" a="1"/>
  <c r="AA47" i="8"/>
  <c r="Y46" i="8"/>
  <c r="AA42" i="8"/>
  <c r="X43" i="8"/>
  <c r="AA41" i="8"/>
  <c r="AA45" i="8"/>
  <c r="AC41" i="8"/>
  <c r="Z44" i="8"/>
  <c r="S46" i="8"/>
  <c r="Y51" i="8"/>
  <c r="AA46" i="8"/>
  <c r="AB48" i="8"/>
  <c r="AA51" i="8"/>
  <c r="AC47" i="8"/>
  <c r="W45" i="8"/>
  <c r="T50" i="8"/>
  <c r="AA49" i="8"/>
  <c r="S47" i="8"/>
  <c r="Y44" i="8"/>
  <c r="AD45" i="8"/>
  <c r="W47" i="8"/>
  <c r="AD44" i="8"/>
  <c r="U45" i="8"/>
  <c r="W44" i="8"/>
  <c r="AC44" i="8"/>
  <c r="AD47" i="8"/>
  <c r="Z50" i="8"/>
  <c r="X48" i="8"/>
  <c r="X42" i="8"/>
  <c r="W41" i="8"/>
  <c r="S40" i="8"/>
  <c r="T51" i="8"/>
  <c r="T48" i="8"/>
  <c r="AC46" i="8"/>
  <c r="Z40" i="8"/>
  <c r="X49" i="8"/>
  <c r="U48" i="8"/>
  <c r="V43" i="8"/>
  <c r="AA43" i="8"/>
  <c r="AD46" i="8"/>
  <c r="W43" i="8"/>
  <c r="S45" i="8"/>
  <c r="AD50" i="8"/>
  <c r="AA44" i="8"/>
  <c r="U41" i="8"/>
  <c r="W40" i="8"/>
  <c r="U42" i="8"/>
  <c r="AR7" i="8" a="1"/>
  <c r="AY7" i="8" a="1"/>
  <c r="U58" i="1" a="1"/>
  <c r="AC67" i="1" s="1"/>
  <c r="U100" i="1" a="1"/>
  <c r="V31" i="3"/>
  <c r="Y33" i="3"/>
  <c r="U40" i="3"/>
  <c r="AD33" i="3"/>
  <c r="Z40" i="3"/>
  <c r="U34" i="3"/>
  <c r="AC40" i="3"/>
  <c r="Z32" i="3"/>
  <c r="AC34" i="3"/>
  <c r="V39" i="3"/>
  <c r="AB41" i="3"/>
  <c r="Y32" i="3"/>
  <c r="V30" i="3"/>
  <c r="U338" i="3" s="1" a="1"/>
  <c r="AD40" i="3"/>
  <c r="AA39" i="3"/>
  <c r="AD35" i="3"/>
  <c r="AB34" i="3"/>
  <c r="X2" i="3"/>
  <c r="AF12" i="3"/>
  <c r="Y10" i="3"/>
  <c r="V9" i="3"/>
  <c r="AA6" i="3"/>
  <c r="X5" i="3"/>
  <c r="AC2" i="3"/>
  <c r="Y13" i="3"/>
  <c r="AD10" i="3"/>
  <c r="AA9" i="3"/>
  <c r="X8" i="3"/>
  <c r="AC5" i="3"/>
  <c r="Z4" i="3"/>
  <c r="AA7" i="3"/>
  <c r="AA12" i="3"/>
  <c r="X11" i="3"/>
  <c r="Y7" i="3"/>
  <c r="AA18" i="3"/>
  <c r="V20" i="3"/>
  <c r="AE21" i="3"/>
  <c r="AF21" i="3"/>
  <c r="AC23" i="3"/>
  <c r="Z25" i="3"/>
  <c r="AE23" i="3"/>
  <c r="AF23" i="3"/>
  <c r="Z22" i="3"/>
  <c r="AE20" i="3"/>
  <c r="Z19" i="3"/>
  <c r="U18" i="3"/>
  <c r="V18" i="3"/>
  <c r="AD19" i="3"/>
  <c r="AE19" i="3"/>
  <c r="AD25" i="3"/>
  <c r="AF24" i="3"/>
  <c r="U88" i="3"/>
  <c r="X92" i="3"/>
  <c r="AB96" i="3"/>
  <c r="X88" i="3"/>
  <c r="V92" i="3"/>
  <c r="AC96" i="3"/>
  <c r="AF88" i="3"/>
  <c r="AC92" i="3"/>
  <c r="X97" i="3"/>
  <c r="Y89" i="3"/>
  <c r="Y93" i="3"/>
  <c r="U86" i="3"/>
  <c r="V97" i="3"/>
  <c r="AC97" i="3"/>
  <c r="AF91" i="3"/>
  <c r="W92" i="3"/>
  <c r="V91" i="3"/>
  <c r="U212" i="3" a="1"/>
  <c r="AF125" i="3"/>
  <c r="AB124" i="3"/>
  <c r="X123" i="3"/>
  <c r="AF121" i="3"/>
  <c r="AB120" i="3"/>
  <c r="X119" i="3"/>
  <c r="AF117" i="3"/>
  <c r="AB116" i="3"/>
  <c r="X115" i="3"/>
  <c r="AB125" i="3"/>
  <c r="X124" i="3"/>
  <c r="AF122" i="3"/>
  <c r="AB121" i="3"/>
  <c r="X120" i="3"/>
  <c r="AF118" i="3"/>
  <c r="AB117" i="3"/>
  <c r="X116" i="3"/>
  <c r="AF114" i="3"/>
  <c r="Y125" i="3"/>
  <c r="U124" i="3"/>
  <c r="AC122" i="3"/>
  <c r="Y121" i="3"/>
  <c r="U120" i="3"/>
  <c r="AC118" i="3"/>
  <c r="Y117" i="3"/>
  <c r="U116" i="3"/>
  <c r="AC114" i="3"/>
  <c r="AC124" i="3"/>
  <c r="U123" i="3"/>
  <c r="X121" i="3"/>
  <c r="AC119" i="3"/>
  <c r="V118" i="3"/>
  <c r="Z116" i="3"/>
  <c r="AD114" i="3"/>
  <c r="AA124" i="3"/>
  <c r="AE122" i="3"/>
  <c r="W121" i="3"/>
  <c r="AB119" i="3"/>
  <c r="U118" i="3"/>
  <c r="Y116" i="3"/>
  <c r="AB114" i="3"/>
  <c r="Y124" i="3"/>
  <c r="Z122" i="3"/>
  <c r="AC120" i="3"/>
  <c r="AD118" i="3"/>
  <c r="AF116" i="3"/>
  <c r="V115" i="3"/>
  <c r="AD125" i="3"/>
  <c r="AC125" i="3"/>
  <c r="AD123" i="3"/>
  <c r="U122" i="3"/>
  <c r="V120" i="3"/>
  <c r="X118" i="3"/>
  <c r="W116" i="3"/>
  <c r="Y114" i="3"/>
  <c r="AA125" i="3"/>
  <c r="AC123" i="3"/>
  <c r="AE121" i="3"/>
  <c r="AF119" i="3"/>
  <c r="W118" i="3"/>
  <c r="V116" i="3"/>
  <c r="X114" i="3"/>
  <c r="X125" i="3"/>
  <c r="AA123" i="3"/>
  <c r="AC121" i="3"/>
  <c r="AD119" i="3"/>
  <c r="AD117" i="3"/>
  <c r="AE115" i="3"/>
  <c r="V114" i="3"/>
  <c r="AD124" i="3"/>
  <c r="AB122" i="3"/>
  <c r="AE120" i="3"/>
  <c r="U119" i="3"/>
  <c r="V117" i="3"/>
  <c r="Y115" i="3"/>
  <c r="Y123" i="3"/>
  <c r="AA120" i="3"/>
  <c r="AC117" i="3"/>
  <c r="W115" i="3"/>
  <c r="W123" i="3"/>
  <c r="Z120" i="3"/>
  <c r="AA117" i="3"/>
  <c r="U115" i="3"/>
  <c r="AE125" i="3"/>
  <c r="V123" i="3"/>
  <c r="Y120" i="3"/>
  <c r="Z117" i="3"/>
  <c r="AE114" i="3"/>
  <c r="Z125" i="3"/>
  <c r="AD122" i="3"/>
  <c r="W120" i="3"/>
  <c r="X117" i="3"/>
  <c r="AA114" i="3"/>
  <c r="W125" i="3"/>
  <c r="AA122" i="3"/>
  <c r="AE119" i="3"/>
  <c r="W117" i="3"/>
  <c r="Z114" i="3"/>
  <c r="V125" i="3"/>
  <c r="Y122" i="3"/>
  <c r="AA119" i="3"/>
  <c r="U117" i="3"/>
  <c r="W114" i="3"/>
  <c r="U125" i="3"/>
  <c r="X122" i="3"/>
  <c r="Z119" i="3"/>
  <c r="AE116" i="3"/>
  <c r="U114" i="3"/>
  <c r="AF124" i="3"/>
  <c r="W122" i="3"/>
  <c r="Y119" i="3"/>
  <c r="AD116" i="3"/>
  <c r="AE124" i="3"/>
  <c r="V122" i="3"/>
  <c r="W119" i="3"/>
  <c r="AC116" i="3"/>
  <c r="Z124" i="3"/>
  <c r="AD121" i="3"/>
  <c r="V119" i="3"/>
  <c r="AA116" i="3"/>
  <c r="W124" i="3"/>
  <c r="AA121" i="3"/>
  <c r="AE118" i="3"/>
  <c r="AF115" i="3"/>
  <c r="AF123" i="3"/>
  <c r="V121" i="3"/>
  <c r="AA118" i="3"/>
  <c r="AC115" i="3"/>
  <c r="AE123" i="3"/>
  <c r="U121" i="3"/>
  <c r="Z118" i="3"/>
  <c r="AB115" i="3"/>
  <c r="AB123" i="3"/>
  <c r="AF120" i="3"/>
  <c r="Y118" i="3"/>
  <c r="AA115" i="3"/>
  <c r="Z115" i="3"/>
  <c r="V124" i="3"/>
  <c r="Z123" i="3"/>
  <c r="Z121" i="3"/>
  <c r="AD120" i="3"/>
  <c r="AB118" i="3"/>
  <c r="AE117" i="3"/>
  <c r="AD115" i="3"/>
  <c r="AF69" i="3"/>
  <c r="AB68" i="3"/>
  <c r="X67" i="3"/>
  <c r="AF65" i="3"/>
  <c r="AB64" i="3"/>
  <c r="X63" i="3"/>
  <c r="AF61" i="3"/>
  <c r="AB60" i="3"/>
  <c r="X59" i="3"/>
  <c r="AC69" i="3"/>
  <c r="Y68" i="3"/>
  <c r="U67" i="3"/>
  <c r="AC65" i="3"/>
  <c r="Y64" i="3"/>
  <c r="U63" i="3"/>
  <c r="AC61" i="3"/>
  <c r="Y60" i="3"/>
  <c r="U59" i="3"/>
  <c r="U69" i="3"/>
  <c r="AA67" i="3"/>
  <c r="U66" i="3"/>
  <c r="Z64" i="3"/>
  <c r="AE62" i="3"/>
  <c r="Y61" i="3"/>
  <c r="AE59" i="3"/>
  <c r="Y58" i="3"/>
  <c r="AD68" i="3"/>
  <c r="W67" i="3"/>
  <c r="AB65" i="3"/>
  <c r="V64" i="3"/>
  <c r="AB62" i="3"/>
  <c r="V61" i="3"/>
  <c r="AB59" i="3"/>
  <c r="V58" i="3"/>
  <c r="AA68" i="3"/>
  <c r="AF66" i="3"/>
  <c r="Z65" i="3"/>
  <c r="AF63" i="3"/>
  <c r="Z62" i="3"/>
  <c r="AF60" i="3"/>
  <c r="Z59" i="3"/>
  <c r="Z68" i="3"/>
  <c r="AE66" i="3"/>
  <c r="Y65" i="3"/>
  <c r="AE63" i="3"/>
  <c r="Y62" i="3"/>
  <c r="AE60" i="3"/>
  <c r="Y59" i="3"/>
  <c r="AD69" i="3"/>
  <c r="W68" i="3"/>
  <c r="AC66" i="3"/>
  <c r="W65" i="3"/>
  <c r="AC63" i="3"/>
  <c r="W62" i="3"/>
  <c r="AC60" i="3"/>
  <c r="V59" i="3"/>
  <c r="AB69" i="3"/>
  <c r="V68" i="3"/>
  <c r="AB66" i="3"/>
  <c r="V65" i="3"/>
  <c r="AB63" i="3"/>
  <c r="V62" i="3"/>
  <c r="AA60" i="3"/>
  <c r="AF58" i="3"/>
  <c r="AA69" i="3"/>
  <c r="U68" i="3"/>
  <c r="AA66" i="3"/>
  <c r="U65" i="3"/>
  <c r="AA63" i="3"/>
  <c r="U62" i="3"/>
  <c r="Z60" i="3"/>
  <c r="AE58" i="3"/>
  <c r="X69" i="3"/>
  <c r="AD67" i="3"/>
  <c r="X66" i="3"/>
  <c r="AD64" i="3"/>
  <c r="W63" i="3"/>
  <c r="AB61" i="3"/>
  <c r="V60" i="3"/>
  <c r="AB58" i="3"/>
  <c r="W69" i="3"/>
  <c r="AC67" i="3"/>
  <c r="W66" i="3"/>
  <c r="AC64" i="3"/>
  <c r="V63" i="3"/>
  <c r="AA61" i="3"/>
  <c r="U60" i="3"/>
  <c r="AA58" i="3"/>
  <c r="Z66" i="3"/>
  <c r="AF62" i="3"/>
  <c r="AC59" i="3"/>
  <c r="AE69" i="3"/>
  <c r="Y66" i="3"/>
  <c r="AD62" i="3"/>
  <c r="AA59" i="3"/>
  <c r="Y63" i="3"/>
  <c r="Z69" i="3"/>
  <c r="V66" i="3"/>
  <c r="AC62" i="3"/>
  <c r="W59" i="3"/>
  <c r="Y69" i="3"/>
  <c r="AE65" i="3"/>
  <c r="AA62" i="3"/>
  <c r="AD58" i="3"/>
  <c r="V69" i="3"/>
  <c r="AD65" i="3"/>
  <c r="X62" i="3"/>
  <c r="AC58" i="3"/>
  <c r="AF68" i="3"/>
  <c r="AA65" i="3"/>
  <c r="AE61" i="3"/>
  <c r="Z58" i="3"/>
  <c r="AD59" i="3"/>
  <c r="AE68" i="3"/>
  <c r="X65" i="3"/>
  <c r="AD61" i="3"/>
  <c r="X58" i="3"/>
  <c r="AC68" i="3"/>
  <c r="AF64" i="3"/>
  <c r="Z61" i="3"/>
  <c r="W58" i="3"/>
  <c r="X68" i="3"/>
  <c r="AE64" i="3"/>
  <c r="X61" i="3"/>
  <c r="U58" i="3"/>
  <c r="AF67" i="3"/>
  <c r="AA64" i="3"/>
  <c r="W61" i="3"/>
  <c r="AE67" i="3"/>
  <c r="X64" i="3"/>
  <c r="U61" i="3"/>
  <c r="AD66" i="3"/>
  <c r="AB67" i="3"/>
  <c r="W64" i="3"/>
  <c r="AD60" i="3"/>
  <c r="Z67" i="3"/>
  <c r="U64" i="3"/>
  <c r="X60" i="3"/>
  <c r="Y67" i="3"/>
  <c r="AD63" i="3"/>
  <c r="W60" i="3"/>
  <c r="V67" i="3"/>
  <c r="Z63" i="3"/>
  <c r="AF59" i="3"/>
  <c r="W83" i="3"/>
  <c r="AE81" i="3"/>
  <c r="AA80" i="3"/>
  <c r="W79" i="3"/>
  <c r="AE77" i="3"/>
  <c r="AA76" i="3"/>
  <c r="W75" i="3"/>
  <c r="AE73" i="3"/>
  <c r="AA72" i="3"/>
  <c r="AF82" i="3"/>
  <c r="AB81" i="3"/>
  <c r="X80" i="3"/>
  <c r="AF78" i="3"/>
  <c r="AB77" i="3"/>
  <c r="X76" i="3"/>
  <c r="AF74" i="3"/>
  <c r="AB73" i="3"/>
  <c r="X72" i="3"/>
  <c r="AC83" i="3"/>
  <c r="W82" i="3"/>
  <c r="AC80" i="3"/>
  <c r="V79" i="3"/>
  <c r="AA77" i="3"/>
  <c r="U76" i="3"/>
  <c r="AE82" i="3"/>
  <c r="Y81" i="3"/>
  <c r="AE79" i="3"/>
  <c r="Y78" i="3"/>
  <c r="AE76" i="3"/>
  <c r="Y75" i="3"/>
  <c r="AF83" i="3"/>
  <c r="X82" i="3"/>
  <c r="Z80" i="3"/>
  <c r="AC78" i="3"/>
  <c r="U77" i="3"/>
  <c r="X75" i="3"/>
  <c r="AC73" i="3"/>
  <c r="V72" i="3"/>
  <c r="AD83" i="3"/>
  <c r="U82" i="3"/>
  <c r="W80" i="3"/>
  <c r="AA78" i="3"/>
  <c r="AD76" i="3"/>
  <c r="U75" i="3"/>
  <c r="Z73" i="3"/>
  <c r="AB83" i="3"/>
  <c r="AF81" i="3"/>
  <c r="V80" i="3"/>
  <c r="Z78" i="3"/>
  <c r="AC76" i="3"/>
  <c r="AE74" i="3"/>
  <c r="Y73" i="3"/>
  <c r="Z83" i="3"/>
  <c r="AC81" i="3"/>
  <c r="AF79" i="3"/>
  <c r="W78" i="3"/>
  <c r="Z76" i="3"/>
  <c r="AC74" i="3"/>
  <c r="W73" i="3"/>
  <c r="Y83" i="3"/>
  <c r="AA81" i="3"/>
  <c r="AD79" i="3"/>
  <c r="V78" i="3"/>
  <c r="Y76" i="3"/>
  <c r="AB74" i="3"/>
  <c r="V73" i="3"/>
  <c r="X83" i="3"/>
  <c r="Z81" i="3"/>
  <c r="AC79" i="3"/>
  <c r="U78" i="3"/>
  <c r="W76" i="3"/>
  <c r="AA74" i="3"/>
  <c r="U73" i="3"/>
  <c r="V83" i="3"/>
  <c r="X81" i="3"/>
  <c r="AB79" i="3"/>
  <c r="AF77" i="3"/>
  <c r="V76" i="3"/>
  <c r="Z74" i="3"/>
  <c r="AF72" i="3"/>
  <c r="U83" i="3"/>
  <c r="W81" i="3"/>
  <c r="AA79" i="3"/>
  <c r="AD77" i="3"/>
  <c r="AF75" i="3"/>
  <c r="Y74" i="3"/>
  <c r="AE72" i="3"/>
  <c r="AD82" i="3"/>
  <c r="V81" i="3"/>
  <c r="Z79" i="3"/>
  <c r="AC77" i="3"/>
  <c r="AE75" i="3"/>
  <c r="X74" i="3"/>
  <c r="AD72" i="3"/>
  <c r="AB82" i="3"/>
  <c r="AF80" i="3"/>
  <c r="X79" i="3"/>
  <c r="Y77" i="3"/>
  <c r="AC75" i="3"/>
  <c r="V74" i="3"/>
  <c r="AB72" i="3"/>
  <c r="AA82" i="3"/>
  <c r="AE80" i="3"/>
  <c r="U79" i="3"/>
  <c r="X77" i="3"/>
  <c r="AB75" i="3"/>
  <c r="U74" i="3"/>
  <c r="Z72" i="3"/>
  <c r="Z82" i="3"/>
  <c r="AD80" i="3"/>
  <c r="AE78" i="3"/>
  <c r="W77" i="3"/>
  <c r="AA75" i="3"/>
  <c r="AF73" i="3"/>
  <c r="Y72" i="3"/>
  <c r="AD78" i="3"/>
  <c r="W72" i="3"/>
  <c r="AB78" i="3"/>
  <c r="U72" i="3"/>
  <c r="X78" i="3"/>
  <c r="Z77" i="3"/>
  <c r="V77" i="3"/>
  <c r="AE83" i="3"/>
  <c r="AF76" i="3"/>
  <c r="AA83" i="3"/>
  <c r="AB76" i="3"/>
  <c r="AC82" i="3"/>
  <c r="AD75" i="3"/>
  <c r="Y82" i="3"/>
  <c r="Z75" i="3"/>
  <c r="V82" i="3"/>
  <c r="V75" i="3"/>
  <c r="AD81" i="3"/>
  <c r="AD74" i="3"/>
  <c r="U81" i="3"/>
  <c r="W74" i="3"/>
  <c r="AC72" i="3"/>
  <c r="AB80" i="3"/>
  <c r="AD73" i="3"/>
  <c r="Y80" i="3"/>
  <c r="AA73" i="3"/>
  <c r="U80" i="3"/>
  <c r="X73" i="3"/>
  <c r="Y79" i="3"/>
  <c r="V55" i="3"/>
  <c r="AD53" i="3"/>
  <c r="Z52" i="3"/>
  <c r="V51" i="3"/>
  <c r="AD49" i="3"/>
  <c r="Z48" i="3"/>
  <c r="V47" i="3"/>
  <c r="AD45" i="3"/>
  <c r="Z55" i="3"/>
  <c r="U54" i="3"/>
  <c r="AB52" i="3"/>
  <c r="W51" i="3"/>
  <c r="AC49" i="3"/>
  <c r="X48" i="3"/>
  <c r="AE46" i="3"/>
  <c r="Z45" i="3"/>
  <c r="V44" i="3"/>
  <c r="W55" i="3"/>
  <c r="AC53" i="3"/>
  <c r="X52" i="3"/>
  <c r="AE50" i="3"/>
  <c r="Z49" i="3"/>
  <c r="U48" i="3"/>
  <c r="AB46" i="3"/>
  <c r="W45" i="3"/>
  <c r="AF54" i="3"/>
  <c r="AA53" i="3"/>
  <c r="V52" i="3"/>
  <c r="AC50" i="3"/>
  <c r="X49" i="3"/>
  <c r="AE47" i="3"/>
  <c r="Z46" i="3"/>
  <c r="U45" i="3"/>
  <c r="AE54" i="3"/>
  <c r="Z53" i="3"/>
  <c r="U52" i="3"/>
  <c r="AB50" i="3"/>
  <c r="W49" i="3"/>
  <c r="AD47" i="3"/>
  <c r="Y46" i="3"/>
  <c r="AF44" i="3"/>
  <c r="AC54" i="3"/>
  <c r="X53" i="3"/>
  <c r="AE51" i="3"/>
  <c r="Z50" i="3"/>
  <c r="U49" i="3"/>
  <c r="AB47" i="3"/>
  <c r="W46" i="3"/>
  <c r="AD44" i="3"/>
  <c r="AB54" i="3"/>
  <c r="W53" i="3"/>
  <c r="AD51" i="3"/>
  <c r="Y50" i="3"/>
  <c r="AF48" i="3"/>
  <c r="AA47" i="3"/>
  <c r="V46" i="3"/>
  <c r="AC44" i="3"/>
  <c r="AF55" i="3"/>
  <c r="AA54" i="3"/>
  <c r="V53" i="3"/>
  <c r="AC51" i="3"/>
  <c r="X50" i="3"/>
  <c r="AE48" i="3"/>
  <c r="Z47" i="3"/>
  <c r="U46" i="3"/>
  <c r="AB44" i="3"/>
  <c r="AB55" i="3"/>
  <c r="W54" i="3"/>
  <c r="AD52" i="3"/>
  <c r="Y51" i="3"/>
  <c r="AF49" i="3"/>
  <c r="AA48" i="3"/>
  <c r="U47" i="3"/>
  <c r="AB45" i="3"/>
  <c r="X44" i="3"/>
  <c r="AE55" i="3"/>
  <c r="U53" i="3"/>
  <c r="W50" i="3"/>
  <c r="Y47" i="3"/>
  <c r="AA44" i="3"/>
  <c r="AD55" i="3"/>
  <c r="AF52" i="3"/>
  <c r="V50" i="3"/>
  <c r="X47" i="3"/>
  <c r="Z44" i="3"/>
  <c r="AC55" i="3"/>
  <c r="AE52" i="3"/>
  <c r="U50" i="3"/>
  <c r="W47" i="3"/>
  <c r="Y44" i="3"/>
  <c r="AA55" i="3"/>
  <c r="AC52" i="3"/>
  <c r="AE49" i="3"/>
  <c r="AF46" i="3"/>
  <c r="W44" i="3"/>
  <c r="Y53" i="3"/>
  <c r="Y55" i="3"/>
  <c r="AA52" i="3"/>
  <c r="AB49" i="3"/>
  <c r="AD46" i="3"/>
  <c r="U44" i="3"/>
  <c r="AA50" i="3"/>
  <c r="X55" i="3"/>
  <c r="Y52" i="3"/>
  <c r="AA49" i="3"/>
  <c r="AC46" i="3"/>
  <c r="U55" i="3"/>
  <c r="W52" i="3"/>
  <c r="Y49" i="3"/>
  <c r="AA46" i="3"/>
  <c r="AC47" i="3"/>
  <c r="AD54" i="3"/>
  <c r="AF51" i="3"/>
  <c r="V49" i="3"/>
  <c r="X46" i="3"/>
  <c r="Z54" i="3"/>
  <c r="AB51" i="3"/>
  <c r="AD48" i="3"/>
  <c r="AF45" i="3"/>
  <c r="Y54" i="3"/>
  <c r="AA51" i="3"/>
  <c r="AC48" i="3"/>
  <c r="AE45" i="3"/>
  <c r="X54" i="3"/>
  <c r="Z51" i="3"/>
  <c r="AB48" i="3"/>
  <c r="AC45" i="3"/>
  <c r="V54" i="3"/>
  <c r="X51" i="3"/>
  <c r="Y48" i="3"/>
  <c r="AA45" i="3"/>
  <c r="AF53" i="3"/>
  <c r="U51" i="3"/>
  <c r="W48" i="3"/>
  <c r="Y45" i="3"/>
  <c r="AE44" i="3"/>
  <c r="AE53" i="3"/>
  <c r="AF50" i="3"/>
  <c r="V48" i="3"/>
  <c r="X45" i="3"/>
  <c r="AB53" i="3"/>
  <c r="AD50" i="3"/>
  <c r="AF47" i="3"/>
  <c r="V45" i="3"/>
  <c r="AD153" i="3"/>
  <c r="Z152" i="3"/>
  <c r="V151" i="3"/>
  <c r="AD149" i="3"/>
  <c r="Z148" i="3"/>
  <c r="V147" i="3"/>
  <c r="AD145" i="3"/>
  <c r="Z144" i="3"/>
  <c r="V143" i="3"/>
  <c r="Z153" i="3"/>
  <c r="V152" i="3"/>
  <c r="AD150" i="3"/>
  <c r="Z149" i="3"/>
  <c r="V148" i="3"/>
  <c r="AD146" i="3"/>
  <c r="Z145" i="3"/>
  <c r="V144" i="3"/>
  <c r="AD142" i="3"/>
  <c r="W153" i="3"/>
  <c r="AE151" i="3"/>
  <c r="AA150" i="3"/>
  <c r="W149" i="3"/>
  <c r="AE147" i="3"/>
  <c r="AA146" i="3"/>
  <c r="W145" i="3"/>
  <c r="AE143" i="3"/>
  <c r="AA142" i="3"/>
  <c r="AF152" i="3"/>
  <c r="Y151" i="3"/>
  <c r="AC149" i="3"/>
  <c r="U148" i="3"/>
  <c r="Y146" i="3"/>
  <c r="AD144" i="3"/>
  <c r="W143" i="3"/>
  <c r="AE152" i="3"/>
  <c r="X151" i="3"/>
  <c r="AB149" i="3"/>
  <c r="AF147" i="3"/>
  <c r="X146" i="3"/>
  <c r="AC144" i="3"/>
  <c r="U143" i="3"/>
  <c r="AC152" i="3"/>
  <c r="U151" i="3"/>
  <c r="Y149" i="3"/>
  <c r="AC147" i="3"/>
  <c r="V146" i="3"/>
  <c r="AA144" i="3"/>
  <c r="AE142" i="3"/>
  <c r="X152" i="3"/>
  <c r="X150" i="3"/>
  <c r="Y148" i="3"/>
  <c r="W146" i="3"/>
  <c r="W144" i="3"/>
  <c r="W142" i="3"/>
  <c r="AF153" i="3"/>
  <c r="AF151" i="3"/>
  <c r="U150" i="3"/>
  <c r="AD147" i="3"/>
  <c r="AE145" i="3"/>
  <c r="AD143" i="3"/>
  <c r="AE153" i="3"/>
  <c r="AD151" i="3"/>
  <c r="AF149" i="3"/>
  <c r="AB147" i="3"/>
  <c r="AC145" i="3"/>
  <c r="AC143" i="3"/>
  <c r="AC153" i="3"/>
  <c r="AC151" i="3"/>
  <c r="AE149" i="3"/>
  <c r="AA147" i="3"/>
  <c r="AB145" i="3"/>
  <c r="AB143" i="3"/>
  <c r="AB153" i="3"/>
  <c r="AB151" i="3"/>
  <c r="AA149" i="3"/>
  <c r="Z147" i="3"/>
  <c r="AA145" i="3"/>
  <c r="AA143" i="3"/>
  <c r="Y153" i="3"/>
  <c r="Z151" i="3"/>
  <c r="V149" i="3"/>
  <c r="X147" i="3"/>
  <c r="X145" i="3"/>
  <c r="Y143" i="3"/>
  <c r="U153" i="3"/>
  <c r="AE150" i="3"/>
  <c r="AE148" i="3"/>
  <c r="AF146" i="3"/>
  <c r="AF144" i="3"/>
  <c r="AC142" i="3"/>
  <c r="AA152" i="3"/>
  <c r="Z150" i="3"/>
  <c r="AB148" i="3"/>
  <c r="AB146" i="3"/>
  <c r="Y144" i="3"/>
  <c r="Y142" i="3"/>
  <c r="Y150" i="3"/>
  <c r="Z146" i="3"/>
  <c r="X142" i="3"/>
  <c r="W150" i="3"/>
  <c r="U146" i="3"/>
  <c r="V142" i="3"/>
  <c r="V150" i="3"/>
  <c r="AF145" i="3"/>
  <c r="U142" i="3"/>
  <c r="AA153" i="3"/>
  <c r="X149" i="3"/>
  <c r="Y145" i="3"/>
  <c r="X153" i="3"/>
  <c r="U149" i="3"/>
  <c r="V145" i="3"/>
  <c r="V153" i="3"/>
  <c r="AF148" i="3"/>
  <c r="U145" i="3"/>
  <c r="AD152" i="3"/>
  <c r="AD148" i="3"/>
  <c r="AE144" i="3"/>
  <c r="AB152" i="3"/>
  <c r="AC148" i="3"/>
  <c r="AB144" i="3"/>
  <c r="Y152" i="3"/>
  <c r="AA148" i="3"/>
  <c r="X144" i="3"/>
  <c r="W152" i="3"/>
  <c r="X148" i="3"/>
  <c r="U144" i="3"/>
  <c r="U152" i="3"/>
  <c r="W148" i="3"/>
  <c r="AF143" i="3"/>
  <c r="AA151" i="3"/>
  <c r="Y147" i="3"/>
  <c r="W151" i="3"/>
  <c r="W147" i="3"/>
  <c r="X143" i="3"/>
  <c r="AF150" i="3"/>
  <c r="U147" i="3"/>
  <c r="AF142" i="3"/>
  <c r="AC150" i="3"/>
  <c r="AE146" i="3"/>
  <c r="AB142" i="3"/>
  <c r="AB150" i="3"/>
  <c r="AC146" i="3"/>
  <c r="Z143" i="3"/>
  <c r="Z142" i="3"/>
  <c r="AF181" i="3"/>
  <c r="AB181" i="3"/>
  <c r="X180" i="3"/>
  <c r="AF178" i="3"/>
  <c r="AB177" i="3"/>
  <c r="X176" i="3"/>
  <c r="AF174" i="3"/>
  <c r="AB173" i="3"/>
  <c r="X172" i="3"/>
  <c r="AF170" i="3"/>
  <c r="Z181" i="3"/>
  <c r="U180" i="3"/>
  <c r="AB178" i="3"/>
  <c r="W177" i="3"/>
  <c r="AD175" i="3"/>
  <c r="Y174" i="3"/>
  <c r="AF172" i="3"/>
  <c r="AA171" i="3"/>
  <c r="V170" i="3"/>
  <c r="V181" i="3"/>
  <c r="AC179" i="3"/>
  <c r="X178" i="3"/>
  <c r="AE176" i="3"/>
  <c r="Z175" i="3"/>
  <c r="U174" i="3"/>
  <c r="AB172" i="3"/>
  <c r="W171" i="3"/>
  <c r="AE180" i="3"/>
  <c r="Z179" i="3"/>
  <c r="U178" i="3"/>
  <c r="AB176" i="3"/>
  <c r="W175" i="3"/>
  <c r="AD173" i="3"/>
  <c r="Y172" i="3"/>
  <c r="AE170" i="3"/>
  <c r="AB180" i="3"/>
  <c r="AE178" i="3"/>
  <c r="V177" i="3"/>
  <c r="Y175" i="3"/>
  <c r="AA173" i="3"/>
  <c r="AE171" i="3"/>
  <c r="W170" i="3"/>
  <c r="AA180" i="3"/>
  <c r="AD178" i="3"/>
  <c r="U177" i="3"/>
  <c r="X175" i="3"/>
  <c r="Z173" i="3"/>
  <c r="AD171" i="3"/>
  <c r="U170" i="3"/>
  <c r="Y180" i="3"/>
  <c r="AA178" i="3"/>
  <c r="AD176" i="3"/>
  <c r="U175" i="3"/>
  <c r="X173" i="3"/>
  <c r="AB171" i="3"/>
  <c r="Y181" i="3"/>
  <c r="AB179" i="3"/>
  <c r="AE177" i="3"/>
  <c r="V176" i="3"/>
  <c r="Z174" i="3"/>
  <c r="AC172" i="3"/>
  <c r="AD170" i="3"/>
  <c r="AA181" i="3"/>
  <c r="W179" i="3"/>
  <c r="AC176" i="3"/>
  <c r="AA174" i="3"/>
  <c r="V172" i="3"/>
  <c r="U181" i="3"/>
  <c r="AC178" i="3"/>
  <c r="Y176" i="3"/>
  <c r="V174" i="3"/>
  <c r="AC171" i="3"/>
  <c r="AF180" i="3"/>
  <c r="Z178" i="3"/>
  <c r="W176" i="3"/>
  <c r="AF173" i="3"/>
  <c r="Z171" i="3"/>
  <c r="AD180" i="3"/>
  <c r="Y178" i="3"/>
  <c r="U176" i="3"/>
  <c r="AE173" i="3"/>
  <c r="Y171" i="3"/>
  <c r="AC180" i="3"/>
  <c r="W178" i="3"/>
  <c r="AF175" i="3"/>
  <c r="AC173" i="3"/>
  <c r="X171" i="3"/>
  <c r="Z180" i="3"/>
  <c r="V178" i="3"/>
  <c r="AE175" i="3"/>
  <c r="Y173" i="3"/>
  <c r="V171" i="3"/>
  <c r="W180" i="3"/>
  <c r="AF177" i="3"/>
  <c r="AC175" i="3"/>
  <c r="W173" i="3"/>
  <c r="U171" i="3"/>
  <c r="AE179" i="3"/>
  <c r="AA177" i="3"/>
  <c r="V175" i="3"/>
  <c r="AE172" i="3"/>
  <c r="AA170" i="3"/>
  <c r="AE181" i="3"/>
  <c r="AA179" i="3"/>
  <c r="Y177" i="3"/>
  <c r="AD174" i="3"/>
  <c r="AA172" i="3"/>
  <c r="Y170" i="3"/>
  <c r="AD181" i="3"/>
  <c r="Y179" i="3"/>
  <c r="X177" i="3"/>
  <c r="AC174" i="3"/>
  <c r="Z172" i="3"/>
  <c r="X170" i="3"/>
  <c r="V179" i="3"/>
  <c r="AD172" i="3"/>
  <c r="U179" i="3"/>
  <c r="W172" i="3"/>
  <c r="AD177" i="3"/>
  <c r="U172" i="3"/>
  <c r="AC177" i="3"/>
  <c r="AF171" i="3"/>
  <c r="Z177" i="3"/>
  <c r="AC170" i="3"/>
  <c r="AF176" i="3"/>
  <c r="AB170" i="3"/>
  <c r="AA176" i="3"/>
  <c r="Z170" i="3"/>
  <c r="Z176" i="3"/>
  <c r="AB175" i="3"/>
  <c r="AC181" i="3"/>
  <c r="AA175" i="3"/>
  <c r="X181" i="3"/>
  <c r="AE174" i="3"/>
  <c r="W181" i="3"/>
  <c r="AB174" i="3"/>
  <c r="V180" i="3"/>
  <c r="X174" i="3"/>
  <c r="AF179" i="3"/>
  <c r="W174" i="3"/>
  <c r="AD179" i="3"/>
  <c r="V173" i="3"/>
  <c r="X179" i="3"/>
  <c r="U173" i="3"/>
  <c r="Y111" i="3"/>
  <c r="U110" i="3"/>
  <c r="AC108" i="3"/>
  <c r="Y107" i="3"/>
  <c r="U106" i="3"/>
  <c r="AC104" i="3"/>
  <c r="Y103" i="3"/>
  <c r="U102" i="3"/>
  <c r="AC100" i="3"/>
  <c r="U111" i="3"/>
  <c r="AC109" i="3"/>
  <c r="Y108" i="3"/>
  <c r="U107" i="3"/>
  <c r="AC105" i="3"/>
  <c r="Y104" i="3"/>
  <c r="U103" i="3"/>
  <c r="AC101" i="3"/>
  <c r="Y100" i="3"/>
  <c r="AD110" i="3"/>
  <c r="Z109" i="3"/>
  <c r="V108" i="3"/>
  <c r="AD106" i="3"/>
  <c r="Z105" i="3"/>
  <c r="V104" i="3"/>
  <c r="AD102" i="3"/>
  <c r="Z101" i="3"/>
  <c r="V100" i="3"/>
  <c r="AB111" i="3"/>
  <c r="AF109" i="3"/>
  <c r="X108" i="3"/>
  <c r="AB106" i="3"/>
  <c r="U105" i="3"/>
  <c r="Z103" i="3"/>
  <c r="AD101" i="3"/>
  <c r="U100" i="3"/>
  <c r="V111" i="3"/>
  <c r="Y109" i="3"/>
  <c r="AD107" i="3"/>
  <c r="W106" i="3"/>
  <c r="AA104" i="3"/>
  <c r="AE102" i="3"/>
  <c r="W101" i="3"/>
  <c r="AF110" i="3"/>
  <c r="X109" i="3"/>
  <c r="AC107" i="3"/>
  <c r="V106" i="3"/>
  <c r="Z104" i="3"/>
  <c r="AC102" i="3"/>
  <c r="V101" i="3"/>
  <c r="AC110" i="3"/>
  <c r="V109" i="3"/>
  <c r="AA107" i="3"/>
  <c r="AE105" i="3"/>
  <c r="W104" i="3"/>
  <c r="AA102" i="3"/>
  <c r="AF100" i="3"/>
  <c r="AD111" i="3"/>
  <c r="W110" i="3"/>
  <c r="AA108" i="3"/>
  <c r="AE106" i="3"/>
  <c r="W105" i="3"/>
  <c r="AB103" i="3"/>
  <c r="AF101" i="3"/>
  <c r="X100" i="3"/>
  <c r="X110" i="3"/>
  <c r="AE107" i="3"/>
  <c r="Y105" i="3"/>
  <c r="V103" i="3"/>
  <c r="AB100" i="3"/>
  <c r="V110" i="3"/>
  <c r="AB107" i="3"/>
  <c r="X105" i="3"/>
  <c r="AF102" i="3"/>
  <c r="AA100" i="3"/>
  <c r="AE109" i="3"/>
  <c r="Z107" i="3"/>
  <c r="V105" i="3"/>
  <c r="AB102" i="3"/>
  <c r="Z100" i="3"/>
  <c r="AD109" i="3"/>
  <c r="X107" i="3"/>
  <c r="AF104" i="3"/>
  <c r="Z102" i="3"/>
  <c r="W100" i="3"/>
  <c r="AF111" i="3"/>
  <c r="AE111" i="3"/>
  <c r="AA109" i="3"/>
  <c r="V107" i="3"/>
  <c r="AD104" i="3"/>
  <c r="X102" i="3"/>
  <c r="AC111" i="3"/>
  <c r="W109" i="3"/>
  <c r="AF106" i="3"/>
  <c r="AB104" i="3"/>
  <c r="W102" i="3"/>
  <c r="AA111" i="3"/>
  <c r="U109" i="3"/>
  <c r="AC106" i="3"/>
  <c r="X104" i="3"/>
  <c r="V102" i="3"/>
  <c r="Z111" i="3"/>
  <c r="AF108" i="3"/>
  <c r="AA106" i="3"/>
  <c r="U104" i="3"/>
  <c r="AE101" i="3"/>
  <c r="X111" i="3"/>
  <c r="AE108" i="3"/>
  <c r="Z106" i="3"/>
  <c r="AF103" i="3"/>
  <c r="AB101" i="3"/>
  <c r="W111" i="3"/>
  <c r="AD108" i="3"/>
  <c r="Y106" i="3"/>
  <c r="AE103" i="3"/>
  <c r="AA101" i="3"/>
  <c r="AB110" i="3"/>
  <c r="Z108" i="3"/>
  <c r="AF105" i="3"/>
  <c r="AC103" i="3"/>
  <c r="X101" i="3"/>
  <c r="AA110" i="3"/>
  <c r="W108" i="3"/>
  <c r="AD105" i="3"/>
  <c r="AA103" i="3"/>
  <c r="U101" i="3"/>
  <c r="Z110" i="3"/>
  <c r="U108" i="3"/>
  <c r="AB105" i="3"/>
  <c r="X103" i="3"/>
  <c r="AE100" i="3"/>
  <c r="AD103" i="3"/>
  <c r="W103" i="3"/>
  <c r="Y102" i="3"/>
  <c r="Y101" i="3"/>
  <c r="AD100" i="3"/>
  <c r="AE110" i="3"/>
  <c r="Y110" i="3"/>
  <c r="AB109" i="3"/>
  <c r="AE104" i="3"/>
  <c r="AB108" i="3"/>
  <c r="AF107" i="3"/>
  <c r="W107" i="3"/>
  <c r="X106" i="3"/>
  <c r="AA105" i="3"/>
  <c r="W195" i="3"/>
  <c r="AE193" i="3"/>
  <c r="AA192" i="3"/>
  <c r="W191" i="3"/>
  <c r="AE189" i="3"/>
  <c r="AA188" i="3"/>
  <c r="W187" i="3"/>
  <c r="AE185" i="3"/>
  <c r="AA184" i="3"/>
  <c r="AE194" i="3"/>
  <c r="AA193" i="3"/>
  <c r="W192" i="3"/>
  <c r="AE190" i="3"/>
  <c r="AA189" i="3"/>
  <c r="W188" i="3"/>
  <c r="AE186" i="3"/>
  <c r="AA185" i="3"/>
  <c r="W184" i="3"/>
  <c r="AF195" i="3"/>
  <c r="AB194" i="3"/>
  <c r="X193" i="3"/>
  <c r="AF191" i="3"/>
  <c r="AB190" i="3"/>
  <c r="X189" i="3"/>
  <c r="AF187" i="3"/>
  <c r="AB186" i="3"/>
  <c r="X185" i="3"/>
  <c r="AD195" i="3"/>
  <c r="W194" i="3"/>
  <c r="AB192" i="3"/>
  <c r="AF190" i="3"/>
  <c r="W189" i="3"/>
  <c r="AB187" i="3"/>
  <c r="V195" i="3"/>
  <c r="Y193" i="3"/>
  <c r="AB191" i="3"/>
  <c r="AF189" i="3"/>
  <c r="V188" i="3"/>
  <c r="Y186" i="3"/>
  <c r="AD184" i="3"/>
  <c r="AC194" i="3"/>
  <c r="AF192" i="3"/>
  <c r="X191" i="3"/>
  <c r="Z189" i="3"/>
  <c r="AC187" i="3"/>
  <c r="U186" i="3"/>
  <c r="Y184" i="3"/>
  <c r="Y194" i="3"/>
  <c r="AC192" i="3"/>
  <c r="AD190" i="3"/>
  <c r="U189" i="3"/>
  <c r="Y187" i="3"/>
  <c r="AC185" i="3"/>
  <c r="U184" i="3"/>
  <c r="Z195" i="3"/>
  <c r="W193" i="3"/>
  <c r="V191" i="3"/>
  <c r="AE188" i="3"/>
  <c r="AD186" i="3"/>
  <c r="AE184" i="3"/>
  <c r="Y195" i="3"/>
  <c r="V193" i="3"/>
  <c r="U191" i="3"/>
  <c r="AD188" i="3"/>
  <c r="AC186" i="3"/>
  <c r="AC184" i="3"/>
  <c r="U195" i="3"/>
  <c r="AE192" i="3"/>
  <c r="AA190" i="3"/>
  <c r="AB188" i="3"/>
  <c r="Z186" i="3"/>
  <c r="Z184" i="3"/>
  <c r="V194" i="3"/>
  <c r="U192" i="3"/>
  <c r="U190" i="3"/>
  <c r="AD187" i="3"/>
  <c r="AB185" i="3"/>
  <c r="AB193" i="3"/>
  <c r="Y190" i="3"/>
  <c r="AA187" i="3"/>
  <c r="U185" i="3"/>
  <c r="AC195" i="3"/>
  <c r="AD192" i="3"/>
  <c r="V190" i="3"/>
  <c r="V187" i="3"/>
  <c r="X184" i="3"/>
  <c r="AB195" i="3"/>
  <c r="Z192" i="3"/>
  <c r="AD189" i="3"/>
  <c r="U187" i="3"/>
  <c r="V184" i="3"/>
  <c r="AA195" i="3"/>
  <c r="Y192" i="3"/>
  <c r="AC189" i="3"/>
  <c r="AF186" i="3"/>
  <c r="X195" i="3"/>
  <c r="X192" i="3"/>
  <c r="AB189" i="3"/>
  <c r="AA186" i="3"/>
  <c r="AF194" i="3"/>
  <c r="V192" i="3"/>
  <c r="Y189" i="3"/>
  <c r="X186" i="3"/>
  <c r="AD194" i="3"/>
  <c r="AE191" i="3"/>
  <c r="V189" i="3"/>
  <c r="W186" i="3"/>
  <c r="X194" i="3"/>
  <c r="AA191" i="3"/>
  <c r="Z188" i="3"/>
  <c r="AD185" i="3"/>
  <c r="AF193" i="3"/>
  <c r="Y191" i="3"/>
  <c r="X188" i="3"/>
  <c r="Y185" i="3"/>
  <c r="AD193" i="3"/>
  <c r="AC190" i="3"/>
  <c r="U188" i="3"/>
  <c r="W185" i="3"/>
  <c r="AE195" i="3"/>
  <c r="AE187" i="3"/>
  <c r="AA194" i="3"/>
  <c r="Z187" i="3"/>
  <c r="Z194" i="3"/>
  <c r="X187" i="3"/>
  <c r="U194" i="3"/>
  <c r="V186" i="3"/>
  <c r="AC193" i="3"/>
  <c r="AF185" i="3"/>
  <c r="Z193" i="3"/>
  <c r="Z185" i="3"/>
  <c r="U193" i="3"/>
  <c r="V185" i="3"/>
  <c r="AD191" i="3"/>
  <c r="AF184" i="3"/>
  <c r="AC191" i="3"/>
  <c r="AB184" i="3"/>
  <c r="Z191" i="3"/>
  <c r="Z190" i="3"/>
  <c r="X190" i="3"/>
  <c r="W190" i="3"/>
  <c r="AF188" i="3"/>
  <c r="AC188" i="3"/>
  <c r="Y188" i="3"/>
  <c r="W139" i="3"/>
  <c r="AE137" i="3"/>
  <c r="AA136" i="3"/>
  <c r="W135" i="3"/>
  <c r="AE133" i="3"/>
  <c r="AA132" i="3"/>
  <c r="W131" i="3"/>
  <c r="AE129" i="3"/>
  <c r="AA128" i="3"/>
  <c r="AE138" i="3"/>
  <c r="AA137" i="3"/>
  <c r="W136" i="3"/>
  <c r="AE134" i="3"/>
  <c r="AA133" i="3"/>
  <c r="W132" i="3"/>
  <c r="AE130" i="3"/>
  <c r="AA129" i="3"/>
  <c r="W128" i="3"/>
  <c r="AF139" i="3"/>
  <c r="AB138" i="3"/>
  <c r="X137" i="3"/>
  <c r="AF135" i="3"/>
  <c r="AB134" i="3"/>
  <c r="X133" i="3"/>
  <c r="AF131" i="3"/>
  <c r="AB130" i="3"/>
  <c r="X129" i="3"/>
  <c r="AB139" i="3"/>
  <c r="U138" i="3"/>
  <c r="Y136" i="3"/>
  <c r="AC134" i="3"/>
  <c r="U133" i="3"/>
  <c r="Z131" i="3"/>
  <c r="AD129" i="3"/>
  <c r="V128" i="3"/>
  <c r="AA139" i="3"/>
  <c r="AF137" i="3"/>
  <c r="X136" i="3"/>
  <c r="AA134" i="3"/>
  <c r="AF132" i="3"/>
  <c r="Y131" i="3"/>
  <c r="AC129" i="3"/>
  <c r="U128" i="3"/>
  <c r="AE139" i="3"/>
  <c r="V138" i="3"/>
  <c r="U136" i="3"/>
  <c r="W134" i="3"/>
  <c r="Y132" i="3"/>
  <c r="Z130" i="3"/>
  <c r="AC128" i="3"/>
  <c r="Y139" i="3"/>
  <c r="Z137" i="3"/>
  <c r="AB135" i="3"/>
  <c r="AD133" i="3"/>
  <c r="AE131" i="3"/>
  <c r="V130" i="3"/>
  <c r="X128" i="3"/>
  <c r="X139" i="3"/>
  <c r="Y137" i="3"/>
  <c r="AA135" i="3"/>
  <c r="AC133" i="3"/>
  <c r="AD131" i="3"/>
  <c r="U130" i="3"/>
  <c r="V139" i="3"/>
  <c r="W137" i="3"/>
  <c r="Z135" i="3"/>
  <c r="AB133" i="3"/>
  <c r="AC131" i="3"/>
  <c r="AF129" i="3"/>
  <c r="AF138" i="3"/>
  <c r="U137" i="3"/>
  <c r="X135" i="3"/>
  <c r="Y133" i="3"/>
  <c r="AA131" i="3"/>
  <c r="Z129" i="3"/>
  <c r="AA138" i="3"/>
  <c r="AD136" i="3"/>
  <c r="AF134" i="3"/>
  <c r="AE132" i="3"/>
  <c r="U131" i="3"/>
  <c r="V129" i="3"/>
  <c r="X138" i="3"/>
  <c r="Z136" i="3"/>
  <c r="Y134" i="3"/>
  <c r="AB132" i="3"/>
  <c r="AC130" i="3"/>
  <c r="AE128" i="3"/>
  <c r="AC137" i="3"/>
  <c r="X134" i="3"/>
  <c r="AF130" i="3"/>
  <c r="AB137" i="3"/>
  <c r="V134" i="3"/>
  <c r="AD130" i="3"/>
  <c r="V137" i="3"/>
  <c r="U134" i="3"/>
  <c r="AA130" i="3"/>
  <c r="AF136" i="3"/>
  <c r="AF133" i="3"/>
  <c r="Y130" i="3"/>
  <c r="AE136" i="3"/>
  <c r="Z133" i="3"/>
  <c r="X130" i="3"/>
  <c r="AC136" i="3"/>
  <c r="W133" i="3"/>
  <c r="W130" i="3"/>
  <c r="AD139" i="3"/>
  <c r="AB136" i="3"/>
  <c r="V133" i="3"/>
  <c r="AB129" i="3"/>
  <c r="AC139" i="3"/>
  <c r="V136" i="3"/>
  <c r="AD132" i="3"/>
  <c r="Y129" i="3"/>
  <c r="Z139" i="3"/>
  <c r="AE135" i="3"/>
  <c r="AC132" i="3"/>
  <c r="W129" i="3"/>
  <c r="U139" i="3"/>
  <c r="AD135" i="3"/>
  <c r="Z132" i="3"/>
  <c r="U129" i="3"/>
  <c r="AD138" i="3"/>
  <c r="AC135" i="3"/>
  <c r="X132" i="3"/>
  <c r="AF128" i="3"/>
  <c r="Z138" i="3"/>
  <c r="V135" i="3"/>
  <c r="U132" i="3"/>
  <c r="AB128" i="3"/>
  <c r="Y138" i="3"/>
  <c r="U135" i="3"/>
  <c r="AB131" i="3"/>
  <c r="Z128" i="3"/>
  <c r="W138" i="3"/>
  <c r="AD134" i="3"/>
  <c r="X131" i="3"/>
  <c r="Y128" i="3"/>
  <c r="AC138" i="3"/>
  <c r="AD137" i="3"/>
  <c r="Y135" i="3"/>
  <c r="Z134" i="3"/>
  <c r="V132" i="3"/>
  <c r="V131" i="3"/>
  <c r="AD128" i="3"/>
  <c r="R206" i="2"/>
  <c r="I204" i="2"/>
  <c r="H204" i="2"/>
  <c r="R203" i="2"/>
  <c r="G202" i="2"/>
  <c r="R200" i="2"/>
  <c r="Q200" i="2"/>
  <c r="I205" i="2"/>
  <c r="P200" i="2"/>
  <c r="P204" i="2"/>
  <c r="P198" i="2"/>
  <c r="N198" i="2"/>
  <c r="M208" i="2"/>
  <c r="L207" i="2"/>
  <c r="K207" i="2"/>
  <c r="N205" i="2"/>
  <c r="I206" i="2"/>
  <c r="N202" i="2"/>
  <c r="Q198" i="2"/>
  <c r="I208" i="2"/>
  <c r="K204" i="2"/>
  <c r="N208" i="2"/>
  <c r="K199" i="2"/>
  <c r="L209" i="2"/>
  <c r="G201" i="2"/>
  <c r="K208" i="2"/>
  <c r="M206" i="2"/>
  <c r="O207" i="2"/>
  <c r="H199" i="2"/>
  <c r="R209" i="2"/>
  <c r="I198" i="2"/>
  <c r="M202" i="2"/>
  <c r="L199" i="2"/>
  <c r="P206" i="2"/>
  <c r="R204" i="2"/>
  <c r="L200" i="2"/>
  <c r="O198" i="2"/>
  <c r="R207" i="2"/>
  <c r="Q205" i="2"/>
  <c r="P199" i="2"/>
  <c r="K209" i="2"/>
  <c r="Q208" i="2"/>
  <c r="H205" i="2"/>
  <c r="K203" i="2"/>
  <c r="P201" i="2"/>
  <c r="G200" i="2"/>
  <c r="M207" i="2"/>
  <c r="O208" i="2"/>
  <c r="H209" i="2"/>
  <c r="G203" i="2"/>
  <c r="M209" i="2"/>
  <c r="I207" i="2"/>
  <c r="M203" i="2"/>
  <c r="N201" i="2"/>
  <c r="G198" i="2"/>
  <c r="H203" i="2"/>
  <c r="K201" i="2"/>
  <c r="K202" i="2"/>
  <c r="K206" i="2"/>
  <c r="Q207" i="2"/>
  <c r="M205" i="2"/>
  <c r="Q201" i="2"/>
  <c r="R199" i="2"/>
  <c r="I201" i="2"/>
  <c r="L204" i="2"/>
  <c r="O202" i="2"/>
  <c r="R208" i="2"/>
  <c r="J205" i="2"/>
  <c r="N209" i="2"/>
  <c r="J206" i="2"/>
  <c r="Q203" i="2"/>
  <c r="I200" i="2"/>
  <c r="K198" i="2"/>
  <c r="M204" i="2"/>
  <c r="P205" i="2"/>
  <c r="G204" i="2"/>
  <c r="M199" i="2"/>
  <c r="O204" i="2"/>
  <c r="J202" i="2"/>
  <c r="M198" i="2"/>
  <c r="O209" i="2"/>
  <c r="P207" i="2"/>
  <c r="H207" i="2"/>
  <c r="K205" i="2"/>
  <c r="I199" i="2"/>
  <c r="P202" i="2"/>
  <c r="R202" i="2"/>
  <c r="O200" i="2"/>
  <c r="J208" i="2"/>
  <c r="H208" i="2"/>
  <c r="L208" i="2"/>
  <c r="O206" i="2"/>
  <c r="L201" i="2"/>
  <c r="L202" i="2"/>
  <c r="H206" i="2"/>
  <c r="J200" i="2"/>
  <c r="J201" i="2"/>
  <c r="R198" i="2"/>
  <c r="N206" i="2"/>
  <c r="L206" i="2"/>
  <c r="P209" i="2"/>
  <c r="J199" i="2"/>
  <c r="G208" i="2"/>
  <c r="O205" i="2"/>
  <c r="J209" i="2"/>
  <c r="N203" i="2"/>
  <c r="O199" i="2"/>
  <c r="P208" i="2"/>
  <c r="G205" i="2"/>
  <c r="Q204" i="2"/>
  <c r="N200" i="2"/>
  <c r="G209" i="2"/>
  <c r="Q206" i="2"/>
  <c r="H198" i="2"/>
  <c r="G207" i="2"/>
  <c r="L203" i="2"/>
  <c r="I203" i="2"/>
  <c r="R201" i="2"/>
  <c r="I209" i="2"/>
  <c r="L205" i="2"/>
  <c r="O201" i="2"/>
  <c r="M201" i="2"/>
  <c r="J203" i="2"/>
  <c r="K200" i="2"/>
  <c r="N207" i="2"/>
  <c r="P203" i="2"/>
  <c r="H200" i="2"/>
  <c r="Q199" i="2"/>
  <c r="N204" i="2"/>
  <c r="H202" i="2"/>
  <c r="N199" i="2"/>
  <c r="O203" i="2"/>
  <c r="G206" i="2"/>
  <c r="I202" i="2"/>
  <c r="L198" i="2"/>
  <c r="J198" i="2"/>
  <c r="R205" i="2"/>
  <c r="G199" i="2"/>
  <c r="Q202" i="2"/>
  <c r="J204" i="2"/>
  <c r="M200" i="2"/>
  <c r="Q209" i="2"/>
  <c r="H201" i="2"/>
  <c r="J207" i="2"/>
  <c r="Q320" i="2"/>
  <c r="J318" i="2"/>
  <c r="J319" i="2"/>
  <c r="M311" i="2"/>
  <c r="H319" i="2"/>
  <c r="M312" i="2"/>
  <c r="N318" i="2"/>
  <c r="H314" i="2"/>
  <c r="M319" i="2"/>
  <c r="L318" i="2"/>
  <c r="M310" i="2"/>
  <c r="K313" i="2"/>
  <c r="Q315" i="2"/>
  <c r="P317" i="2"/>
  <c r="I311" i="2"/>
  <c r="R316" i="2"/>
  <c r="L312" i="2"/>
  <c r="H317" i="2"/>
  <c r="Q312" i="2"/>
  <c r="K310" i="2"/>
  <c r="J313" i="2"/>
  <c r="Q316" i="2"/>
  <c r="I320" i="2"/>
  <c r="O321" i="2"/>
  <c r="H321" i="2"/>
  <c r="N315" i="2"/>
  <c r="Q310" i="2"/>
  <c r="J315" i="2"/>
  <c r="G318" i="2"/>
  <c r="L320" i="2"/>
  <c r="P315" i="2"/>
  <c r="G311" i="2"/>
  <c r="P316" i="2"/>
  <c r="J311" i="2"/>
  <c r="Q311" i="2"/>
  <c r="K320" i="2"/>
  <c r="L319" i="2"/>
  <c r="J314" i="2"/>
  <c r="P319" i="2"/>
  <c r="M313" i="2"/>
  <c r="G310" i="2"/>
  <c r="I315" i="2"/>
  <c r="R321" i="2"/>
  <c r="P312" i="2"/>
  <c r="K315" i="2"/>
  <c r="I316" i="2"/>
  <c r="G319" i="2"/>
  <c r="L317" i="2"/>
  <c r="R312" i="2"/>
  <c r="K317" i="2"/>
  <c r="R311" i="2"/>
  <c r="N312" i="2"/>
  <c r="P321" i="2"/>
  <c r="I313" i="2"/>
  <c r="R315" i="2"/>
  <c r="L313" i="2"/>
  <c r="G312" i="2"/>
  <c r="N316" i="2"/>
  <c r="G320" i="2"/>
  <c r="K321" i="2"/>
  <c r="O317" i="2"/>
  <c r="H316" i="2"/>
  <c r="N311" i="2"/>
  <c r="M315" i="2"/>
  <c r="I310" i="2"/>
  <c r="R314" i="2"/>
  <c r="L314" i="2"/>
  <c r="N320" i="2"/>
  <c r="J316" i="2"/>
  <c r="O310" i="2"/>
  <c r="J312" i="2"/>
  <c r="N321" i="2"/>
  <c r="P314" i="2"/>
  <c r="J310" i="2"/>
  <c r="P313" i="2"/>
  <c r="K312" i="2"/>
  <c r="R317" i="2"/>
  <c r="M314" i="2"/>
  <c r="L321" i="2"/>
  <c r="I314" i="2"/>
  <c r="N314" i="2"/>
  <c r="J320" i="2"/>
  <c r="O320" i="2"/>
  <c r="G321" i="2"/>
  <c r="I312" i="2"/>
  <c r="Q314" i="2"/>
  <c r="I321" i="2"/>
  <c r="L311" i="2"/>
  <c r="L310" i="2"/>
  <c r="Q318" i="2"/>
  <c r="I317" i="2"/>
  <c r="R318" i="2"/>
  <c r="O318" i="2"/>
  <c r="M318" i="2"/>
  <c r="N310" i="2"/>
  <c r="M317" i="2"/>
  <c r="H310" i="2"/>
  <c r="R313" i="2"/>
  <c r="H315" i="2"/>
  <c r="G314" i="2"/>
  <c r="N317" i="2"/>
  <c r="G317" i="2"/>
  <c r="L316" i="2"/>
  <c r="O319" i="2"/>
  <c r="R320" i="2"/>
  <c r="O312" i="2"/>
  <c r="K316" i="2"/>
  <c r="H311" i="2"/>
  <c r="P318" i="2"/>
  <c r="P311" i="2"/>
  <c r="Q321" i="2"/>
  <c r="M321" i="2"/>
  <c r="O315" i="2"/>
  <c r="O314" i="2"/>
  <c r="J317" i="2"/>
  <c r="G315" i="2"/>
  <c r="N319" i="2"/>
  <c r="O316" i="2"/>
  <c r="Q313" i="2"/>
  <c r="N313" i="2"/>
  <c r="G316" i="2"/>
  <c r="M320" i="2"/>
  <c r="Q319" i="2"/>
  <c r="K314" i="2"/>
  <c r="H313" i="2"/>
  <c r="L315" i="2"/>
  <c r="H318" i="2"/>
  <c r="R310" i="2"/>
  <c r="K319" i="2"/>
  <c r="R319" i="2"/>
  <c r="K318" i="2"/>
  <c r="P320" i="2"/>
  <c r="I319" i="2"/>
  <c r="I318" i="2"/>
  <c r="G313" i="2"/>
  <c r="K311" i="2"/>
  <c r="O313" i="2"/>
  <c r="J321" i="2"/>
  <c r="Q317" i="2"/>
  <c r="M316" i="2"/>
  <c r="O311" i="2"/>
  <c r="H320" i="2"/>
  <c r="H312" i="2"/>
  <c r="P310" i="2"/>
  <c r="AA145" i="2"/>
  <c r="AE146" i="2"/>
  <c r="W148" i="2"/>
  <c r="X143" i="2"/>
  <c r="V151" i="2"/>
  <c r="Z143" i="2"/>
  <c r="AF146" i="2"/>
  <c r="Y152" i="2"/>
  <c r="AA143" i="2"/>
  <c r="W153" i="2"/>
  <c r="W146" i="2"/>
  <c r="AF147" i="2"/>
  <c r="AE144" i="2"/>
  <c r="X145" i="2"/>
  <c r="AA148" i="2"/>
  <c r="AD144" i="2"/>
  <c r="AE153" i="2"/>
  <c r="X148" i="2"/>
  <c r="AC143" i="2"/>
  <c r="W149" i="2"/>
  <c r="Z145" i="2"/>
  <c r="AE151" i="2"/>
  <c r="U149" i="2"/>
  <c r="X105" i="2"/>
  <c r="AD111" i="2"/>
  <c r="Z26" i="2"/>
  <c r="Y21" i="2"/>
  <c r="AF18" i="2"/>
  <c r="X20" i="2"/>
  <c r="AC149" i="2"/>
  <c r="Y145" i="2"/>
  <c r="X153" i="2"/>
  <c r="Y143" i="2"/>
  <c r="X104" i="2"/>
  <c r="W67" i="2"/>
  <c r="AE69" i="2"/>
  <c r="AB145" i="2"/>
  <c r="AB144" i="2"/>
  <c r="AC144" i="2"/>
  <c r="W108" i="2"/>
  <c r="Y60" i="2"/>
  <c r="AE102" i="2"/>
  <c r="AB148" i="2"/>
  <c r="AF149" i="2"/>
  <c r="AD147" i="2"/>
  <c r="AD105" i="2"/>
  <c r="AC68" i="2"/>
  <c r="U142" i="2"/>
  <c r="AD148" i="2"/>
  <c r="AC151" i="2"/>
  <c r="AD151" i="2"/>
  <c r="V19" i="2"/>
  <c r="AC65" i="2"/>
  <c r="AD152" i="2"/>
  <c r="X152" i="2"/>
  <c r="Z153" i="2"/>
  <c r="V153" i="2"/>
  <c r="Z27" i="2"/>
  <c r="AC69" i="2"/>
  <c r="Z19" i="2"/>
  <c r="X61" i="2"/>
  <c r="U25" i="2"/>
  <c r="AE63" i="2"/>
  <c r="Z25" i="2"/>
  <c r="AE65" i="2"/>
  <c r="AF153" i="2"/>
  <c r="X19" i="2"/>
  <c r="Y58" i="2"/>
  <c r="AB20" i="2"/>
  <c r="V69" i="2"/>
  <c r="V17" i="2"/>
  <c r="Z58" i="2"/>
  <c r="AC101" i="2"/>
  <c r="AF104" i="2"/>
  <c r="AC19" i="2"/>
  <c r="AA21" i="2"/>
  <c r="AD27" i="2"/>
  <c r="AB21" i="2"/>
  <c r="V64" i="2"/>
  <c r="W59" i="2"/>
  <c r="V68" i="2"/>
  <c r="AD59" i="2"/>
  <c r="AF148" i="2"/>
  <c r="AB153" i="2"/>
  <c r="AE148" i="2"/>
  <c r="AA150" i="2"/>
  <c r="AA151" i="2"/>
  <c r="U143" i="2"/>
  <c r="X147" i="2"/>
  <c r="AA149" i="2"/>
  <c r="U146" i="2"/>
  <c r="U102" i="2"/>
  <c r="X106" i="2"/>
  <c r="W23" i="2"/>
  <c r="AD21" i="2"/>
  <c r="W17" i="2"/>
  <c r="AF22" i="2"/>
  <c r="AC60" i="2"/>
  <c r="AB62" i="2"/>
  <c r="Z59" i="2"/>
  <c r="Z66" i="2"/>
  <c r="AE150" i="2"/>
  <c r="Y147" i="2"/>
  <c r="V105" i="2"/>
  <c r="AC102" i="2"/>
  <c r="AD16" i="2"/>
  <c r="AC23" i="2"/>
  <c r="AA18" i="2"/>
  <c r="X24" i="2"/>
  <c r="W61" i="2"/>
  <c r="U66" i="2"/>
  <c r="AC61" i="2"/>
  <c r="AD67" i="2"/>
  <c r="AC111" i="2"/>
  <c r="W22" i="2"/>
  <c r="W20" i="2"/>
  <c r="AF25" i="2"/>
  <c r="W25" i="2"/>
  <c r="Y19" i="2"/>
  <c r="Y64" i="2"/>
  <c r="U58" i="2"/>
  <c r="AA59" i="2"/>
  <c r="U64" i="2"/>
  <c r="X142" i="2"/>
  <c r="AC142" i="2"/>
  <c r="AD150" i="2"/>
  <c r="W152" i="2"/>
  <c r="V142" i="2"/>
  <c r="W147" i="2"/>
  <c r="AE145" i="2"/>
  <c r="AB150" i="2"/>
  <c r="AA144" i="2"/>
  <c r="Y148" i="2"/>
  <c r="AB152" i="2"/>
  <c r="AA153" i="2"/>
  <c r="U150" i="2"/>
  <c r="AB109" i="2"/>
  <c r="Y22" i="2"/>
  <c r="Z23" i="2"/>
  <c r="AC17" i="2"/>
  <c r="AA26" i="2"/>
  <c r="AC20" i="2"/>
  <c r="AA61" i="2"/>
  <c r="AA64" i="2"/>
  <c r="AE60" i="2"/>
  <c r="Y65" i="2"/>
  <c r="AA146" i="2"/>
  <c r="U147" i="2"/>
  <c r="AB146" i="2"/>
  <c r="AC148" i="2"/>
  <c r="AC150" i="2"/>
  <c r="Z147" i="2"/>
  <c r="Y149" i="2"/>
  <c r="AA142" i="2"/>
  <c r="X146" i="2"/>
  <c r="W150" i="2"/>
  <c r="W142" i="2"/>
  <c r="V143" i="2"/>
  <c r="Y151" i="2"/>
  <c r="AC109" i="2"/>
  <c r="AD22" i="2"/>
  <c r="U27" i="2"/>
  <c r="AB19" i="2"/>
  <c r="AB22" i="2"/>
  <c r="AD60" i="2"/>
  <c r="W65" i="2"/>
  <c r="AD66" i="2"/>
  <c r="AF68" i="2"/>
  <c r="AC66" i="2"/>
  <c r="Y110" i="2"/>
  <c r="V23" i="2"/>
  <c r="AE16" i="2"/>
  <c r="V18" i="2"/>
  <c r="AF23" i="2"/>
  <c r="AF62" i="2"/>
  <c r="Z68" i="2"/>
  <c r="AF66" i="2"/>
  <c r="X58" i="2"/>
  <c r="U68" i="2"/>
  <c r="AF143" i="2"/>
  <c r="AF150" i="2"/>
  <c r="V144" i="2"/>
  <c r="Y142" i="2"/>
  <c r="V146" i="2"/>
  <c r="AE149" i="2"/>
  <c r="AC153" i="2"/>
  <c r="AC145" i="2"/>
  <c r="AD145" i="2"/>
  <c r="Z142" i="2"/>
  <c r="Z110" i="2"/>
  <c r="W16" i="2"/>
  <c r="AF20" i="2"/>
  <c r="Y20" i="2"/>
  <c r="X25" i="2"/>
  <c r="AF59" i="2"/>
  <c r="V58" i="2"/>
  <c r="Y69" i="2"/>
  <c r="AB59" i="2"/>
  <c r="AA69" i="2"/>
  <c r="AB143" i="2"/>
  <c r="AC147" i="2"/>
  <c r="AF145" i="2"/>
  <c r="AE147" i="2"/>
  <c r="AB151" i="2"/>
  <c r="W143" i="2"/>
  <c r="AA147" i="2"/>
  <c r="V147" i="2"/>
  <c r="AD143" i="2"/>
  <c r="AC103" i="2"/>
  <c r="AC100" i="2"/>
  <c r="AF16" i="2"/>
  <c r="Z24" i="2"/>
  <c r="AE22" i="2"/>
  <c r="AB26" i="2"/>
  <c r="U63" i="2"/>
  <c r="AE61" i="2"/>
  <c r="AB58" i="2"/>
  <c r="AF60" i="2"/>
  <c r="Z60" i="2"/>
  <c r="V150" i="2"/>
  <c r="AF142" i="2"/>
  <c r="AF152" i="2"/>
  <c r="U148" i="2"/>
  <c r="AC152" i="2"/>
  <c r="W151" i="2"/>
  <c r="X151" i="2"/>
  <c r="Z149" i="2"/>
  <c r="AB149" i="2"/>
  <c r="Y153" i="2"/>
  <c r="AF144" i="2"/>
  <c r="X149" i="2"/>
  <c r="Z148" i="2"/>
  <c r="V145" i="2"/>
  <c r="W104" i="2"/>
  <c r="AD100" i="2"/>
  <c r="Z17" i="2"/>
  <c r="W18" i="2"/>
  <c r="AE24" i="2"/>
  <c r="AF27" i="2"/>
  <c r="W63" i="2"/>
  <c r="X65" i="2"/>
  <c r="AB60" i="2"/>
  <c r="X62" i="2"/>
  <c r="Z64" i="2"/>
  <c r="AB147" i="2"/>
  <c r="X144" i="2"/>
  <c r="AF151" i="2"/>
  <c r="Z144" i="2"/>
  <c r="AE143" i="2"/>
  <c r="U145" i="2"/>
  <c r="U153" i="2"/>
  <c r="Z151" i="2"/>
  <c r="AD142" i="2"/>
  <c r="AC146" i="2"/>
  <c r="U151" i="2"/>
  <c r="AD149" i="2"/>
  <c r="Z146" i="2"/>
  <c r="AA104" i="2"/>
  <c r="AB102" i="2"/>
  <c r="AC25" i="2"/>
  <c r="AC21" i="2"/>
  <c r="V27" i="2"/>
  <c r="Y17" i="2"/>
  <c r="AE67" i="2"/>
  <c r="AD58" i="2"/>
  <c r="AE62" i="2"/>
  <c r="U69" i="2"/>
  <c r="AD65" i="2"/>
  <c r="AE152" i="2"/>
  <c r="U144" i="2"/>
  <c r="V152" i="2"/>
  <c r="AD146" i="2"/>
  <c r="AB142" i="2"/>
  <c r="Y146" i="2"/>
  <c r="X150" i="2"/>
  <c r="AE142" i="2"/>
  <c r="Z152" i="2"/>
  <c r="V149" i="2"/>
  <c r="V110" i="2"/>
  <c r="Y104" i="2"/>
  <c r="X26" i="2"/>
  <c r="X18" i="2"/>
  <c r="AA16" i="2"/>
  <c r="AC22" i="2"/>
  <c r="W60" i="2"/>
  <c r="AE58" i="2"/>
  <c r="X63" i="2"/>
  <c r="Y66" i="2"/>
  <c r="AA152" i="2"/>
  <c r="W145" i="2"/>
  <c r="Y150" i="2"/>
  <c r="Y144" i="2"/>
  <c r="V148" i="2"/>
  <c r="U152" i="2"/>
  <c r="W144" i="2"/>
  <c r="AD153" i="2"/>
  <c r="AA101" i="2"/>
  <c r="AA106" i="2"/>
  <c r="W19" i="2"/>
  <c r="AF21" i="2"/>
  <c r="W27" i="2"/>
  <c r="AB17" i="2"/>
  <c r="Z63" i="2"/>
  <c r="V62" i="2"/>
  <c r="AB61" i="2"/>
  <c r="AC67" i="2"/>
  <c r="AE91" i="2"/>
  <c r="AE96" i="2"/>
  <c r="AD92" i="2"/>
  <c r="AC91" i="2"/>
  <c r="Y108" i="2"/>
  <c r="AE105" i="2"/>
  <c r="AE111" i="2"/>
  <c r="W111" i="2"/>
  <c r="V102" i="2"/>
  <c r="AF103" i="2"/>
  <c r="AA107" i="2"/>
  <c r="Z111" i="2"/>
  <c r="AF108" i="2"/>
  <c r="AE87" i="2"/>
  <c r="AD88" i="2"/>
  <c r="X95" i="2"/>
  <c r="AB88" i="2"/>
  <c r="Y87" i="2"/>
  <c r="AE90" i="2"/>
  <c r="U96" i="2"/>
  <c r="AC96" i="2"/>
  <c r="Y94" i="2"/>
  <c r="AA108" i="2"/>
  <c r="AD110" i="2"/>
  <c r="AF102" i="2"/>
  <c r="V100" i="2"/>
  <c r="AD103" i="2"/>
  <c r="AB105" i="2"/>
  <c r="W109" i="2"/>
  <c r="Z100" i="2"/>
  <c r="X110" i="2"/>
  <c r="AA93" i="2"/>
  <c r="X93" i="2"/>
  <c r="AC86" i="2"/>
  <c r="Z91" i="2"/>
  <c r="AF88" i="2"/>
  <c r="Z92" i="2"/>
  <c r="AC97" i="2"/>
  <c r="W87" i="2"/>
  <c r="AC95" i="2"/>
  <c r="Y24" i="2"/>
  <c r="AA27" i="2"/>
  <c r="Z20" i="2"/>
  <c r="AE18" i="2"/>
  <c r="AE21" i="2"/>
  <c r="AD18" i="2"/>
  <c r="AE19" i="2"/>
  <c r="U16" i="2"/>
  <c r="AB25" i="2"/>
  <c r="X64" i="2"/>
  <c r="X67" i="2"/>
  <c r="AB68" i="2"/>
  <c r="AD69" i="2"/>
  <c r="AD64" i="2"/>
  <c r="AF63" i="2"/>
  <c r="AB63" i="2"/>
  <c r="V61" i="2"/>
  <c r="V59" i="2"/>
  <c r="AA86" i="2"/>
  <c r="V109" i="2"/>
  <c r="Z101" i="2"/>
  <c r="Z107" i="2"/>
  <c r="U103" i="2"/>
  <c r="Z105" i="2"/>
  <c r="X107" i="2"/>
  <c r="AE110" i="2"/>
  <c r="AD101" i="2"/>
  <c r="AB111" i="2"/>
  <c r="Y96" i="2"/>
  <c r="AA89" i="2"/>
  <c r="U91" i="2"/>
  <c r="X94" i="2"/>
  <c r="AB90" i="2"/>
  <c r="V94" i="2"/>
  <c r="X86" i="2"/>
  <c r="AA88" i="2"/>
  <c r="U97" i="2"/>
  <c r="AA20" i="2"/>
  <c r="AB23" i="2"/>
  <c r="V22" i="2"/>
  <c r="V24" i="2"/>
  <c r="AD20" i="2"/>
  <c r="W21" i="2"/>
  <c r="AF26" i="2"/>
  <c r="V66" i="2"/>
  <c r="U67" i="2"/>
  <c r="AF65" i="2"/>
  <c r="AF64" i="2"/>
  <c r="Z62" i="2"/>
  <c r="AB104" i="2"/>
  <c r="W106" i="2"/>
  <c r="W103" i="2"/>
  <c r="V106" i="2"/>
  <c r="U107" i="2"/>
  <c r="AE108" i="2"/>
  <c r="V101" i="2"/>
  <c r="V103" i="2"/>
  <c r="U100" i="2"/>
  <c r="Z96" i="2"/>
  <c r="AC93" i="2"/>
  <c r="AF95" i="2"/>
  <c r="AF96" i="2"/>
  <c r="X92" i="2"/>
  <c r="AD95" i="2"/>
  <c r="AF87" i="2"/>
  <c r="AE89" i="2"/>
  <c r="AD86" i="2"/>
  <c r="AB24" i="2"/>
  <c r="AE20" i="2"/>
  <c r="X27" i="2"/>
  <c r="AA25" i="2"/>
  <c r="V26" i="2"/>
  <c r="U23" i="2"/>
  <c r="AA22" i="2"/>
  <c r="AC18" i="2"/>
  <c r="AC16" i="2"/>
  <c r="AA66" i="2"/>
  <c r="W64" i="2"/>
  <c r="AF61" i="2"/>
  <c r="X60" i="2"/>
  <c r="Z69" i="2"/>
  <c r="W68" i="2"/>
  <c r="X66" i="2"/>
  <c r="AD63" i="2"/>
  <c r="AD61" i="2"/>
  <c r="AA87" i="2"/>
  <c r="Z109" i="2"/>
  <c r="X111" i="2"/>
  <c r="AE107" i="2"/>
  <c r="AB108" i="2"/>
  <c r="AC108" i="2"/>
  <c r="AA110" i="2"/>
  <c r="AD102" i="2"/>
  <c r="Z104" i="2"/>
  <c r="Y101" i="2"/>
  <c r="AD96" i="2"/>
  <c r="AC89" i="2"/>
  <c r="AF86" i="2"/>
  <c r="AB86" i="2"/>
  <c r="AF93" i="2"/>
  <c r="Y97" i="2"/>
  <c r="AB89" i="2"/>
  <c r="W91" i="2"/>
  <c r="V88" i="2"/>
  <c r="W24" i="2"/>
  <c r="Y16" i="2"/>
  <c r="AD17" i="2"/>
  <c r="U17" i="2"/>
  <c r="V16" i="2"/>
  <c r="AF24" i="2"/>
  <c r="AE23" i="2"/>
  <c r="U20" i="2"/>
  <c r="U18" i="2"/>
  <c r="AB66" i="2"/>
  <c r="Y67" i="2"/>
  <c r="Z65" i="2"/>
  <c r="AA62" i="2"/>
  <c r="U59" i="2"/>
  <c r="W58" i="2"/>
  <c r="AB67" i="2"/>
  <c r="V65" i="2"/>
  <c r="V63" i="2"/>
  <c r="W100" i="2"/>
  <c r="Y106" i="2"/>
  <c r="AC104" i="2"/>
  <c r="Y100" i="2"/>
  <c r="AF111" i="2"/>
  <c r="Z102" i="2"/>
  <c r="U106" i="2"/>
  <c r="V107" i="2"/>
  <c r="U104" i="2"/>
  <c r="AD87" i="2"/>
  <c r="U90" i="2"/>
  <c r="X96" i="2"/>
  <c r="AF91" i="2"/>
  <c r="W97" i="2"/>
  <c r="AB87" i="2"/>
  <c r="AE92" i="2"/>
  <c r="AE93" i="2"/>
  <c r="AD90" i="2"/>
  <c r="Y89" i="2"/>
  <c r="AA92" i="2"/>
  <c r="AD104" i="2"/>
  <c r="Y111" i="2"/>
  <c r="AD107" i="2"/>
  <c r="Z103" i="2"/>
  <c r="AB100" i="2"/>
  <c r="V104" i="2"/>
  <c r="AC107" i="2"/>
  <c r="Z108" i="2"/>
  <c r="Y105" i="2"/>
  <c r="U88" i="2"/>
  <c r="AC94" i="2"/>
  <c r="W88" i="2"/>
  <c r="AF94" i="2"/>
  <c r="Z87" i="2"/>
  <c r="X89" i="2"/>
  <c r="AA94" i="2"/>
  <c r="W95" i="2"/>
  <c r="V92" i="2"/>
  <c r="AE17" i="2"/>
  <c r="Y26" i="2"/>
  <c r="AB27" i="2"/>
  <c r="AA23" i="2"/>
  <c r="X22" i="2"/>
  <c r="Z18" i="2"/>
  <c r="AE27" i="2"/>
  <c r="U24" i="2"/>
  <c r="U22" i="2"/>
  <c r="X59" i="2"/>
  <c r="AF67" i="2"/>
  <c r="U62" i="2"/>
  <c r="AD68" i="2"/>
  <c r="AA65" i="2"/>
  <c r="W62" i="2"/>
  <c r="AC59" i="2"/>
  <c r="X69" i="2"/>
  <c r="V67" i="2"/>
  <c r="AF109" i="2"/>
  <c r="AE101" i="2"/>
  <c r="W110" i="2"/>
  <c r="Z106" i="2"/>
  <c r="W102" i="2"/>
  <c r="AC105" i="2"/>
  <c r="X109" i="2"/>
  <c r="AD109" i="2"/>
  <c r="AC106" i="2"/>
  <c r="W92" i="2"/>
  <c r="W86" i="2"/>
  <c r="AA90" i="2"/>
  <c r="U87" i="2"/>
  <c r="V89" i="2"/>
  <c r="AF90" i="2"/>
  <c r="W96" i="2"/>
  <c r="AA96" i="2"/>
  <c r="Z93" i="2"/>
  <c r="AE25" i="2"/>
  <c r="AB16" i="2"/>
  <c r="AF17" i="2"/>
  <c r="AD25" i="2"/>
  <c r="AA24" i="2"/>
  <c r="AD19" i="2"/>
  <c r="X17" i="2"/>
  <c r="Y25" i="2"/>
  <c r="Y23" i="2"/>
  <c r="AE59" i="2"/>
  <c r="Z61" i="2"/>
  <c r="AB65" i="2"/>
  <c r="AA58" i="2"/>
  <c r="Z67" i="2"/>
  <c r="AA63" i="2"/>
  <c r="U61" i="2"/>
  <c r="AC58" i="2"/>
  <c r="AA68" i="2"/>
  <c r="AB94" i="2"/>
  <c r="U86" i="2"/>
  <c r="X100" i="2"/>
  <c r="AD106" i="2"/>
  <c r="AF101" i="2"/>
  <c r="AA109" i="2"/>
  <c r="AE103" i="2"/>
  <c r="Y107" i="2"/>
  <c r="AF110" i="2"/>
  <c r="V111" i="2"/>
  <c r="U108" i="2"/>
  <c r="V97" i="2"/>
  <c r="W90" i="2"/>
  <c r="AB93" i="2"/>
  <c r="AD89" i="2"/>
  <c r="AC90" i="2"/>
  <c r="AB92" i="2"/>
  <c r="AD97" i="2"/>
  <c r="AE97" i="2"/>
  <c r="AD94" i="2"/>
  <c r="U19" i="2"/>
  <c r="V20" i="2"/>
  <c r="Z21" i="2"/>
  <c r="AC27" i="2"/>
  <c r="AD26" i="2"/>
  <c r="V21" i="2"/>
  <c r="AB18" i="2"/>
  <c r="AC26" i="2"/>
  <c r="AC24" i="2"/>
  <c r="V60" i="2"/>
  <c r="AB64" i="2"/>
  <c r="AE68" i="2"/>
  <c r="AA60" i="2"/>
  <c r="AF69" i="2"/>
  <c r="AE64" i="2"/>
  <c r="Y62" i="2"/>
  <c r="U60" i="2"/>
  <c r="W69" i="2"/>
  <c r="W105" i="2"/>
  <c r="AA111" i="2"/>
  <c r="U105" i="2"/>
  <c r="AE100" i="2"/>
  <c r="AA105" i="2"/>
  <c r="U109" i="2"/>
  <c r="AB101" i="2"/>
  <c r="AF100" i="2"/>
  <c r="Y109" i="2"/>
  <c r="X88" i="2"/>
  <c r="AE94" i="2"/>
  <c r="AB96" i="2"/>
  <c r="AC92" i="2"/>
  <c r="Y92" i="2"/>
  <c r="W94" i="2"/>
  <c r="AE86" i="2"/>
  <c r="Y86" i="2"/>
  <c r="V96" i="2"/>
  <c r="W26" i="2"/>
  <c r="X23" i="2"/>
  <c r="AD24" i="2"/>
  <c r="AA17" i="2"/>
  <c r="Z16" i="2"/>
  <c r="Z22" i="2"/>
  <c r="AF19" i="2"/>
  <c r="X16" i="2"/>
  <c r="U26" i="2"/>
  <c r="Y63" i="2"/>
  <c r="Y68" i="2"/>
  <c r="AF58" i="2"/>
  <c r="AD62" i="2"/>
  <c r="Y59" i="2"/>
  <c r="W66" i="2"/>
  <c r="AC63" i="2"/>
  <c r="Y61" i="2"/>
  <c r="X68" i="2"/>
  <c r="U110" i="2"/>
  <c r="AA102" i="2"/>
  <c r="AF107" i="2"/>
  <c r="AA103" i="2"/>
  <c r="W107" i="2"/>
  <c r="AB110" i="2"/>
  <c r="X103" i="2"/>
  <c r="X102" i="2"/>
  <c r="AC110" i="2"/>
  <c r="V93" i="2"/>
  <c r="Z86" i="2"/>
  <c r="Y88" i="2"/>
  <c r="Y95" i="2"/>
  <c r="U94" i="2"/>
  <c r="AE95" i="2"/>
  <c r="Z88" i="2"/>
  <c r="AC87" i="2"/>
  <c r="Z97" i="2"/>
  <c r="U21" i="2"/>
  <c r="AE26" i="2"/>
  <c r="AA19" i="2"/>
  <c r="Y18" i="2"/>
  <c r="AD23" i="2"/>
  <c r="X21" i="2"/>
  <c r="Y27" i="2"/>
  <c r="AE66" i="2"/>
  <c r="AC64" i="2"/>
  <c r="AA67" i="2"/>
  <c r="U65" i="2"/>
  <c r="AC62" i="2"/>
  <c r="X87" i="2"/>
  <c r="AA91" i="2"/>
  <c r="AA95" i="2"/>
  <c r="X91" i="2"/>
  <c r="Z89" i="2"/>
  <c r="Y103" i="2"/>
  <c r="W101" i="2"/>
  <c r="AE106" i="2"/>
  <c r="U111" i="2"/>
  <c r="AB106" i="2"/>
  <c r="AD108" i="2"/>
  <c r="U101" i="2"/>
  <c r="AE104" i="2"/>
  <c r="AB103" i="2"/>
  <c r="AE88" i="2"/>
  <c r="AB97" i="2"/>
  <c r="X90" i="2"/>
  <c r="Y91" i="2"/>
  <c r="V87" i="2"/>
  <c r="AB95" i="2"/>
  <c r="AA97" i="2"/>
  <c r="V90" i="2"/>
  <c r="U89" i="2"/>
  <c r="AB91" i="2"/>
  <c r="AC88" i="2"/>
  <c r="V95" i="2"/>
  <c r="AD93" i="2"/>
  <c r="AF89" i="2"/>
  <c r="X97" i="2"/>
  <c r="V91" i="2"/>
  <c r="AD91" i="2"/>
  <c r="Y90" i="2"/>
  <c r="W93" i="2"/>
  <c r="AF92" i="2"/>
  <c r="Y93" i="2"/>
  <c r="X108" i="2"/>
  <c r="X101" i="2"/>
  <c r="AF106" i="2"/>
  <c r="V108" i="2"/>
  <c r="AA100" i="2"/>
  <c r="Y102" i="2"/>
  <c r="AF105" i="2"/>
  <c r="AE109" i="2"/>
  <c r="U92" i="2"/>
  <c r="AF97" i="2"/>
  <c r="Z90" i="2"/>
  <c r="V86" i="2"/>
  <c r="Z95" i="2"/>
  <c r="W89" i="2"/>
  <c r="Z94" i="2"/>
  <c r="U95" i="2"/>
  <c r="AA181" i="2"/>
  <c r="W180" i="2"/>
  <c r="AE178" i="2"/>
  <c r="AA177" i="2"/>
  <c r="W176" i="2"/>
  <c r="AE174" i="2"/>
  <c r="AA173" i="2"/>
  <c r="W172" i="2"/>
  <c r="AE170" i="2"/>
  <c r="AF181" i="2"/>
  <c r="AB180" i="2"/>
  <c r="X179" i="2"/>
  <c r="AF177" i="2"/>
  <c r="AB176" i="2"/>
  <c r="X175" i="2"/>
  <c r="AF173" i="2"/>
  <c r="AB172" i="2"/>
  <c r="X171" i="2"/>
  <c r="AE180" i="2"/>
  <c r="Y179" i="2"/>
  <c r="AD177" i="2"/>
  <c r="X176" i="2"/>
  <c r="AC174" i="2"/>
  <c r="W173" i="2"/>
  <c r="AC171" i="2"/>
  <c r="W170" i="2"/>
  <c r="AE181" i="2"/>
  <c r="Y180" i="2"/>
  <c r="AD178" i="2"/>
  <c r="X177" i="2"/>
  <c r="AD175" i="2"/>
  <c r="X174" i="2"/>
  <c r="AD172" i="2"/>
  <c r="W171" i="2"/>
  <c r="AB181" i="2"/>
  <c r="U180" i="2"/>
  <c r="AA178" i="2"/>
  <c r="U177" i="2"/>
  <c r="AA175" i="2"/>
  <c r="U174" i="2"/>
  <c r="Z172" i="2"/>
  <c r="AF170" i="2"/>
  <c r="Z181" i="2"/>
  <c r="AF179" i="2"/>
  <c r="Z178" i="2"/>
  <c r="AF176" i="2"/>
  <c r="Z175" i="2"/>
  <c r="AE173" i="2"/>
  <c r="Y172" i="2"/>
  <c r="AD170" i="2"/>
  <c r="X181" i="2"/>
  <c r="AD179" i="2"/>
  <c r="X178" i="2"/>
  <c r="AD176" i="2"/>
  <c r="W175" i="2"/>
  <c r="AC173" i="2"/>
  <c r="V172" i="2"/>
  <c r="AB170" i="2"/>
  <c r="Z180" i="2"/>
  <c r="V178" i="2"/>
  <c r="AF175" i="2"/>
  <c r="AB173" i="2"/>
  <c r="AA171" i="2"/>
  <c r="V180" i="2"/>
  <c r="AE177" i="2"/>
  <c r="AC175" i="2"/>
  <c r="Y173" i="2"/>
  <c r="Y171" i="2"/>
  <c r="AC181" i="2"/>
  <c r="Z179" i="2"/>
  <c r="W177" i="2"/>
  <c r="AF174" i="2"/>
  <c r="AE172" i="2"/>
  <c r="Z170" i="2"/>
  <c r="Y181" i="2"/>
  <c r="W179" i="2"/>
  <c r="V177" i="2"/>
  <c r="AD174" i="2"/>
  <c r="AC172" i="2"/>
  <c r="Y170" i="2"/>
  <c r="V181" i="2"/>
  <c r="U179" i="2"/>
  <c r="AC176" i="2"/>
  <c r="AA174" i="2"/>
  <c r="X172" i="2"/>
  <c r="V170" i="2"/>
  <c r="U181" i="2"/>
  <c r="AF178" i="2"/>
  <c r="AA176" i="2"/>
  <c r="Z174" i="2"/>
  <c r="U172" i="2"/>
  <c r="U170" i="2"/>
  <c r="AF180" i="2"/>
  <c r="AC178" i="2"/>
  <c r="Z176" i="2"/>
  <c r="Y174" i="2"/>
  <c r="AF171" i="2"/>
  <c r="AD180" i="2"/>
  <c r="AB178" i="2"/>
  <c r="Y176" i="2"/>
  <c r="W174" i="2"/>
  <c r="AE171" i="2"/>
  <c r="AD181" i="2"/>
  <c r="Y177" i="2"/>
  <c r="AF172" i="2"/>
  <c r="W181" i="2"/>
  <c r="AE176" i="2"/>
  <c r="AA172" i="2"/>
  <c r="AC180" i="2"/>
  <c r="V176" i="2"/>
  <c r="AD171" i="2"/>
  <c r="X180" i="2"/>
  <c r="AE175" i="2"/>
  <c r="Z171" i="2"/>
  <c r="AE179" i="2"/>
  <c r="AB175" i="2"/>
  <c r="V171" i="2"/>
  <c r="AA179" i="2"/>
  <c r="U175" i="2"/>
  <c r="AA170" i="2"/>
  <c r="V179" i="2"/>
  <c r="AB174" i="2"/>
  <c r="X170" i="2"/>
  <c r="Y178" i="2"/>
  <c r="V174" i="2"/>
  <c r="U178" i="2"/>
  <c r="Z173" i="2"/>
  <c r="Y175" i="2"/>
  <c r="V175" i="2"/>
  <c r="AD173" i="2"/>
  <c r="X173" i="2"/>
  <c r="V173" i="2"/>
  <c r="U173" i="2"/>
  <c r="AB171" i="2"/>
  <c r="U171" i="2"/>
  <c r="AA180" i="2"/>
  <c r="AC170" i="2"/>
  <c r="AC179" i="2"/>
  <c r="AB179" i="2"/>
  <c r="W178" i="2"/>
  <c r="AC177" i="2"/>
  <c r="AB177" i="2"/>
  <c r="Z177" i="2"/>
  <c r="U176" i="2"/>
  <c r="AF41" i="2"/>
  <c r="AB40" i="2"/>
  <c r="X39" i="2"/>
  <c r="AF37" i="2"/>
  <c r="AB36" i="2"/>
  <c r="X35" i="2"/>
  <c r="AF33" i="2"/>
  <c r="AB32" i="2"/>
  <c r="X31" i="2"/>
  <c r="AA41" i="2"/>
  <c r="W40" i="2"/>
  <c r="AE38" i="2"/>
  <c r="AA37" i="2"/>
  <c r="W36" i="2"/>
  <c r="AE34" i="2"/>
  <c r="AA33" i="2"/>
  <c r="W32" i="2"/>
  <c r="AE30" i="2"/>
  <c r="X41" i="2"/>
  <c r="AF39" i="2"/>
  <c r="AB38" i="2"/>
  <c r="X37" i="2"/>
  <c r="AF35" i="2"/>
  <c r="AB34" i="2"/>
  <c r="X33" i="2"/>
  <c r="AF31" i="2"/>
  <c r="AB30" i="2"/>
  <c r="W41" i="2"/>
  <c r="AE39" i="2"/>
  <c r="AA38" i="2"/>
  <c r="W37" i="2"/>
  <c r="AE35" i="2"/>
  <c r="AA34" i="2"/>
  <c r="W33" i="2"/>
  <c r="AE31" i="2"/>
  <c r="AA30" i="2"/>
  <c r="V41" i="2"/>
  <c r="AD39" i="2"/>
  <c r="Z38" i="2"/>
  <c r="V37" i="2"/>
  <c r="AD35" i="2"/>
  <c r="Z34" i="2"/>
  <c r="V33" i="2"/>
  <c r="AD31" i="2"/>
  <c r="Z30" i="2"/>
  <c r="U41" i="2"/>
  <c r="AC39" i="2"/>
  <c r="Y38" i="2"/>
  <c r="U37" i="2"/>
  <c r="AC35" i="2"/>
  <c r="Y34" i="2"/>
  <c r="U33" i="2"/>
  <c r="AC31" i="2"/>
  <c r="Y30" i="2"/>
  <c r="V40" i="2"/>
  <c r="AE37" i="2"/>
  <c r="AB35" i="2"/>
  <c r="AC33" i="2"/>
  <c r="Z31" i="2"/>
  <c r="U40" i="2"/>
  <c r="AD37" i="2"/>
  <c r="AA35" i="2"/>
  <c r="AB33" i="2"/>
  <c r="Y31" i="2"/>
  <c r="AC41" i="2"/>
  <c r="Z39" i="2"/>
  <c r="Z37" i="2"/>
  <c r="W35" i="2"/>
  <c r="AF32" i="2"/>
  <c r="U31" i="2"/>
  <c r="AF40" i="2"/>
  <c r="U39" i="2"/>
  <c r="AD36" i="2"/>
  <c r="AD34" i="2"/>
  <c r="AA32" i="2"/>
  <c r="X30" i="2"/>
  <c r="AE40" i="2"/>
  <c r="AF38" i="2"/>
  <c r="AC36" i="2"/>
  <c r="AC34" i="2"/>
  <c r="Z32" i="2"/>
  <c r="W30" i="2"/>
  <c r="AC40" i="2"/>
  <c r="AC38" i="2"/>
  <c r="Z36" i="2"/>
  <c r="W34" i="2"/>
  <c r="X32" i="2"/>
  <c r="U30" i="2"/>
  <c r="AD38" i="2"/>
  <c r="Y35" i="2"/>
  <c r="U32" i="2"/>
  <c r="AE41" i="2"/>
  <c r="X38" i="2"/>
  <c r="V35" i="2"/>
  <c r="AB31" i="2"/>
  <c r="AD41" i="2"/>
  <c r="W38" i="2"/>
  <c r="U35" i="2"/>
  <c r="AA31" i="2"/>
  <c r="AB41" i="2"/>
  <c r="V38" i="2"/>
  <c r="AF34" i="2"/>
  <c r="W31" i="2"/>
  <c r="Z41" i="2"/>
  <c r="U38" i="2"/>
  <c r="X34" i="2"/>
  <c r="V31" i="2"/>
  <c r="AD40" i="2"/>
  <c r="AB37" i="2"/>
  <c r="U34" i="2"/>
  <c r="AD30" i="2"/>
  <c r="AA40" i="2"/>
  <c r="Y37" i="2"/>
  <c r="AE33" i="2"/>
  <c r="Y40" i="2"/>
  <c r="AE36" i="2"/>
  <c r="Z33" i="2"/>
  <c r="X40" i="2"/>
  <c r="AA36" i="2"/>
  <c r="Y33" i="2"/>
  <c r="AB39" i="2"/>
  <c r="Y36" i="2"/>
  <c r="AE32" i="2"/>
  <c r="AA39" i="2"/>
  <c r="X36" i="2"/>
  <c r="AD32" i="2"/>
  <c r="Y32" i="2"/>
  <c r="V32" i="2"/>
  <c r="AF30" i="2"/>
  <c r="Y41" i="2"/>
  <c r="AC30" i="2"/>
  <c r="Z40" i="2"/>
  <c r="V30" i="2"/>
  <c r="Y39" i="2"/>
  <c r="AC32" i="2"/>
  <c r="W39" i="2"/>
  <c r="V39" i="2"/>
  <c r="AC37" i="2"/>
  <c r="V36" i="2"/>
  <c r="AF36" i="2"/>
  <c r="U36" i="2"/>
  <c r="Z35" i="2"/>
  <c r="V34" i="2"/>
  <c r="AD33" i="2"/>
  <c r="W55" i="2"/>
  <c r="AE53" i="2"/>
  <c r="AA52" i="2"/>
  <c r="W51" i="2"/>
  <c r="AE49" i="2"/>
  <c r="AA48" i="2"/>
  <c r="W47" i="2"/>
  <c r="AE45" i="2"/>
  <c r="AA44" i="2"/>
  <c r="AD54" i="2"/>
  <c r="Z53" i="2"/>
  <c r="V52" i="2"/>
  <c r="AD50" i="2"/>
  <c r="Z49" i="2"/>
  <c r="V48" i="2"/>
  <c r="AD46" i="2"/>
  <c r="Z45" i="2"/>
  <c r="V44" i="2"/>
  <c r="AE55" i="2"/>
  <c r="AA54" i="2"/>
  <c r="W53" i="2"/>
  <c r="AE51" i="2"/>
  <c r="AA50" i="2"/>
  <c r="W49" i="2"/>
  <c r="AE47" i="2"/>
  <c r="AA46" i="2"/>
  <c r="W45" i="2"/>
  <c r="AD55" i="2"/>
  <c r="Z54" i="2"/>
  <c r="V53" i="2"/>
  <c r="AD51" i="2"/>
  <c r="Z50" i="2"/>
  <c r="V49" i="2"/>
  <c r="AD47" i="2"/>
  <c r="Z46" i="2"/>
  <c r="V45" i="2"/>
  <c r="AC55" i="2"/>
  <c r="Y54" i="2"/>
  <c r="U53" i="2"/>
  <c r="AC51" i="2"/>
  <c r="Y50" i="2"/>
  <c r="U49" i="2"/>
  <c r="AC47" i="2"/>
  <c r="Y46" i="2"/>
  <c r="U45" i="2"/>
  <c r="AB55" i="2"/>
  <c r="X54" i="2"/>
  <c r="AF52" i="2"/>
  <c r="AB51" i="2"/>
  <c r="X50" i="2"/>
  <c r="AF48" i="2"/>
  <c r="AB47" i="2"/>
  <c r="X46" i="2"/>
  <c r="AF44" i="2"/>
  <c r="U55" i="2"/>
  <c r="AD52" i="2"/>
  <c r="AE50" i="2"/>
  <c r="AB48" i="2"/>
  <c r="AB46" i="2"/>
  <c r="Y44" i="2"/>
  <c r="AF54" i="2"/>
  <c r="AC52" i="2"/>
  <c r="AC50" i="2"/>
  <c r="Z48" i="2"/>
  <c r="W46" i="2"/>
  <c r="X44" i="2"/>
  <c r="AB54" i="2"/>
  <c r="Y52" i="2"/>
  <c r="V50" i="2"/>
  <c r="W48" i="2"/>
  <c r="AF45" i="2"/>
  <c r="AF53" i="2"/>
  <c r="AF51" i="2"/>
  <c r="AC49" i="2"/>
  <c r="Z47" i="2"/>
  <c r="AA45" i="2"/>
  <c r="AD53" i="2"/>
  <c r="AA51" i="2"/>
  <c r="AB49" i="2"/>
  <c r="Y47" i="2"/>
  <c r="Y45" i="2"/>
  <c r="AA55" i="2"/>
  <c r="AB53" i="2"/>
  <c r="Y51" i="2"/>
  <c r="Y49" i="2"/>
  <c r="V47" i="2"/>
  <c r="AE44" i="2"/>
  <c r="X55" i="2"/>
  <c r="U52" i="2"/>
  <c r="Y48" i="2"/>
  <c r="AD44" i="2"/>
  <c r="V55" i="2"/>
  <c r="Z51" i="2"/>
  <c r="X48" i="2"/>
  <c r="AC44" i="2"/>
  <c r="AE54" i="2"/>
  <c r="X51" i="2"/>
  <c r="U48" i="2"/>
  <c r="AB44" i="2"/>
  <c r="AC54" i="2"/>
  <c r="V51" i="2"/>
  <c r="AF47" i="2"/>
  <c r="Z44" i="2"/>
  <c r="W54" i="2"/>
  <c r="U51" i="2"/>
  <c r="AA47" i="2"/>
  <c r="X47" i="2"/>
  <c r="W44" i="2"/>
  <c r="AF50" i="2"/>
  <c r="U44" i="2"/>
  <c r="U54" i="2"/>
  <c r="AB50" i="2"/>
  <c r="U47" i="2"/>
  <c r="AC53" i="2"/>
  <c r="W50" i="2"/>
  <c r="AF46" i="2"/>
  <c r="Y53" i="2"/>
  <c r="AF49" i="2"/>
  <c r="AC46" i="2"/>
  <c r="X53" i="2"/>
  <c r="AD49" i="2"/>
  <c r="V46" i="2"/>
  <c r="U46" i="2"/>
  <c r="AE52" i="2"/>
  <c r="AA49" i="2"/>
  <c r="AB52" i="2"/>
  <c r="X49" i="2"/>
  <c r="AD45" i="2"/>
  <c r="U50" i="2"/>
  <c r="AE48" i="2"/>
  <c r="AD48" i="2"/>
  <c r="AC48" i="2"/>
  <c r="AE46" i="2"/>
  <c r="AC45" i="2"/>
  <c r="AB45" i="2"/>
  <c r="X45" i="2"/>
  <c r="AF55" i="2"/>
  <c r="Z55" i="2"/>
  <c r="Y55" i="2"/>
  <c r="V54" i="2"/>
  <c r="AA53" i="2"/>
  <c r="Z52" i="2"/>
  <c r="X52" i="2"/>
  <c r="W52" i="2"/>
  <c r="AF166" i="2"/>
  <c r="AB165" i="2"/>
  <c r="X164" i="2"/>
  <c r="AF162" i="2"/>
  <c r="AB161" i="2"/>
  <c r="X160" i="2"/>
  <c r="AF158" i="2"/>
  <c r="AB157" i="2"/>
  <c r="X156" i="2"/>
  <c r="X167" i="2"/>
  <c r="AE165" i="2"/>
  <c r="Z164" i="2"/>
  <c r="U163" i="2"/>
  <c r="AA161" i="2"/>
  <c r="V160" i="2"/>
  <c r="AC158" i="2"/>
  <c r="X157" i="2"/>
  <c r="AD166" i="2"/>
  <c r="Y165" i="2"/>
  <c r="AF163" i="2"/>
  <c r="AA162" i="2"/>
  <c r="V161" i="2"/>
  <c r="AC159" i="2"/>
  <c r="X158" i="2"/>
  <c r="AE156" i="2"/>
  <c r="AF167" i="2"/>
  <c r="AA166" i="2"/>
  <c r="V165" i="2"/>
  <c r="AC163" i="2"/>
  <c r="X162" i="2"/>
  <c r="AE160" i="2"/>
  <c r="Z159" i="2"/>
  <c r="U158" i="2"/>
  <c r="AB156" i="2"/>
  <c r="AE167" i="2"/>
  <c r="Z166" i="2"/>
  <c r="U165" i="2"/>
  <c r="AB163" i="2"/>
  <c r="W162" i="2"/>
  <c r="AD160" i="2"/>
  <c r="Y159" i="2"/>
  <c r="AF157" i="2"/>
  <c r="AA156" i="2"/>
  <c r="AC167" i="2"/>
  <c r="X166" i="2"/>
  <c r="AE164" i="2"/>
  <c r="Z163" i="2"/>
  <c r="U162" i="2"/>
  <c r="AB160" i="2"/>
  <c r="W159" i="2"/>
  <c r="AD157" i="2"/>
  <c r="Y156" i="2"/>
  <c r="V167" i="2"/>
  <c r="AF164" i="2"/>
  <c r="AE162" i="2"/>
  <c r="AF160" i="2"/>
  <c r="AD158" i="2"/>
  <c r="AD156" i="2"/>
  <c r="AE166" i="2"/>
  <c r="AC164" i="2"/>
  <c r="AC162" i="2"/>
  <c r="AA160" i="2"/>
  <c r="AA158" i="2"/>
  <c r="Z156" i="2"/>
  <c r="V166" i="2"/>
  <c r="V164" i="2"/>
  <c r="AF161" i="2"/>
  <c r="AF159" i="2"/>
  <c r="AE157" i="2"/>
  <c r="U166" i="2"/>
  <c r="U164" i="2"/>
  <c r="AE161" i="2"/>
  <c r="AE159" i="2"/>
  <c r="AC157" i="2"/>
  <c r="AD167" i="2"/>
  <c r="AD165" i="2"/>
  <c r="AD163" i="2"/>
  <c r="AC161" i="2"/>
  <c r="AB159" i="2"/>
  <c r="Z157" i="2"/>
  <c r="AB167" i="2"/>
  <c r="AC165" i="2"/>
  <c r="AA163" i="2"/>
  <c r="Z161" i="2"/>
  <c r="AA159" i="2"/>
  <c r="Y157" i="2"/>
  <c r="AA167" i="2"/>
  <c r="AA165" i="2"/>
  <c r="Y163" i="2"/>
  <c r="Y161" i="2"/>
  <c r="X159" i="2"/>
  <c r="W157" i="2"/>
  <c r="Z167" i="2"/>
  <c r="Z165" i="2"/>
  <c r="X163" i="2"/>
  <c r="X161" i="2"/>
  <c r="V159" i="2"/>
  <c r="V157" i="2"/>
  <c r="AD164" i="2"/>
  <c r="AC160" i="2"/>
  <c r="AC156" i="2"/>
  <c r="AB164" i="2"/>
  <c r="Z160" i="2"/>
  <c r="W156" i="2"/>
  <c r="AA164" i="2"/>
  <c r="Y160" i="2"/>
  <c r="V156" i="2"/>
  <c r="W164" i="2"/>
  <c r="U160" i="2"/>
  <c r="AE163" i="2"/>
  <c r="AD159" i="2"/>
  <c r="U167" i="2"/>
  <c r="AD162" i="2"/>
  <c r="AB158" i="2"/>
  <c r="AC166" i="2"/>
  <c r="AB162" i="2"/>
  <c r="Z158" i="2"/>
  <c r="AB166" i="2"/>
  <c r="Z162" i="2"/>
  <c r="Y158" i="2"/>
  <c r="W166" i="2"/>
  <c r="V162" i="2"/>
  <c r="V158" i="2"/>
  <c r="U161" i="2"/>
  <c r="W160" i="2"/>
  <c r="U159" i="2"/>
  <c r="AE158" i="2"/>
  <c r="Y167" i="2"/>
  <c r="W158" i="2"/>
  <c r="W167" i="2"/>
  <c r="AA157" i="2"/>
  <c r="Y166" i="2"/>
  <c r="U157" i="2"/>
  <c r="AF165" i="2"/>
  <c r="AF156" i="2"/>
  <c r="X165" i="2"/>
  <c r="U156" i="2"/>
  <c r="W165" i="2"/>
  <c r="Y164" i="2"/>
  <c r="W163" i="2"/>
  <c r="V163" i="2"/>
  <c r="Y162" i="2"/>
  <c r="AD161" i="2"/>
  <c r="W161" i="2"/>
  <c r="X125" i="2"/>
  <c r="AF123" i="2"/>
  <c r="AB122" i="2"/>
  <c r="X121" i="2"/>
  <c r="AF119" i="2"/>
  <c r="AB118" i="2"/>
  <c r="X117" i="2"/>
  <c r="AF115" i="2"/>
  <c r="AB114" i="2"/>
  <c r="AE124" i="2"/>
  <c r="AA123" i="2"/>
  <c r="W122" i="2"/>
  <c r="AE120" i="2"/>
  <c r="AA119" i="2"/>
  <c r="W118" i="2"/>
  <c r="AE116" i="2"/>
  <c r="AA115" i="2"/>
  <c r="W114" i="2"/>
  <c r="AF125" i="2"/>
  <c r="AB124" i="2"/>
  <c r="X123" i="2"/>
  <c r="AF121" i="2"/>
  <c r="AB120" i="2"/>
  <c r="X119" i="2"/>
  <c r="AF117" i="2"/>
  <c r="AB116" i="2"/>
  <c r="X115" i="2"/>
  <c r="AC125" i="2"/>
  <c r="Y124" i="2"/>
  <c r="U123" i="2"/>
  <c r="AC121" i="2"/>
  <c r="Y120" i="2"/>
  <c r="U119" i="2"/>
  <c r="AC117" i="2"/>
  <c r="Y116" i="2"/>
  <c r="U115" i="2"/>
  <c r="AA125" i="2"/>
  <c r="AD123" i="2"/>
  <c r="U122" i="2"/>
  <c r="W120" i="2"/>
  <c r="Z118" i="2"/>
  <c r="AC116" i="2"/>
  <c r="AE114" i="2"/>
  <c r="U125" i="2"/>
  <c r="W123" i="2"/>
  <c r="Z121" i="2"/>
  <c r="AC119" i="2"/>
  <c r="AE117" i="2"/>
  <c r="V116" i="2"/>
  <c r="Y114" i="2"/>
  <c r="AF124" i="2"/>
  <c r="V123" i="2"/>
  <c r="Y121" i="2"/>
  <c r="AB119" i="2"/>
  <c r="AD117" i="2"/>
  <c r="U116" i="2"/>
  <c r="X114" i="2"/>
  <c r="AC124" i="2"/>
  <c r="AE122" i="2"/>
  <c r="V121" i="2"/>
  <c r="Y119" i="2"/>
  <c r="AA117" i="2"/>
  <c r="AD115" i="2"/>
  <c r="U114" i="2"/>
  <c r="AA124" i="2"/>
  <c r="AD122" i="2"/>
  <c r="U121" i="2"/>
  <c r="W119" i="2"/>
  <c r="Z117" i="2"/>
  <c r="AC115" i="2"/>
  <c r="Z124" i="2"/>
  <c r="AC122" i="2"/>
  <c r="AF120" i="2"/>
  <c r="V119" i="2"/>
  <c r="Y117" i="2"/>
  <c r="AB115" i="2"/>
  <c r="X124" i="2"/>
  <c r="AA122" i="2"/>
  <c r="AD120" i="2"/>
  <c r="AF118" i="2"/>
  <c r="W117" i="2"/>
  <c r="Z115" i="2"/>
  <c r="V124" i="2"/>
  <c r="W121" i="2"/>
  <c r="V118" i="2"/>
  <c r="AD114" i="2"/>
  <c r="U124" i="2"/>
  <c r="AC120" i="2"/>
  <c r="U118" i="2"/>
  <c r="AC114" i="2"/>
  <c r="AE123" i="2"/>
  <c r="AA120" i="2"/>
  <c r="AB117" i="2"/>
  <c r="AA114" i="2"/>
  <c r="Z123" i="2"/>
  <c r="V120" i="2"/>
  <c r="AF116" i="2"/>
  <c r="AD125" i="2"/>
  <c r="Z122" i="2"/>
  <c r="AD119" i="2"/>
  <c r="Z116" i="2"/>
  <c r="AB125" i="2"/>
  <c r="Y122" i="2"/>
  <c r="Z119" i="2"/>
  <c r="X116" i="2"/>
  <c r="Z125" i="2"/>
  <c r="X122" i="2"/>
  <c r="AE118" i="2"/>
  <c r="W116" i="2"/>
  <c r="W125" i="2"/>
  <c r="AE121" i="2"/>
  <c r="AC118" i="2"/>
  <c r="Y115" i="2"/>
  <c r="AB121" i="2"/>
  <c r="V115" i="2"/>
  <c r="AA121" i="2"/>
  <c r="AF114" i="2"/>
  <c r="Z120" i="2"/>
  <c r="Z114" i="2"/>
  <c r="X120" i="2"/>
  <c r="V114" i="2"/>
  <c r="U120" i="2"/>
  <c r="AE125" i="2"/>
  <c r="AE119" i="2"/>
  <c r="Y125" i="2"/>
  <c r="AD118" i="2"/>
  <c r="V125" i="2"/>
  <c r="AA118" i="2"/>
  <c r="AD124" i="2"/>
  <c r="Y118" i="2"/>
  <c r="W124" i="2"/>
  <c r="X118" i="2"/>
  <c r="AC123" i="2"/>
  <c r="V117" i="2"/>
  <c r="AB123" i="2"/>
  <c r="U117" i="2"/>
  <c r="Y123" i="2"/>
  <c r="AD116" i="2"/>
  <c r="AD121" i="2"/>
  <c r="AA116" i="2"/>
  <c r="AE115" i="2"/>
  <c r="W115" i="2"/>
  <c r="V122" i="2"/>
  <c r="AF122" i="2"/>
  <c r="AD12" i="2"/>
  <c r="Z11" i="2"/>
  <c r="V10" i="2"/>
  <c r="AD8" i="2"/>
  <c r="Z7" i="2"/>
  <c r="V6" i="2"/>
  <c r="AD4" i="2"/>
  <c r="Z3" i="2"/>
  <c r="V2" i="2"/>
  <c r="AC13" i="2"/>
  <c r="Y12" i="2"/>
  <c r="U11" i="2"/>
  <c r="AC9" i="2"/>
  <c r="Y8" i="2"/>
  <c r="U7" i="2"/>
  <c r="AC5" i="2"/>
  <c r="Y4" i="2"/>
  <c r="U3" i="2"/>
  <c r="Z13" i="2"/>
  <c r="V12" i="2"/>
  <c r="AD10" i="2"/>
  <c r="Z9" i="2"/>
  <c r="V8" i="2"/>
  <c r="AD6" i="2"/>
  <c r="Z5" i="2"/>
  <c r="V4" i="2"/>
  <c r="AD2" i="2"/>
  <c r="Y13" i="2"/>
  <c r="U12" i="2"/>
  <c r="AC10" i="2"/>
  <c r="Y9" i="2"/>
  <c r="U8" i="2"/>
  <c r="AC6" i="2"/>
  <c r="Y5" i="2"/>
  <c r="U4" i="2"/>
  <c r="AC2" i="2"/>
  <c r="X13" i="2"/>
  <c r="AF11" i="2"/>
  <c r="AB10" i="2"/>
  <c r="X9" i="2"/>
  <c r="AF7" i="2"/>
  <c r="AB6" i="2"/>
  <c r="X5" i="2"/>
  <c r="AF3" i="2"/>
  <c r="AB2" i="2"/>
  <c r="W13" i="2"/>
  <c r="AE11" i="2"/>
  <c r="AA10" i="2"/>
  <c r="W9" i="2"/>
  <c r="AE7" i="2"/>
  <c r="AA6" i="2"/>
  <c r="W5" i="2"/>
  <c r="AE3" i="2"/>
  <c r="AA2" i="2"/>
  <c r="AD13" i="2"/>
  <c r="AA11" i="2"/>
  <c r="AA9" i="2"/>
  <c r="X7" i="2"/>
  <c r="U5" i="2"/>
  <c r="V3" i="2"/>
  <c r="AB13" i="2"/>
  <c r="V9" i="2"/>
  <c r="U13" i="2"/>
  <c r="V11" i="2"/>
  <c r="AE8" i="2"/>
  <c r="AE6" i="2"/>
  <c r="AB4" i="2"/>
  <c r="Y2" i="2"/>
  <c r="AB12" i="2"/>
  <c r="Y10" i="2"/>
  <c r="Z8" i="2"/>
  <c r="W6" i="2"/>
  <c r="W4" i="2"/>
  <c r="AC11" i="2"/>
  <c r="AF8" i="2"/>
  <c r="X6" i="2"/>
  <c r="AB3" i="2"/>
  <c r="AA3" i="2"/>
  <c r="AB11" i="2"/>
  <c r="AC8" i="2"/>
  <c r="U6" i="2"/>
  <c r="Y11" i="2"/>
  <c r="AB8" i="2"/>
  <c r="AF5" i="2"/>
  <c r="Y3" i="2"/>
  <c r="X11" i="2"/>
  <c r="AA8" i="2"/>
  <c r="X3" i="2"/>
  <c r="AE5" i="2"/>
  <c r="AE13" i="2"/>
  <c r="AF10" i="2"/>
  <c r="W8" i="2"/>
  <c r="AB5" i="2"/>
  <c r="AF2" i="2"/>
  <c r="AF12" i="2"/>
  <c r="X10" i="2"/>
  <c r="AB7" i="2"/>
  <c r="AF4" i="2"/>
  <c r="X2" i="2"/>
  <c r="AE12" i="2"/>
  <c r="W10" i="2"/>
  <c r="AA7" i="2"/>
  <c r="AE4" i="2"/>
  <c r="W2" i="2"/>
  <c r="Y7" i="2"/>
  <c r="U2" i="2"/>
  <c r="AC12" i="2"/>
  <c r="U10" i="2"/>
  <c r="AC4" i="2"/>
  <c r="AA12" i="2"/>
  <c r="AF9" i="2"/>
  <c r="W7" i="2"/>
  <c r="AA4" i="2"/>
  <c r="AA13" i="2"/>
  <c r="V7" i="2"/>
  <c r="V13" i="2"/>
  <c r="AF6" i="2"/>
  <c r="Z12" i="2"/>
  <c r="Z6" i="2"/>
  <c r="AC7" i="2"/>
  <c r="X12" i="2"/>
  <c r="Y6" i="2"/>
  <c r="AF13" i="2"/>
  <c r="W12" i="2"/>
  <c r="AD5" i="2"/>
  <c r="AD11" i="2"/>
  <c r="AA5" i="2"/>
  <c r="AC3" i="2"/>
  <c r="W11" i="2"/>
  <c r="V5" i="2"/>
  <c r="AE10" i="2"/>
  <c r="Z4" i="2"/>
  <c r="Z10" i="2"/>
  <c r="X4" i="2"/>
  <c r="AE9" i="2"/>
  <c r="AD3" i="2"/>
  <c r="AD9" i="2"/>
  <c r="AB9" i="2"/>
  <c r="W3" i="2"/>
  <c r="U9" i="2"/>
  <c r="AE2" i="2"/>
  <c r="X8" i="2"/>
  <c r="Z2" i="2"/>
  <c r="AD7" i="2"/>
  <c r="AE82" i="2"/>
  <c r="AA81" i="2"/>
  <c r="W80" i="2"/>
  <c r="AE78" i="2"/>
  <c r="AA77" i="2"/>
  <c r="W76" i="2"/>
  <c r="AE74" i="2"/>
  <c r="AA73" i="2"/>
  <c r="W72" i="2"/>
  <c r="AD83" i="2"/>
  <c r="Z82" i="2"/>
  <c r="V81" i="2"/>
  <c r="AD79" i="2"/>
  <c r="Z78" i="2"/>
  <c r="V77" i="2"/>
  <c r="AD75" i="2"/>
  <c r="Z74" i="2"/>
  <c r="V73" i="2"/>
  <c r="X83" i="2"/>
  <c r="AF81" i="2"/>
  <c r="AB80" i="2"/>
  <c r="X79" i="2"/>
  <c r="AF77" i="2"/>
  <c r="AB76" i="2"/>
  <c r="X75" i="2"/>
  <c r="AF73" i="2"/>
  <c r="AB72" i="2"/>
  <c r="Y83" i="2"/>
  <c r="AC81" i="2"/>
  <c r="U80" i="2"/>
  <c r="Y78" i="2"/>
  <c r="AD76" i="2"/>
  <c r="V75" i="2"/>
  <c r="Z73" i="2"/>
  <c r="AD82" i="2"/>
  <c r="W81" i="2"/>
  <c r="AA79" i="2"/>
  <c r="AE77" i="2"/>
  <c r="X76" i="2"/>
  <c r="AB74" i="2"/>
  <c r="AF72" i="2"/>
  <c r="AA82" i="2"/>
  <c r="AE80" i="2"/>
  <c r="W79" i="2"/>
  <c r="AB77" i="2"/>
  <c r="AF75" i="2"/>
  <c r="X74" i="2"/>
  <c r="AC72" i="2"/>
  <c r="Y82" i="2"/>
  <c r="AD80" i="2"/>
  <c r="V79" i="2"/>
  <c r="Z77" i="2"/>
  <c r="AE75" i="2"/>
  <c r="W74" i="2"/>
  <c r="AA72" i="2"/>
  <c r="AF83" i="2"/>
  <c r="X82" i="2"/>
  <c r="AC80" i="2"/>
  <c r="U79" i="2"/>
  <c r="Y77" i="2"/>
  <c r="AC75" i="2"/>
  <c r="V74" i="2"/>
  <c r="Z72" i="2"/>
  <c r="AE83" i="2"/>
  <c r="W82" i="2"/>
  <c r="AA80" i="2"/>
  <c r="AF78" i="2"/>
  <c r="X77" i="2"/>
  <c r="AB75" i="2"/>
  <c r="U74" i="2"/>
  <c r="Y72" i="2"/>
  <c r="Z81" i="2"/>
  <c r="AC78" i="2"/>
  <c r="Y76" i="2"/>
  <c r="AB73" i="2"/>
  <c r="AC83" i="2"/>
  <c r="Y81" i="2"/>
  <c r="AB78" i="2"/>
  <c r="V76" i="2"/>
  <c r="Y73" i="2"/>
  <c r="Z83" i="2"/>
  <c r="AF80" i="2"/>
  <c r="W78" i="2"/>
  <c r="Z75" i="2"/>
  <c r="U73" i="2"/>
  <c r="AF82" i="2"/>
  <c r="V80" i="2"/>
  <c r="AC77" i="2"/>
  <c r="AF74" i="2"/>
  <c r="V72" i="2"/>
  <c r="AC82" i="2"/>
  <c r="AF79" i="2"/>
  <c r="W77" i="2"/>
  <c r="AD74" i="2"/>
  <c r="U72" i="2"/>
  <c r="V82" i="2"/>
  <c r="AC79" i="2"/>
  <c r="AF76" i="2"/>
  <c r="AA74" i="2"/>
  <c r="U82" i="2"/>
  <c r="V78" i="2"/>
  <c r="AD73" i="2"/>
  <c r="AE81" i="2"/>
  <c r="U78" i="2"/>
  <c r="AC73" i="2"/>
  <c r="AD81" i="2"/>
  <c r="AD77" i="2"/>
  <c r="X73" i="2"/>
  <c r="AB81" i="2"/>
  <c r="U77" i="2"/>
  <c r="W73" i="2"/>
  <c r="X81" i="2"/>
  <c r="AE76" i="2"/>
  <c r="AE72" i="2"/>
  <c r="U81" i="2"/>
  <c r="AC76" i="2"/>
  <c r="AD72" i="2"/>
  <c r="Z80" i="2"/>
  <c r="AA76" i="2"/>
  <c r="X72" i="2"/>
  <c r="Y80" i="2"/>
  <c r="Z76" i="2"/>
  <c r="AE79" i="2"/>
  <c r="AA75" i="2"/>
  <c r="Y79" i="2"/>
  <c r="AB83" i="2"/>
  <c r="AB79" i="2"/>
  <c r="Y75" i="2"/>
  <c r="AA83" i="2"/>
  <c r="Z79" i="2"/>
  <c r="W75" i="2"/>
  <c r="W83" i="2"/>
  <c r="U75" i="2"/>
  <c r="AA78" i="2"/>
  <c r="V83" i="2"/>
  <c r="U83" i="2"/>
  <c r="AE73" i="2"/>
  <c r="AB82" i="2"/>
  <c r="X80" i="2"/>
  <c r="AD78" i="2"/>
  <c r="X78" i="2"/>
  <c r="U76" i="2"/>
  <c r="AC74" i="2"/>
  <c r="Y74" i="2"/>
  <c r="AE139" i="2"/>
  <c r="AA138" i="2"/>
  <c r="W137" i="2"/>
  <c r="AE135" i="2"/>
  <c r="AA134" i="2"/>
  <c r="W133" i="2"/>
  <c r="AE131" i="2"/>
  <c r="AA130" i="2"/>
  <c r="W129" i="2"/>
  <c r="Z139" i="2"/>
  <c r="V138" i="2"/>
  <c r="AD136" i="2"/>
  <c r="Z135" i="2"/>
  <c r="V134" i="2"/>
  <c r="AD132" i="2"/>
  <c r="Z131" i="2"/>
  <c r="V130" i="2"/>
  <c r="AD128" i="2"/>
  <c r="W139" i="2"/>
  <c r="AE137" i="2"/>
  <c r="AA136" i="2"/>
  <c r="W135" i="2"/>
  <c r="AE133" i="2"/>
  <c r="AA132" i="2"/>
  <c r="W131" i="2"/>
  <c r="AE129" i="2"/>
  <c r="AA128" i="2"/>
  <c r="AF138" i="2"/>
  <c r="AB137" i="2"/>
  <c r="X136" i="2"/>
  <c r="AF134" i="2"/>
  <c r="AB133" i="2"/>
  <c r="X132" i="2"/>
  <c r="AF130" i="2"/>
  <c r="AB129" i="2"/>
  <c r="X128" i="2"/>
  <c r="AB138" i="2"/>
  <c r="AE136" i="2"/>
  <c r="U135" i="2"/>
  <c r="X133" i="2"/>
  <c r="AA131" i="2"/>
  <c r="AC129" i="2"/>
  <c r="Y138" i="2"/>
  <c r="AB136" i="2"/>
  <c r="AD134" i="2"/>
  <c r="U133" i="2"/>
  <c r="X131" i="2"/>
  <c r="Z129" i="2"/>
  <c r="AB139" i="2"/>
  <c r="AD137" i="2"/>
  <c r="U136" i="2"/>
  <c r="X134" i="2"/>
  <c r="Z132" i="2"/>
  <c r="AC130" i="2"/>
  <c r="AF128" i="2"/>
  <c r="AA139" i="2"/>
  <c r="AC137" i="2"/>
  <c r="AF135" i="2"/>
  <c r="W134" i="2"/>
  <c r="Y132" i="2"/>
  <c r="AB130" i="2"/>
  <c r="AE128" i="2"/>
  <c r="X139" i="2"/>
  <c r="Z137" i="2"/>
  <c r="AC135" i="2"/>
  <c r="AF133" i="2"/>
  <c r="V132" i="2"/>
  <c r="Y130" i="2"/>
  <c r="AB128" i="2"/>
  <c r="V139" i="2"/>
  <c r="Y137" i="2"/>
  <c r="AB135" i="2"/>
  <c r="AD133" i="2"/>
  <c r="U132" i="2"/>
  <c r="X130" i="2"/>
  <c r="Z128" i="2"/>
  <c r="U139" i="2"/>
  <c r="X137" i="2"/>
  <c r="AA135" i="2"/>
  <c r="AC133" i="2"/>
  <c r="AF131" i="2"/>
  <c r="W130" i="2"/>
  <c r="Y128" i="2"/>
  <c r="AE138" i="2"/>
  <c r="V137" i="2"/>
  <c r="Y135" i="2"/>
  <c r="AA133" i="2"/>
  <c r="AD131" i="2"/>
  <c r="U130" i="2"/>
  <c r="W128" i="2"/>
  <c r="AF139" i="2"/>
  <c r="Y136" i="2"/>
  <c r="AE132" i="2"/>
  <c r="X129" i="2"/>
  <c r="AD139" i="2"/>
  <c r="W136" i="2"/>
  <c r="AC132" i="2"/>
  <c r="V129" i="2"/>
  <c r="AC139" i="2"/>
  <c r="V136" i="2"/>
  <c r="AB132" i="2"/>
  <c r="U129" i="2"/>
  <c r="AD138" i="2"/>
  <c r="X135" i="2"/>
  <c r="AC131" i="2"/>
  <c r="V128" i="2"/>
  <c r="AC138" i="2"/>
  <c r="V135" i="2"/>
  <c r="AB131" i="2"/>
  <c r="U128" i="2"/>
  <c r="W138" i="2"/>
  <c r="AB134" i="2"/>
  <c r="U131" i="2"/>
  <c r="U138" i="2"/>
  <c r="Z134" i="2"/>
  <c r="AE130" i="2"/>
  <c r="AF137" i="2"/>
  <c r="Y134" i="2"/>
  <c r="AD130" i="2"/>
  <c r="U137" i="2"/>
  <c r="Z133" i="2"/>
  <c r="AF129" i="2"/>
  <c r="AF132" i="2"/>
  <c r="W132" i="2"/>
  <c r="Y131" i="2"/>
  <c r="Y139" i="2"/>
  <c r="V131" i="2"/>
  <c r="Z138" i="2"/>
  <c r="Z130" i="2"/>
  <c r="X138" i="2"/>
  <c r="AD129" i="2"/>
  <c r="AA137" i="2"/>
  <c r="AA129" i="2"/>
  <c r="AF136" i="2"/>
  <c r="Y129" i="2"/>
  <c r="AC136" i="2"/>
  <c r="AC128" i="2"/>
  <c r="Z136" i="2"/>
  <c r="AD135" i="2"/>
  <c r="AE134" i="2"/>
  <c r="AC134" i="2"/>
  <c r="Y133" i="2"/>
  <c r="V133" i="2"/>
  <c r="U134" i="2"/>
  <c r="AD194" i="2"/>
  <c r="Z193" i="2"/>
  <c r="V192" i="2"/>
  <c r="AD190" i="2"/>
  <c r="Z189" i="2"/>
  <c r="V188" i="2"/>
  <c r="AD186" i="2"/>
  <c r="Z185" i="2"/>
  <c r="V184" i="2"/>
  <c r="W195" i="2"/>
  <c r="AE193" i="2"/>
  <c r="AA192" i="2"/>
  <c r="W191" i="2"/>
  <c r="AE189" i="2"/>
  <c r="AA188" i="2"/>
  <c r="W187" i="2"/>
  <c r="AE185" i="2"/>
  <c r="AA184" i="2"/>
  <c r="AA194" i="2"/>
  <c r="U193" i="2"/>
  <c r="AA191" i="2"/>
  <c r="U190" i="2"/>
  <c r="Z188" i="2"/>
  <c r="AF186" i="2"/>
  <c r="Y185" i="2"/>
  <c r="AB195" i="2"/>
  <c r="V194" i="2"/>
  <c r="AB192" i="2"/>
  <c r="U191" i="2"/>
  <c r="AA189" i="2"/>
  <c r="AF187" i="2"/>
  <c r="Z186" i="2"/>
  <c r="AF184" i="2"/>
  <c r="Y195" i="2"/>
  <c r="AD193" i="2"/>
  <c r="X192" i="2"/>
  <c r="AC190" i="2"/>
  <c r="W189" i="2"/>
  <c r="AC187" i="2"/>
  <c r="W186" i="2"/>
  <c r="AC184" i="2"/>
  <c r="X195" i="2"/>
  <c r="AC193" i="2"/>
  <c r="W192" i="2"/>
  <c r="AB190" i="2"/>
  <c r="V189" i="2"/>
  <c r="AB187" i="2"/>
  <c r="V186" i="2"/>
  <c r="AB184" i="2"/>
  <c r="U195" i="2"/>
  <c r="AA193" i="2"/>
  <c r="AF191" i="2"/>
  <c r="Z190" i="2"/>
  <c r="AF188" i="2"/>
  <c r="Z187" i="2"/>
  <c r="AF185" i="2"/>
  <c r="Y184" i="2"/>
  <c r="AF195" i="2"/>
  <c r="AF193" i="2"/>
  <c r="AB191" i="2"/>
  <c r="Y189" i="2"/>
  <c r="V187" i="2"/>
  <c r="U185" i="2"/>
  <c r="AD195" i="2"/>
  <c r="Y193" i="2"/>
  <c r="Y191" i="2"/>
  <c r="U189" i="2"/>
  <c r="AE186" i="2"/>
  <c r="AD184" i="2"/>
  <c r="AF194" i="2"/>
  <c r="AE192" i="2"/>
  <c r="AA190" i="2"/>
  <c r="Y188" i="2"/>
  <c r="X186" i="2"/>
  <c r="AE194" i="2"/>
  <c r="AD192" i="2"/>
  <c r="Y190" i="2"/>
  <c r="X188" i="2"/>
  <c r="U186" i="2"/>
  <c r="AB194" i="2"/>
  <c r="Z192" i="2"/>
  <c r="W190" i="2"/>
  <c r="U188" i="2"/>
  <c r="AC185" i="2"/>
  <c r="Z194" i="2"/>
  <c r="Y192" i="2"/>
  <c r="V190" i="2"/>
  <c r="AE187" i="2"/>
  <c r="AB185" i="2"/>
  <c r="Y194" i="2"/>
  <c r="U192" i="2"/>
  <c r="AF189" i="2"/>
  <c r="AD187" i="2"/>
  <c r="AA185" i="2"/>
  <c r="X194" i="2"/>
  <c r="AE191" i="2"/>
  <c r="AD189" i="2"/>
  <c r="AA187" i="2"/>
  <c r="X185" i="2"/>
  <c r="U194" i="2"/>
  <c r="AB189" i="2"/>
  <c r="V185" i="2"/>
  <c r="AB193" i="2"/>
  <c r="X189" i="2"/>
  <c r="AE184" i="2"/>
  <c r="X193" i="2"/>
  <c r="AE188" i="2"/>
  <c r="Z184" i="2"/>
  <c r="V193" i="2"/>
  <c r="AC188" i="2"/>
  <c r="W184" i="2"/>
  <c r="AF192" i="2"/>
  <c r="AB188" i="2"/>
  <c r="U184" i="2"/>
  <c r="AC191" i="2"/>
  <c r="X187" i="2"/>
  <c r="AE195" i="2"/>
  <c r="Z191" i="2"/>
  <c r="U187" i="2"/>
  <c r="AC195" i="2"/>
  <c r="X191" i="2"/>
  <c r="AC186" i="2"/>
  <c r="Z195" i="2"/>
  <c r="AF190" i="2"/>
  <c r="AA186" i="2"/>
  <c r="W194" i="2"/>
  <c r="W193" i="2"/>
  <c r="AC192" i="2"/>
  <c r="AD191" i="2"/>
  <c r="V191" i="2"/>
  <c r="AE190" i="2"/>
  <c r="X190" i="2"/>
  <c r="AC189" i="2"/>
  <c r="AD188" i="2"/>
  <c r="W188" i="2"/>
  <c r="Y187" i="2"/>
  <c r="AB186" i="2"/>
  <c r="Y186" i="2"/>
  <c r="AC194" i="2"/>
  <c r="AD185" i="2"/>
  <c r="W185" i="2"/>
  <c r="X184" i="2"/>
  <c r="V195" i="2"/>
  <c r="AA195" i="2"/>
  <c r="AA107" i="8"/>
  <c r="Z98" i="8"/>
  <c r="T105" i="8"/>
  <c r="U100" i="8"/>
  <c r="V105" i="8"/>
  <c r="T99" i="8"/>
  <c r="AD101" i="8"/>
  <c r="X100" i="8"/>
  <c r="AC100" i="8"/>
  <c r="W98" i="8"/>
  <c r="AD103" i="8"/>
  <c r="AB107" i="8"/>
  <c r="AC102" i="8"/>
  <c r="W97" i="8"/>
  <c r="AB101" i="8"/>
  <c r="V103" i="8"/>
  <c r="T103" i="8"/>
  <c r="U102" i="8"/>
  <c r="AA99" i="8"/>
  <c r="AD107" i="8"/>
  <c r="Y98" i="8"/>
  <c r="U104" i="8"/>
  <c r="W101" i="8"/>
  <c r="AB105" i="8"/>
  <c r="Z104" i="8"/>
  <c r="X104" i="8"/>
  <c r="Y103" i="8"/>
  <c r="S101" i="8"/>
  <c r="AA98" i="8"/>
  <c r="U101" i="8"/>
  <c r="Y105" i="8"/>
  <c r="AA106" i="8"/>
  <c r="Y96" i="8"/>
  <c r="AD105" i="8"/>
  <c r="T107" i="8"/>
  <c r="AC104" i="8"/>
  <c r="W102" i="8"/>
  <c r="S104" i="8"/>
  <c r="AC103" i="8"/>
  <c r="AC106" i="8"/>
  <c r="Y101" i="8"/>
  <c r="AC97" i="8"/>
  <c r="V107" i="8"/>
  <c r="AB96" i="8"/>
  <c r="U106" i="8"/>
  <c r="AA103" i="8"/>
  <c r="T96" i="8"/>
  <c r="AC107" i="8"/>
  <c r="V96" i="8"/>
  <c r="W96" i="8"/>
  <c r="U99" i="8"/>
  <c r="AA96" i="8"/>
  <c r="T98" i="8"/>
  <c r="Y107" i="8"/>
  <c r="S105" i="8"/>
  <c r="X97" i="8"/>
  <c r="V97" i="8"/>
  <c r="Z97" i="8"/>
  <c r="AA97" i="8"/>
  <c r="Y100" i="8"/>
  <c r="S98" i="8"/>
  <c r="X99" i="8"/>
  <c r="AD96" i="8"/>
  <c r="W106" i="8"/>
  <c r="AB98" i="8"/>
  <c r="V101" i="8"/>
  <c r="AD98" i="8"/>
  <c r="S99" i="8"/>
  <c r="AC101" i="8"/>
  <c r="W99" i="8"/>
  <c r="AB100" i="8"/>
  <c r="V98" i="8"/>
  <c r="T97" i="8"/>
  <c r="T100" i="8"/>
  <c r="Z106" i="8"/>
  <c r="V100" i="8"/>
  <c r="W100" i="8"/>
  <c r="U103" i="8"/>
  <c r="AA100" i="8"/>
  <c r="T102" i="8"/>
  <c r="Z99" i="8"/>
  <c r="T101" i="8"/>
  <c r="X101" i="8"/>
  <c r="S96" i="8"/>
  <c r="Z101" i="8"/>
  <c r="AA101" i="8"/>
  <c r="Y104" i="8"/>
  <c r="S102" i="8"/>
  <c r="X103" i="8"/>
  <c r="AD100" i="8"/>
  <c r="X106" i="8"/>
  <c r="AB102" i="8"/>
  <c r="S100" i="8"/>
  <c r="AD102" i="8"/>
  <c r="S103" i="8"/>
  <c r="AC105" i="8"/>
  <c r="W103" i="8"/>
  <c r="AB104" i="8"/>
  <c r="V102" i="8"/>
  <c r="U97" i="8"/>
  <c r="T104" i="8"/>
  <c r="AA102" i="8"/>
  <c r="V104" i="8"/>
  <c r="W104" i="8"/>
  <c r="U107" i="8"/>
  <c r="AA104" i="8"/>
  <c r="T106" i="8"/>
  <c r="Z103" i="8"/>
  <c r="AC99" i="8"/>
  <c r="X105" i="8"/>
  <c r="W105" i="8"/>
  <c r="Z105" i="8"/>
  <c r="AA105" i="8"/>
  <c r="Z96" i="8"/>
  <c r="S106" i="8"/>
  <c r="X107" i="8"/>
  <c r="AD104" i="8"/>
  <c r="Y102" i="8"/>
  <c r="AB106" i="8"/>
  <c r="U96" i="8"/>
  <c r="AD106" i="8"/>
  <c r="S107" i="8"/>
  <c r="AD97" i="8"/>
  <c r="W107" i="8"/>
  <c r="AC96" i="8"/>
  <c r="V106" i="8"/>
  <c r="Z100" i="8"/>
  <c r="U105" i="8"/>
  <c r="X98" i="8"/>
  <c r="Y97" i="8"/>
  <c r="AD99" i="8"/>
  <c r="AB99" i="8"/>
  <c r="V99" i="8"/>
  <c r="AB103" i="8"/>
  <c r="U98" i="8"/>
  <c r="Z107" i="8"/>
  <c r="Y106" i="8"/>
  <c r="X102" i="8"/>
  <c r="AC98" i="8"/>
  <c r="Z102" i="8"/>
  <c r="X96" i="8"/>
  <c r="AB97" i="8"/>
  <c r="Y99" i="8"/>
  <c r="AF99" i="8" s="1" a="1"/>
  <c r="S97" i="8"/>
  <c r="AC37" i="8"/>
  <c r="AD32" i="8"/>
  <c r="S37" i="8"/>
  <c r="AA28" i="8"/>
  <c r="AA30" i="8"/>
  <c r="T32" i="8"/>
  <c r="AC32" i="8"/>
  <c r="AA32" i="8"/>
  <c r="X36" i="8"/>
  <c r="Y28" i="8"/>
  <c r="AA37" i="8"/>
  <c r="Z35" i="8"/>
  <c r="Z28" i="8"/>
  <c r="AB28" i="8"/>
  <c r="S32" i="8"/>
  <c r="X33" i="8"/>
  <c r="Y26" i="8"/>
  <c r="T30" i="8"/>
  <c r="AB37" i="8"/>
  <c r="AC29" i="8"/>
  <c r="AD36" i="8"/>
  <c r="S34" i="8"/>
  <c r="AC28" i="8"/>
  <c r="W33" i="8"/>
  <c r="AB34" i="8"/>
  <c r="U33" i="8"/>
  <c r="U30" i="8"/>
  <c r="AD37" i="8"/>
  <c r="U31" i="8"/>
  <c r="AB33" i="8"/>
  <c r="AB30" i="8"/>
  <c r="AD29" i="8"/>
  <c r="X27" i="8"/>
  <c r="AC31" i="8"/>
  <c r="AA34" i="8"/>
  <c r="X37" i="8"/>
  <c r="T28" i="8"/>
  <c r="Y30" i="8"/>
  <c r="W31" i="8"/>
  <c r="Y32" i="8"/>
  <c r="Z36" i="8"/>
  <c r="Z32" i="8"/>
  <c r="U27" i="8"/>
  <c r="S30" i="8"/>
  <c r="U34" i="8"/>
  <c r="Z26" i="8"/>
  <c r="S36" i="8"/>
  <c r="AC26" i="8"/>
  <c r="T36" i="8"/>
  <c r="Y34" i="8"/>
  <c r="T26" i="8"/>
  <c r="AC33" i="8"/>
  <c r="AA36" i="8"/>
  <c r="AB36" i="8"/>
  <c r="V30" i="8"/>
  <c r="AD27" i="8"/>
  <c r="W37" i="8"/>
  <c r="U28" i="8"/>
  <c r="AD26" i="8"/>
  <c r="S27" i="8"/>
  <c r="T34" i="8"/>
  <c r="U35" i="8"/>
  <c r="X29" i="8"/>
  <c r="AB32" i="8"/>
  <c r="AC36" i="8"/>
  <c r="X26" i="8"/>
  <c r="V29" i="8"/>
  <c r="V27" i="8"/>
  <c r="Y29" i="8"/>
  <c r="V28" i="8"/>
  <c r="AA29" i="8"/>
  <c r="U26" i="8"/>
  <c r="Y36" i="8"/>
  <c r="W34" i="8"/>
  <c r="T35" i="8"/>
  <c r="V34" i="8"/>
  <c r="AB27" i="8"/>
  <c r="Z30" i="8"/>
  <c r="V35" i="8"/>
  <c r="AC30" i="8"/>
  <c r="Z29" i="8"/>
  <c r="W32" i="8"/>
  <c r="Y35" i="8"/>
  <c r="V31" i="8"/>
  <c r="W26" i="8"/>
  <c r="T29" i="8"/>
  <c r="AD31" i="8"/>
  <c r="W35" i="8"/>
  <c r="U32" i="8"/>
  <c r="AD30" i="8"/>
  <c r="W36" i="8"/>
  <c r="U29" i="8"/>
  <c r="T37" i="8"/>
  <c r="W27" i="8"/>
  <c r="AA27" i="8"/>
  <c r="X30" i="8"/>
  <c r="V33" i="8"/>
  <c r="X31" i="8"/>
  <c r="Y33" i="8"/>
  <c r="V32" i="8"/>
  <c r="T27" i="8"/>
  <c r="U37" i="8"/>
  <c r="X35" i="8"/>
  <c r="S29" i="8"/>
  <c r="AB31" i="8"/>
  <c r="Z34" i="8"/>
  <c r="Y31" i="8"/>
  <c r="AC34" i="8"/>
  <c r="Z33" i="8"/>
  <c r="X28" i="8"/>
  <c r="W28" i="8"/>
  <c r="Y27" i="8"/>
  <c r="W30" i="8"/>
  <c r="T33" i="8"/>
  <c r="AD35" i="8"/>
  <c r="AC27" i="8"/>
  <c r="U36" i="8"/>
  <c r="AD34" i="8"/>
  <c r="AB29" i="8"/>
  <c r="AI29" i="8" s="1" a="1"/>
  <c r="S31" i="8"/>
  <c r="Z31" i="8"/>
  <c r="V26" i="8"/>
  <c r="AA31" i="8"/>
  <c r="X34" i="8"/>
  <c r="V37" i="8"/>
  <c r="AC35" i="8"/>
  <c r="Y37" i="8"/>
  <c r="V36" i="8"/>
  <c r="T31" i="8"/>
  <c r="AA33" i="8"/>
  <c r="AD28" i="8"/>
  <c r="AA35" i="8"/>
  <c r="S26" i="8"/>
  <c r="Z27" i="8"/>
  <c r="S33" i="8"/>
  <c r="AB35" i="8"/>
  <c r="AA26" i="8"/>
  <c r="AB26" i="8"/>
  <c r="AD33" i="8"/>
  <c r="Z37" i="8"/>
  <c r="X32" i="8"/>
  <c r="S35" i="8"/>
  <c r="S28" i="8"/>
  <c r="W29" i="8"/>
  <c r="AA79" i="8"/>
  <c r="AB70" i="8"/>
  <c r="Z70" i="8"/>
  <c r="U69" i="8"/>
  <c r="V72" i="8"/>
  <c r="X68" i="8"/>
  <c r="Z68" i="8"/>
  <c r="S78" i="8"/>
  <c r="Y71" i="8"/>
  <c r="S69" i="8"/>
  <c r="W75" i="8"/>
  <c r="Z79" i="8"/>
  <c r="T72" i="8"/>
  <c r="V77" i="8"/>
  <c r="U73" i="8"/>
  <c r="Z73" i="8"/>
  <c r="AB69" i="8"/>
  <c r="AD69" i="8"/>
  <c r="W79" i="8"/>
  <c r="AC72" i="8"/>
  <c r="W70" i="8"/>
  <c r="T68" i="8"/>
  <c r="X73" i="8"/>
  <c r="S68" i="8"/>
  <c r="AC75" i="8"/>
  <c r="AD74" i="8"/>
  <c r="X72" i="8"/>
  <c r="V71" i="8"/>
  <c r="T77" i="8"/>
  <c r="U74" i="8"/>
  <c r="AA71" i="8"/>
  <c r="U70" i="8"/>
  <c r="AB74" i="8"/>
  <c r="W77" i="8"/>
  <c r="Y78" i="8"/>
  <c r="V76" i="8"/>
  <c r="AB73" i="8"/>
  <c r="Z72" i="8"/>
  <c r="T71" i="8"/>
  <c r="Y75" i="8"/>
  <c r="S73" i="8"/>
  <c r="AC68" i="8"/>
  <c r="AB71" i="8"/>
  <c r="T76" i="8"/>
  <c r="U68" i="8"/>
  <c r="V69" i="8"/>
  <c r="Z77" i="8"/>
  <c r="T75" i="8"/>
  <c r="AD73" i="8"/>
  <c r="AB77" i="8"/>
  <c r="AC76" i="8"/>
  <c r="W74" i="8"/>
  <c r="U77" i="8"/>
  <c r="X77" i="8"/>
  <c r="Y69" i="8"/>
  <c r="V73" i="8"/>
  <c r="AD78" i="8"/>
  <c r="X76" i="8"/>
  <c r="V75" i="8"/>
  <c r="AB68" i="8"/>
  <c r="U78" i="8"/>
  <c r="AA75" i="8"/>
  <c r="X74" i="8"/>
  <c r="X78" i="8"/>
  <c r="AB78" i="8"/>
  <c r="AC70" i="8"/>
  <c r="AD75" i="8"/>
  <c r="W68" i="8"/>
  <c r="T79" i="8"/>
  <c r="Z76" i="8"/>
  <c r="T70" i="8"/>
  <c r="Y79" i="8"/>
  <c r="S77" i="8"/>
  <c r="S79" i="8"/>
  <c r="AD70" i="8"/>
  <c r="T69" i="8"/>
  <c r="U72" i="8"/>
  <c r="AD79" i="8"/>
  <c r="AA69" i="8"/>
  <c r="Y68" i="8"/>
  <c r="AD77" i="8"/>
  <c r="X71" i="8"/>
  <c r="AD68" i="8"/>
  <c r="W78" i="8"/>
  <c r="T73" i="8"/>
  <c r="Y73" i="8"/>
  <c r="AA70" i="8"/>
  <c r="S71" i="8"/>
  <c r="AC69" i="8"/>
  <c r="V79" i="8"/>
  <c r="AB72" i="8"/>
  <c r="V70" i="8"/>
  <c r="Z69" i="8"/>
  <c r="AC79" i="8"/>
  <c r="AD71" i="8"/>
  <c r="AB75" i="8"/>
  <c r="AC74" i="8"/>
  <c r="S72" i="8"/>
  <c r="W72" i="8"/>
  <c r="U71" i="8"/>
  <c r="AA68" i="8"/>
  <c r="T74" i="8"/>
  <c r="Z71" i="8"/>
  <c r="Z74" i="8"/>
  <c r="AB79" i="8"/>
  <c r="U76" i="8"/>
  <c r="W73" i="8"/>
  <c r="AA73" i="8"/>
  <c r="Y72" i="8"/>
  <c r="S70" i="8"/>
  <c r="X75" i="8"/>
  <c r="AD72" i="8"/>
  <c r="Z78" i="8"/>
  <c r="Y70" i="8"/>
  <c r="Y77" i="8"/>
  <c r="AA74" i="8"/>
  <c r="S75" i="8"/>
  <c r="AC73" i="8"/>
  <c r="W71" i="8"/>
  <c r="AB76" i="8"/>
  <c r="V74" i="8"/>
  <c r="U79" i="8"/>
  <c r="W69" i="8"/>
  <c r="AC71" i="8"/>
  <c r="AC78" i="8"/>
  <c r="AA78" i="8"/>
  <c r="W76" i="8"/>
  <c r="U75" i="8"/>
  <c r="AA72" i="8"/>
  <c r="T78" i="8"/>
  <c r="Z75" i="8"/>
  <c r="AC77" i="8"/>
  <c r="X69" i="8"/>
  <c r="S76" i="8"/>
  <c r="Y74" i="8"/>
  <c r="X70" i="8"/>
  <c r="V68" i="8"/>
  <c r="AA77" i="8"/>
  <c r="Y76" i="8"/>
  <c r="S74" i="8"/>
  <c r="X79" i="8"/>
  <c r="AD76" i="8"/>
  <c r="V78" i="8"/>
  <c r="AA76" i="8"/>
  <c r="T54" i="8"/>
  <c r="S55" i="8"/>
  <c r="W65" i="8"/>
  <c r="AB59" i="8"/>
  <c r="AC56" i="8"/>
  <c r="AB55" i="8"/>
  <c r="T60" i="8"/>
  <c r="T63" i="8"/>
  <c r="Y60" i="8"/>
  <c r="AD55" i="8"/>
  <c r="X63" i="8"/>
  <c r="V65" i="8"/>
  <c r="Z55" i="8"/>
  <c r="Z59" i="8"/>
  <c r="AC61" i="8"/>
  <c r="AC65" i="8"/>
  <c r="U60" i="8"/>
  <c r="Z58" i="8"/>
  <c r="U58" i="8"/>
  <c r="S58" i="8"/>
  <c r="Z57" i="8"/>
  <c r="Y58" i="8"/>
  <c r="S61" i="8"/>
  <c r="AD54" i="8"/>
  <c r="Y57" i="8"/>
  <c r="Z64" i="8"/>
  <c r="W64" i="8"/>
  <c r="U59" i="8"/>
  <c r="S57" i="8"/>
  <c r="AD60" i="8"/>
  <c r="AB56" i="8"/>
  <c r="AA57" i="8"/>
  <c r="AB63" i="8"/>
  <c r="X62" i="8"/>
  <c r="T55" i="8"/>
  <c r="Y62" i="8"/>
  <c r="S56" i="8"/>
  <c r="S60" i="8"/>
  <c r="W62" i="8"/>
  <c r="V55" i="8"/>
  <c r="Z60" i="8"/>
  <c r="AC62" i="8"/>
  <c r="V61" i="8"/>
  <c r="U62" i="8"/>
  <c r="T59" i="8"/>
  <c r="AB62" i="8"/>
  <c r="AC54" i="8"/>
  <c r="AC63" i="8"/>
  <c r="Z63" i="8"/>
  <c r="X59" i="8"/>
  <c r="W60" i="8"/>
  <c r="T56" i="8"/>
  <c r="Y63" i="8"/>
  <c r="AA60" i="8"/>
  <c r="V60" i="8"/>
  <c r="U55" i="8"/>
  <c r="AC55" i="8"/>
  <c r="W61" i="8"/>
  <c r="S65" i="8"/>
  <c r="AD61" i="8"/>
  <c r="S54" i="8"/>
  <c r="Y65" i="8"/>
  <c r="Y54" i="8"/>
  <c r="X60" i="8"/>
  <c r="X64" i="8"/>
  <c r="AA64" i="8"/>
  <c r="AC57" i="8"/>
  <c r="U56" i="8"/>
  <c r="Z54" i="8"/>
  <c r="V59" i="8"/>
  <c r="T62" i="8"/>
  <c r="S63" i="8"/>
  <c r="AD63" i="8"/>
  <c r="V54" i="8"/>
  <c r="W63" i="8"/>
  <c r="Y56" i="8"/>
  <c r="AA62" i="8"/>
  <c r="Z65" i="8"/>
  <c r="S64" i="8"/>
  <c r="X58" i="8"/>
  <c r="U54" i="8"/>
  <c r="AA56" i="8"/>
  <c r="AB58" i="8"/>
  <c r="AA55" i="8"/>
  <c r="AB65" i="8"/>
  <c r="V58" i="8"/>
  <c r="W55" i="8"/>
  <c r="U63" i="8"/>
  <c r="AC58" i="8"/>
  <c r="V57" i="8"/>
  <c r="Y55" i="8"/>
  <c r="AB64" i="8"/>
  <c r="V56" i="8"/>
  <c r="U57" i="8"/>
  <c r="AD56" i="8"/>
  <c r="AA59" i="8"/>
  <c r="X55" i="8"/>
  <c r="W56" i="8"/>
  <c r="T57" i="8"/>
  <c r="T61" i="8"/>
  <c r="Y59" i="8"/>
  <c r="X56" i="8"/>
  <c r="AA54" i="8"/>
  <c r="W58" i="8"/>
  <c r="U61" i="8"/>
  <c r="X54" i="8"/>
  <c r="Y64" i="8"/>
  <c r="Z56" i="8"/>
  <c r="Y61" i="8"/>
  <c r="AD59" i="8"/>
  <c r="AC60" i="8"/>
  <c r="W59" i="8"/>
  <c r="X61" i="8"/>
  <c r="AC59" i="8"/>
  <c r="AA58" i="8"/>
  <c r="V62" i="8"/>
  <c r="T58" i="8"/>
  <c r="S59" i="8"/>
  <c r="AB54" i="8"/>
  <c r="AI54" i="8" s="1" a="1"/>
  <c r="T65" i="8"/>
  <c r="AB57" i="8"/>
  <c r="AD58" i="8"/>
  <c r="W57" i="8"/>
  <c r="X65" i="8"/>
  <c r="AA63" i="8"/>
  <c r="AD57" i="8"/>
  <c r="AD65" i="8"/>
  <c r="U64" i="8"/>
  <c r="Z62" i="8"/>
  <c r="AC64" i="8"/>
  <c r="AB61" i="8"/>
  <c r="T64" i="8"/>
  <c r="AD62" i="8"/>
  <c r="V63" i="8"/>
  <c r="U65" i="8"/>
  <c r="AD64" i="8"/>
  <c r="AB60" i="8"/>
  <c r="AA61" i="8"/>
  <c r="X57" i="8"/>
  <c r="W54" i="8"/>
  <c r="S62" i="8"/>
  <c r="Z61" i="8"/>
  <c r="V64" i="8"/>
  <c r="AB91" i="8"/>
  <c r="X83" i="8"/>
  <c r="S86" i="8"/>
  <c r="AB84" i="8"/>
  <c r="AC92" i="8"/>
  <c r="Z87" i="8"/>
  <c r="AD87" i="8"/>
  <c r="AA85" i="8"/>
  <c r="AA88" i="8"/>
  <c r="Y92" i="8"/>
  <c r="Y91" i="8"/>
  <c r="W85" i="8"/>
  <c r="T84" i="8"/>
  <c r="T90" i="8"/>
  <c r="U86" i="8"/>
  <c r="AC88" i="8"/>
  <c r="S93" i="8"/>
  <c r="V90" i="8"/>
  <c r="AB83" i="8"/>
  <c r="AB92" i="8"/>
  <c r="T87" i="8"/>
  <c r="X90" i="8"/>
  <c r="AB82" i="8"/>
  <c r="Y89" i="8"/>
  <c r="Z84" i="8"/>
  <c r="AA87" i="8"/>
  <c r="AC87" i="8"/>
  <c r="AC90" i="8"/>
  <c r="X84" i="8"/>
  <c r="AD84" i="8"/>
  <c r="X82" i="8"/>
  <c r="Z89" i="8"/>
  <c r="AB89" i="8"/>
  <c r="W88" i="8"/>
  <c r="AD93" i="8"/>
  <c r="S88" i="8"/>
  <c r="T93" i="8"/>
  <c r="T88" i="8"/>
  <c r="V84" i="8"/>
  <c r="W83" i="8"/>
  <c r="W90" i="8"/>
  <c r="Y90" i="8"/>
  <c r="AD82" i="8"/>
  <c r="Z92" i="8"/>
  <c r="V83" i="8"/>
  <c r="V85" i="8"/>
  <c r="S83" i="8"/>
  <c r="AD85" i="8"/>
  <c r="Y84" i="8"/>
  <c r="AC84" i="8"/>
  <c r="AA82" i="8"/>
  <c r="W92" i="8"/>
  <c r="X87" i="8"/>
  <c r="Z90" i="8"/>
  <c r="AB86" i="8"/>
  <c r="V88" i="8"/>
  <c r="X89" i="8"/>
  <c r="AA92" i="8"/>
  <c r="AB87" i="8"/>
  <c r="S92" i="8"/>
  <c r="U84" i="8"/>
  <c r="AC89" i="8"/>
  <c r="S85" i="8"/>
  <c r="U85" i="8"/>
  <c r="Y85" i="8"/>
  <c r="V92" i="8"/>
  <c r="V82" i="8"/>
  <c r="AC85" i="8"/>
  <c r="Z82" i="8"/>
  <c r="AD90" i="8"/>
  <c r="T91" i="8"/>
  <c r="Z91" i="8"/>
  <c r="W91" i="8"/>
  <c r="AD91" i="8"/>
  <c r="AA89" i="8"/>
  <c r="V87" i="8"/>
  <c r="X85" i="8"/>
  <c r="U93" i="8"/>
  <c r="AD86" i="8"/>
  <c r="AA84" i="8"/>
  <c r="T85" i="8"/>
  <c r="W89" i="8"/>
  <c r="AB90" i="8"/>
  <c r="U83" i="8"/>
  <c r="W82" i="8"/>
  <c r="Y82" i="8"/>
  <c r="T92" i="8"/>
  <c r="S87" i="8"/>
  <c r="S90" i="8"/>
  <c r="AA91" i="8"/>
  <c r="AC91" i="8"/>
  <c r="Z85" i="8"/>
  <c r="X88" i="8"/>
  <c r="AD88" i="8"/>
  <c r="S82" i="8"/>
  <c r="V89" i="8"/>
  <c r="T82" i="8"/>
  <c r="AA86" i="8"/>
  <c r="Z86" i="8"/>
  <c r="U92" i="8"/>
  <c r="S89" i="8"/>
  <c r="U89" i="8"/>
  <c r="Y93" i="8"/>
  <c r="AB85" i="8"/>
  <c r="AI85" i="8" s="1" a="1"/>
  <c r="Z88" i="8"/>
  <c r="T89" i="8"/>
  <c r="W84" i="8"/>
  <c r="V91" i="8"/>
  <c r="Y88" i="8"/>
  <c r="Y87" i="8"/>
  <c r="S84" i="8"/>
  <c r="AA93" i="8"/>
  <c r="Y83" i="8"/>
  <c r="W93" i="8"/>
  <c r="AC93" i="8"/>
  <c r="Y86" i="8"/>
  <c r="Z83" i="8"/>
  <c r="W87" i="8"/>
  <c r="AD83" i="8"/>
  <c r="Z93" i="8"/>
  <c r="X92" i="8"/>
  <c r="AD92" i="8"/>
  <c r="U82" i="8"/>
  <c r="V93" i="8"/>
  <c r="S91" i="8"/>
  <c r="T86" i="8"/>
  <c r="X91" i="8"/>
  <c r="AD89" i="8"/>
  <c r="V86" i="8"/>
  <c r="AB88" i="8"/>
  <c r="U91" i="8"/>
  <c r="AC86" i="8"/>
  <c r="W86" i="8"/>
  <c r="U88" i="8"/>
  <c r="T83" i="8"/>
  <c r="U90" i="8"/>
  <c r="X86" i="8"/>
  <c r="AA90" i="8"/>
  <c r="X93" i="8"/>
  <c r="U87" i="8"/>
  <c r="AA83" i="8"/>
  <c r="AC83" i="8"/>
  <c r="AC82" i="8"/>
  <c r="AB83" i="1"/>
  <c r="X80" i="1"/>
  <c r="AB79" i="1"/>
  <c r="AF78" i="1"/>
  <c r="X78" i="1"/>
  <c r="AF74" i="1"/>
  <c r="X74" i="1"/>
  <c r="AB73" i="1"/>
  <c r="AF72" i="1"/>
  <c r="AA81" i="1"/>
  <c r="AE80" i="1"/>
  <c r="W80" i="1"/>
  <c r="Z83" i="1"/>
  <c r="V80" i="1"/>
  <c r="Z79" i="1"/>
  <c r="AD78" i="1"/>
  <c r="V78" i="1"/>
  <c r="AD74" i="1"/>
  <c r="V74" i="1"/>
  <c r="Z73" i="1"/>
  <c r="AD72" i="1"/>
  <c r="AA80" i="1"/>
  <c r="AA79" i="1"/>
  <c r="AB78" i="1"/>
  <c r="AD77" i="1"/>
  <c r="X73" i="1"/>
  <c r="Z72" i="1"/>
  <c r="Y82" i="1"/>
  <c r="U80" i="1"/>
  <c r="AA82" i="1"/>
  <c r="Y81" i="1"/>
  <c r="Z80" i="1"/>
  <c r="Y79" i="1"/>
  <c r="U75" i="1"/>
  <c r="U74" i="1"/>
  <c r="W73" i="1"/>
  <c r="Y72" i="1"/>
  <c r="AC74" i="1"/>
  <c r="U73" i="1"/>
  <c r="Y83" i="1"/>
  <c r="Z82" i="1"/>
  <c r="AA77" i="1"/>
  <c r="AB76" i="1"/>
  <c r="AD75" i="1"/>
  <c r="AE74" i="1"/>
  <c r="W83" i="1"/>
  <c r="U82" i="1"/>
  <c r="V81" i="1"/>
  <c r="AF79" i="1"/>
  <c r="AA75" i="1"/>
  <c r="AB74" i="1"/>
  <c r="AD73" i="1"/>
  <c r="AE72" i="1"/>
  <c r="AC80" i="1"/>
  <c r="AD79" i="1"/>
  <c r="AE78" i="1"/>
  <c r="AF77" i="1"/>
  <c r="AA73" i="1"/>
  <c r="AB72" i="1"/>
  <c r="AE83" i="1"/>
  <c r="AC82" i="1"/>
  <c r="AE77" i="1"/>
  <c r="U77" i="1"/>
  <c r="U76" i="1"/>
  <c r="W75" i="1"/>
  <c r="V83" i="1"/>
  <c r="W77" i="1"/>
  <c r="Y75" i="1"/>
  <c r="Y76" i="1"/>
  <c r="AE79" i="1"/>
  <c r="AC72" i="1"/>
  <c r="U79" i="1"/>
  <c r="AC195" i="1"/>
  <c r="Y192" i="1"/>
  <c r="AC191" i="1"/>
  <c r="U191" i="1"/>
  <c r="Y190" i="1"/>
  <c r="U189" i="1"/>
  <c r="X195" i="1"/>
  <c r="AB194" i="1"/>
  <c r="AF193" i="1"/>
  <c r="X193" i="1"/>
  <c r="AF191" i="1"/>
  <c r="AF189" i="1"/>
  <c r="X189" i="1"/>
  <c r="AB188" i="1"/>
  <c r="AF187" i="1"/>
  <c r="AB186" i="1"/>
  <c r="AB184" i="1"/>
  <c r="U184" i="1"/>
  <c r="AE195" i="1"/>
  <c r="AF194" i="1"/>
  <c r="W193" i="1"/>
  <c r="AA190" i="1"/>
  <c r="AB189" i="1"/>
  <c r="AD188" i="1"/>
  <c r="AE187" i="1"/>
  <c r="Y186" i="1"/>
  <c r="V184" i="1"/>
  <c r="AD195" i="1"/>
  <c r="AE194" i="1"/>
  <c r="U194" i="1"/>
  <c r="W192" i="1"/>
  <c r="AA189" i="1"/>
  <c r="AC188" i="1"/>
  <c r="AD187" i="1"/>
  <c r="U187" i="1"/>
  <c r="AA185" i="1"/>
  <c r="AD194" i="1"/>
  <c r="AE193" i="1"/>
  <c r="AF192" i="1"/>
  <c r="V192" i="1"/>
  <c r="X190" i="1"/>
  <c r="AC187" i="1"/>
  <c r="AF186" i="1"/>
  <c r="W186" i="1"/>
  <c r="Z185" i="1"/>
  <c r="Z195" i="1"/>
  <c r="AD192" i="1"/>
  <c r="AE191" i="1"/>
  <c r="AF190" i="1"/>
  <c r="V190" i="1"/>
  <c r="X188" i="1"/>
  <c r="U186" i="1"/>
  <c r="W185" i="1"/>
  <c r="Z184" i="1"/>
  <c r="Y195" i="1"/>
  <c r="Z194" i="1"/>
  <c r="AA193" i="1"/>
  <c r="AE190" i="1"/>
  <c r="U190" i="1"/>
  <c r="V189" i="1"/>
  <c r="W188" i="1"/>
  <c r="Z187" i="1"/>
  <c r="AC186" i="1"/>
  <c r="Y184" i="1"/>
  <c r="W195" i="1"/>
  <c r="X194" i="1"/>
  <c r="Z193" i="1"/>
  <c r="AA192" i="1"/>
  <c r="AB191" i="1"/>
  <c r="AF188" i="1"/>
  <c r="V188" i="1"/>
  <c r="Y187" i="1"/>
  <c r="AA186" i="1"/>
  <c r="AD185" i="1"/>
  <c r="U185" i="1"/>
  <c r="V195" i="1"/>
  <c r="W194" i="1"/>
  <c r="Y193" i="1"/>
  <c r="Z192" i="1"/>
  <c r="AA191" i="1"/>
  <c r="AC190" i="1"/>
  <c r="AD189" i="1"/>
  <c r="U188" i="1"/>
  <c r="W187" i="1"/>
  <c r="Z186" i="1"/>
  <c r="AC185" i="1"/>
  <c r="AF184" i="1"/>
  <c r="W184" i="1"/>
  <c r="Y189" i="1"/>
  <c r="Z188" i="1"/>
  <c r="AC194" i="1"/>
  <c r="AB187" i="1"/>
  <c r="AD193" i="1"/>
  <c r="AE186" i="1"/>
  <c r="AE192" i="1"/>
  <c r="V186" i="1"/>
  <c r="Y185" i="1"/>
  <c r="V191" i="1"/>
  <c r="AA184" i="1"/>
  <c r="W190" i="1"/>
  <c r="AF139" i="1"/>
  <c r="X139" i="1"/>
  <c r="AB138" i="1"/>
  <c r="AF137" i="1"/>
  <c r="X137" i="1"/>
  <c r="AB136" i="1"/>
  <c r="AF135" i="1"/>
  <c r="X135" i="1"/>
  <c r="AB134" i="1"/>
  <c r="AF133" i="1"/>
  <c r="X133" i="1"/>
  <c r="AB132" i="1"/>
  <c r="AF131" i="1"/>
  <c r="X131" i="1"/>
  <c r="AB130" i="1"/>
  <c r="AF129" i="1"/>
  <c r="X129" i="1"/>
  <c r="AB128" i="1"/>
  <c r="U128" i="1"/>
  <c r="AE139" i="1"/>
  <c r="W139" i="1"/>
  <c r="AA138" i="1"/>
  <c r="AE137" i="1"/>
  <c r="W137" i="1"/>
  <c r="AA136" i="1"/>
  <c r="AE135" i="1"/>
  <c r="W135" i="1"/>
  <c r="AA134" i="1"/>
  <c r="AE133" i="1"/>
  <c r="W133" i="1"/>
  <c r="AA132" i="1"/>
  <c r="AE131" i="1"/>
  <c r="W131" i="1"/>
  <c r="AA130" i="1"/>
  <c r="AE129" i="1"/>
  <c r="W129" i="1"/>
  <c r="AA128" i="1"/>
  <c r="AD139" i="1"/>
  <c r="V139" i="1"/>
  <c r="Z138" i="1"/>
  <c r="AD137" i="1"/>
  <c r="V137" i="1"/>
  <c r="Z136" i="1"/>
  <c r="AD135" i="1"/>
  <c r="V135" i="1"/>
  <c r="Z134" i="1"/>
  <c r="AD133" i="1"/>
  <c r="V133" i="1"/>
  <c r="Z132" i="1"/>
  <c r="AD131" i="1"/>
  <c r="V131" i="1"/>
  <c r="Z130" i="1"/>
  <c r="AD129" i="1"/>
  <c r="V129" i="1"/>
  <c r="Z128" i="1"/>
  <c r="Z139" i="1"/>
  <c r="AD138" i="1"/>
  <c r="V138" i="1"/>
  <c r="Z137" i="1"/>
  <c r="AD136" i="1"/>
  <c r="V136" i="1"/>
  <c r="Z135" i="1"/>
  <c r="AD134" i="1"/>
  <c r="V134" i="1"/>
  <c r="Z133" i="1"/>
  <c r="AD132" i="1"/>
  <c r="V132" i="1"/>
  <c r="Z131" i="1"/>
  <c r="AD130" i="1"/>
  <c r="V130" i="1"/>
  <c r="Z129" i="1"/>
  <c r="AD128" i="1"/>
  <c r="V128" i="1"/>
  <c r="AA139" i="1"/>
  <c r="W138" i="1"/>
  <c r="AE136" i="1"/>
  <c r="AA135" i="1"/>
  <c r="W134" i="1"/>
  <c r="AE132" i="1"/>
  <c r="AA131" i="1"/>
  <c r="W130" i="1"/>
  <c r="AE128" i="1"/>
  <c r="Y139" i="1"/>
  <c r="U138" i="1"/>
  <c r="AC136" i="1"/>
  <c r="Y135" i="1"/>
  <c r="U134" i="1"/>
  <c r="AC132" i="1"/>
  <c r="Y131" i="1"/>
  <c r="U130" i="1"/>
  <c r="AC128" i="1"/>
  <c r="U139" i="1"/>
  <c r="AC137" i="1"/>
  <c r="Y136" i="1"/>
  <c r="U135" i="1"/>
  <c r="AC133" i="1"/>
  <c r="Y132" i="1"/>
  <c r="U131" i="1"/>
  <c r="AC129" i="1"/>
  <c r="Y128" i="1"/>
  <c r="AF138" i="1"/>
  <c r="AB137" i="1"/>
  <c r="X136" i="1"/>
  <c r="AF134" i="1"/>
  <c r="AB133" i="1"/>
  <c r="X132" i="1"/>
  <c r="AF130" i="1"/>
  <c r="AB129" i="1"/>
  <c r="X128" i="1"/>
  <c r="AE138" i="1"/>
  <c r="AA137" i="1"/>
  <c r="W136" i="1"/>
  <c r="AE134" i="1"/>
  <c r="AA133" i="1"/>
  <c r="W132" i="1"/>
  <c r="AE130" i="1"/>
  <c r="AA129" i="1"/>
  <c r="W128" i="1"/>
  <c r="AC138" i="1"/>
  <c r="Y137" i="1"/>
  <c r="U136" i="1"/>
  <c r="AC134" i="1"/>
  <c r="Y133" i="1"/>
  <c r="U132" i="1"/>
  <c r="AC130" i="1"/>
  <c r="Y129" i="1"/>
  <c r="AC139" i="1"/>
  <c r="Y138" i="1"/>
  <c r="U137" i="1"/>
  <c r="AC135" i="1"/>
  <c r="Y134" i="1"/>
  <c r="U133" i="1"/>
  <c r="AC131" i="1"/>
  <c r="Y130" i="1"/>
  <c r="U129" i="1"/>
  <c r="AB139" i="1"/>
  <c r="X138" i="1"/>
  <c r="AF136" i="1"/>
  <c r="AB135" i="1"/>
  <c r="X134" i="1"/>
  <c r="AF132" i="1"/>
  <c r="AB131" i="1"/>
  <c r="X130" i="1"/>
  <c r="AF128" i="1"/>
  <c r="Z167" i="1"/>
  <c r="AD166" i="1"/>
  <c r="V166" i="1"/>
  <c r="Z165" i="1"/>
  <c r="AD164" i="1"/>
  <c r="V164" i="1"/>
  <c r="Z163" i="1"/>
  <c r="AD162" i="1"/>
  <c r="V162" i="1"/>
  <c r="Z161" i="1"/>
  <c r="AF167" i="1"/>
  <c r="W167" i="1"/>
  <c r="Z166" i="1"/>
  <c r="AC165" i="1"/>
  <c r="AF164" i="1"/>
  <c r="W164" i="1"/>
  <c r="Y163" i="1"/>
  <c r="AB162" i="1"/>
  <c r="AE161" i="1"/>
  <c r="V161" i="1"/>
  <c r="Z160" i="1"/>
  <c r="AD159" i="1"/>
  <c r="V159" i="1"/>
  <c r="Z158" i="1"/>
  <c r="AD157" i="1"/>
  <c r="V157" i="1"/>
  <c r="Z156" i="1"/>
  <c r="AE167" i="1"/>
  <c r="V167" i="1"/>
  <c r="Y166" i="1"/>
  <c r="AB165" i="1"/>
  <c r="AE164" i="1"/>
  <c r="U164" i="1"/>
  <c r="X163" i="1"/>
  <c r="AA162" i="1"/>
  <c r="AD161" i="1"/>
  <c r="U161" i="1"/>
  <c r="Y160" i="1"/>
  <c r="AC159" i="1"/>
  <c r="U159" i="1"/>
  <c r="Y158" i="1"/>
  <c r="AC157" i="1"/>
  <c r="U157" i="1"/>
  <c r="Y156" i="1"/>
  <c r="AD167" i="1"/>
  <c r="U167" i="1"/>
  <c r="X166" i="1"/>
  <c r="AA165" i="1"/>
  <c r="AC164" i="1"/>
  <c r="AF163" i="1"/>
  <c r="W163" i="1"/>
  <c r="Z162" i="1"/>
  <c r="AC161" i="1"/>
  <c r="AF160" i="1"/>
  <c r="X160" i="1"/>
  <c r="AB159" i="1"/>
  <c r="AF158" i="1"/>
  <c r="X158" i="1"/>
  <c r="AB157" i="1"/>
  <c r="AF156" i="1"/>
  <c r="X156" i="1"/>
  <c r="AA167" i="1"/>
  <c r="AC166" i="1"/>
  <c r="AF165" i="1"/>
  <c r="W165" i="1"/>
  <c r="Y167" i="1"/>
  <c r="AB166" i="1"/>
  <c r="AE165" i="1"/>
  <c r="V165" i="1"/>
  <c r="Y164" i="1"/>
  <c r="AB163" i="1"/>
  <c r="AE162" i="1"/>
  <c r="U162" i="1"/>
  <c r="X161" i="1"/>
  <c r="AB160" i="1"/>
  <c r="AF159" i="1"/>
  <c r="X159" i="1"/>
  <c r="AB158" i="1"/>
  <c r="AF157" i="1"/>
  <c r="X157" i="1"/>
  <c r="AB156" i="1"/>
  <c r="U156" i="1"/>
  <c r="X167" i="1"/>
  <c r="AA166" i="1"/>
  <c r="AD165" i="1"/>
  <c r="U165" i="1"/>
  <c r="AB167" i="1"/>
  <c r="AA164" i="1"/>
  <c r="U163" i="1"/>
  <c r="AA161" i="1"/>
  <c r="V160" i="1"/>
  <c r="AD158" i="1"/>
  <c r="Z157" i="1"/>
  <c r="V156" i="1"/>
  <c r="AE156" i="1"/>
  <c r="AF166" i="1"/>
  <c r="Z164" i="1"/>
  <c r="AF162" i="1"/>
  <c r="Y161" i="1"/>
  <c r="U160" i="1"/>
  <c r="AC158" i="1"/>
  <c r="Y157" i="1"/>
  <c r="AE166" i="1"/>
  <c r="X164" i="1"/>
  <c r="AC162" i="1"/>
  <c r="W161" i="1"/>
  <c r="AE159" i="1"/>
  <c r="AA158" i="1"/>
  <c r="W157" i="1"/>
  <c r="W166" i="1"/>
  <c r="AE163" i="1"/>
  <c r="Y162" i="1"/>
  <c r="AE160" i="1"/>
  <c r="AA159" i="1"/>
  <c r="W158" i="1"/>
  <c r="U166" i="1"/>
  <c r="AD163" i="1"/>
  <c r="X162" i="1"/>
  <c r="AD160" i="1"/>
  <c r="Z159" i="1"/>
  <c r="V158" i="1"/>
  <c r="AD156" i="1"/>
  <c r="Y165" i="1"/>
  <c r="AC163" i="1"/>
  <c r="W162" i="1"/>
  <c r="AC160" i="1"/>
  <c r="Y159" i="1"/>
  <c r="U158" i="1"/>
  <c r="AC156" i="1"/>
  <c r="X165" i="1"/>
  <c r="AA163" i="1"/>
  <c r="AF161" i="1"/>
  <c r="AA160" i="1"/>
  <c r="W159" i="1"/>
  <c r="AE157" i="1"/>
  <c r="AA156" i="1"/>
  <c r="AC167" i="1"/>
  <c r="AB164" i="1"/>
  <c r="V163" i="1"/>
  <c r="AB161" i="1"/>
  <c r="W160" i="1"/>
  <c r="AE158" i="1"/>
  <c r="AA157" i="1"/>
  <c r="W156" i="1"/>
  <c r="AE41" i="1"/>
  <c r="W41" i="1"/>
  <c r="AA40" i="1"/>
  <c r="AE39" i="1"/>
  <c r="W39" i="1"/>
  <c r="AA38" i="1"/>
  <c r="AE37" i="1"/>
  <c r="W37" i="1"/>
  <c r="AA36" i="1"/>
  <c r="AE35" i="1"/>
  <c r="W35" i="1"/>
  <c r="AA34" i="1"/>
  <c r="AE33" i="1"/>
  <c r="W33" i="1"/>
  <c r="AA32" i="1"/>
  <c r="AE31" i="1"/>
  <c r="W31" i="1"/>
  <c r="AA30" i="1"/>
  <c r="AC41" i="1"/>
  <c r="U41" i="1"/>
  <c r="Y40" i="1"/>
  <c r="AC39" i="1"/>
  <c r="U39" i="1"/>
  <c r="Y38" i="1"/>
  <c r="AC37" i="1"/>
  <c r="U37" i="1"/>
  <c r="Y36" i="1"/>
  <c r="AC35" i="1"/>
  <c r="U35" i="1"/>
  <c r="Y34" i="1"/>
  <c r="AC33" i="1"/>
  <c r="U33" i="1"/>
  <c r="Z41" i="1"/>
  <c r="AB40" i="1"/>
  <c r="AB39" i="1"/>
  <c r="AD38" i="1"/>
  <c r="AF37" i="1"/>
  <c r="AF36" i="1"/>
  <c r="V36" i="1"/>
  <c r="X35" i="1"/>
  <c r="X34" i="1"/>
  <c r="Z33" i="1"/>
  <c r="AB32" i="1"/>
  <c r="AD31" i="1"/>
  <c r="U31" i="1"/>
  <c r="X30" i="1"/>
  <c r="Y41" i="1"/>
  <c r="Z40" i="1"/>
  <c r="AA39" i="1"/>
  <c r="AC38" i="1"/>
  <c r="AD37" i="1"/>
  <c r="AE36" i="1"/>
  <c r="U36" i="1"/>
  <c r="V35" i="1"/>
  <c r="W34" i="1"/>
  <c r="Y33" i="1"/>
  <c r="Z32" i="1"/>
  <c r="AC31" i="1"/>
  <c r="AF30" i="1"/>
  <c r="W30" i="1"/>
  <c r="X41" i="1"/>
  <c r="X40" i="1"/>
  <c r="Z39" i="1"/>
  <c r="AB38" i="1"/>
  <c r="AB37" i="1"/>
  <c r="AD36" i="1"/>
  <c r="AF35" i="1"/>
  <c r="AF34" i="1"/>
  <c r="V34" i="1"/>
  <c r="X33" i="1"/>
  <c r="Y32" i="1"/>
  <c r="AB31" i="1"/>
  <c r="AE30" i="1"/>
  <c r="V30" i="1"/>
  <c r="AB41" i="1"/>
  <c r="AD40" i="1"/>
  <c r="AF39" i="1"/>
  <c r="AF38" i="1"/>
  <c r="V38" i="1"/>
  <c r="X37" i="1"/>
  <c r="X36" i="1"/>
  <c r="Z35" i="1"/>
  <c r="AB34" i="1"/>
  <c r="AB33" i="1"/>
  <c r="AD32" i="1"/>
  <c r="U32" i="1"/>
  <c r="X31" i="1"/>
  <c r="Z30" i="1"/>
  <c r="AA41" i="1"/>
  <c r="AC40" i="1"/>
  <c r="AD39" i="1"/>
  <c r="AE38" i="1"/>
  <c r="V37" i="1"/>
  <c r="W36" i="1"/>
  <c r="Y35" i="1"/>
  <c r="Z34" i="1"/>
  <c r="AA33" i="1"/>
  <c r="AC32" i="1"/>
  <c r="AF31" i="1"/>
  <c r="V31" i="1"/>
  <c r="Y30" i="1"/>
  <c r="U38" i="1"/>
  <c r="AF41" i="1"/>
  <c r="Y39" i="1"/>
  <c r="Y37" i="1"/>
  <c r="AD34" i="1"/>
  <c r="X32" i="1"/>
  <c r="AB30" i="1"/>
  <c r="AD41" i="1"/>
  <c r="X39" i="1"/>
  <c r="AC36" i="1"/>
  <c r="AC34" i="1"/>
  <c r="W32" i="1"/>
  <c r="AF40" i="1"/>
  <c r="Z38" i="1"/>
  <c r="Z36" i="1"/>
  <c r="AF33" i="1"/>
  <c r="AA31" i="1"/>
  <c r="V41" i="1"/>
  <c r="V39" i="1"/>
  <c r="AB36" i="1"/>
  <c r="U34" i="1"/>
  <c r="V32" i="1"/>
  <c r="U30" i="1"/>
  <c r="AE40" i="1"/>
  <c r="X38" i="1"/>
  <c r="AD35" i="1"/>
  <c r="AD33" i="1"/>
  <c r="Z31" i="1"/>
  <c r="W40" i="1"/>
  <c r="W38" i="1"/>
  <c r="AB35" i="1"/>
  <c r="V33" i="1"/>
  <c r="Y31" i="1"/>
  <c r="V40" i="1"/>
  <c r="AA37" i="1"/>
  <c r="AA35" i="1"/>
  <c r="AF32" i="1"/>
  <c r="AD30" i="1"/>
  <c r="U40" i="1"/>
  <c r="Z37" i="1"/>
  <c r="AE34" i="1"/>
  <c r="AE32" i="1"/>
  <c r="AC30" i="1"/>
  <c r="AC69" i="1"/>
  <c r="U69" i="1"/>
  <c r="Y68" i="1"/>
  <c r="U67" i="1"/>
  <c r="Y66" i="1"/>
  <c r="AC65" i="1"/>
  <c r="U65" i="1"/>
  <c r="Y64" i="1"/>
  <c r="AC63" i="1"/>
  <c r="U63" i="1"/>
  <c r="AC61" i="1"/>
  <c r="U61" i="1"/>
  <c r="Y60" i="1"/>
  <c r="AC59" i="1"/>
  <c r="U59" i="1"/>
  <c r="Y58" i="1"/>
  <c r="AA69" i="1"/>
  <c r="W68" i="1"/>
  <c r="AA67" i="1"/>
  <c r="AE66" i="1"/>
  <c r="W66" i="1"/>
  <c r="AA65" i="1"/>
  <c r="AE64" i="1"/>
  <c r="W64" i="1"/>
  <c r="AE62" i="1"/>
  <c r="W62" i="1"/>
  <c r="AA61" i="1"/>
  <c r="AE60" i="1"/>
  <c r="W60" i="1"/>
  <c r="AA59" i="1"/>
  <c r="AE58" i="1"/>
  <c r="Y69" i="1"/>
  <c r="AA68" i="1"/>
  <c r="AB67" i="1"/>
  <c r="AC66" i="1"/>
  <c r="AE65" i="1"/>
  <c r="AF64" i="1"/>
  <c r="U64" i="1"/>
  <c r="X62" i="1"/>
  <c r="Y61" i="1"/>
  <c r="AA60" i="1"/>
  <c r="AB59" i="1"/>
  <c r="AC58" i="1"/>
  <c r="V69" i="1"/>
  <c r="X67" i="1"/>
  <c r="AD63" i="1"/>
  <c r="AF61" i="1"/>
  <c r="V61" i="1"/>
  <c r="V60" i="1"/>
  <c r="Z58" i="1"/>
  <c r="X69" i="1"/>
  <c r="Z68" i="1"/>
  <c r="AB66" i="1"/>
  <c r="AD65" i="1"/>
  <c r="AD64" i="1"/>
  <c r="AF63" i="1"/>
  <c r="V63" i="1"/>
  <c r="V62" i="1"/>
  <c r="X61" i="1"/>
  <c r="Z59" i="1"/>
  <c r="AB58" i="1"/>
  <c r="AF69" i="1"/>
  <c r="V68" i="1"/>
  <c r="Z66" i="1"/>
  <c r="AB64" i="1"/>
  <c r="AD62" i="1"/>
  <c r="W69" i="1"/>
  <c r="X68" i="1"/>
  <c r="Y67" i="1"/>
  <c r="AA66" i="1"/>
  <c r="AB65" i="1"/>
  <c r="AC64" i="1"/>
  <c r="AE63" i="1"/>
  <c r="U62" i="1"/>
  <c r="W61" i="1"/>
  <c r="X60" i="1"/>
  <c r="Y59" i="1"/>
  <c r="AA58" i="1"/>
  <c r="AE69" i="1"/>
  <c r="AF68" i="1"/>
  <c r="W67" i="1"/>
  <c r="X66" i="1"/>
  <c r="Y65" i="1"/>
  <c r="AB69" i="1"/>
  <c r="AC68" i="1"/>
  <c r="AE67" i="1"/>
  <c r="AF66" i="1"/>
  <c r="W65" i="1"/>
  <c r="X64" i="1"/>
  <c r="Y63" i="1"/>
  <c r="AA62" i="1"/>
  <c r="AB61" i="1"/>
  <c r="AC60" i="1"/>
  <c r="AE59" i="1"/>
  <c r="AB68" i="1"/>
  <c r="AD67" i="1"/>
  <c r="AD66" i="1"/>
  <c r="AF65" i="1"/>
  <c r="V65" i="1"/>
  <c r="V64" i="1"/>
  <c r="X63" i="1"/>
  <c r="Z61" i="1"/>
  <c r="AB60" i="1"/>
  <c r="AD59" i="1"/>
  <c r="AD58" i="1"/>
  <c r="U58" i="1"/>
  <c r="Z69" i="1"/>
  <c r="Z64" i="1"/>
  <c r="AC62" i="1"/>
  <c r="AD69" i="1"/>
  <c r="AB63" i="1"/>
  <c r="U60" i="1"/>
  <c r="AF67" i="1"/>
  <c r="W59" i="1"/>
  <c r="AD68" i="1"/>
  <c r="AF59" i="1"/>
  <c r="V67" i="1"/>
  <c r="AB62" i="1"/>
  <c r="V59" i="1"/>
  <c r="V66" i="1"/>
  <c r="AE61" i="1"/>
  <c r="X58" i="1"/>
  <c r="AD61" i="1"/>
  <c r="V58" i="1"/>
  <c r="AA64" i="1"/>
  <c r="AF60" i="1"/>
  <c r="Z111" i="1"/>
  <c r="AD110" i="1"/>
  <c r="V110" i="1"/>
  <c r="Z109" i="1"/>
  <c r="AD108" i="1"/>
  <c r="V108" i="1"/>
  <c r="Z107" i="1"/>
  <c r="AD106" i="1"/>
  <c r="V106" i="1"/>
  <c r="Z105" i="1"/>
  <c r="AD104" i="1"/>
  <c r="V104" i="1"/>
  <c r="Z103" i="1"/>
  <c r="AD102" i="1"/>
  <c r="V102" i="1"/>
  <c r="Z101" i="1"/>
  <c r="AD100" i="1"/>
  <c r="V100" i="1"/>
  <c r="Y111" i="1"/>
  <c r="AC110" i="1"/>
  <c r="U110" i="1"/>
  <c r="Y109" i="1"/>
  <c r="AC108" i="1"/>
  <c r="U108" i="1"/>
  <c r="Y107" i="1"/>
  <c r="AC106" i="1"/>
  <c r="U106" i="1"/>
  <c r="Y105" i="1"/>
  <c r="AC104" i="1"/>
  <c r="U104" i="1"/>
  <c r="Y103" i="1"/>
  <c r="AC102" i="1"/>
  <c r="U102" i="1"/>
  <c r="Y101" i="1"/>
  <c r="AC100" i="1"/>
  <c r="AF111" i="1"/>
  <c r="X111" i="1"/>
  <c r="AB110" i="1"/>
  <c r="AF109" i="1"/>
  <c r="X109" i="1"/>
  <c r="AB108" i="1"/>
  <c r="AF107" i="1"/>
  <c r="X107" i="1"/>
  <c r="AB106" i="1"/>
  <c r="AF105" i="1"/>
  <c r="X105" i="1"/>
  <c r="AB104" i="1"/>
  <c r="AF103" i="1"/>
  <c r="X103" i="1"/>
  <c r="AB102" i="1"/>
  <c r="AF101" i="1"/>
  <c r="X101" i="1"/>
  <c r="AB100" i="1"/>
  <c r="U100" i="1"/>
  <c r="AB111" i="1"/>
  <c r="AF110" i="1"/>
  <c r="X110" i="1"/>
  <c r="AB109" i="1"/>
  <c r="AF108" i="1"/>
  <c r="X108" i="1"/>
  <c r="AB107" i="1"/>
  <c r="AF106" i="1"/>
  <c r="X106" i="1"/>
  <c r="AB105" i="1"/>
  <c r="AF104" i="1"/>
  <c r="X104" i="1"/>
  <c r="AB103" i="1"/>
  <c r="AF102" i="1"/>
  <c r="X102" i="1"/>
  <c r="AB101" i="1"/>
  <c r="AF100" i="1"/>
  <c r="AE110" i="1"/>
  <c r="AA109" i="1"/>
  <c r="W108" i="1"/>
  <c r="AE106" i="1"/>
  <c r="AA105" i="1"/>
  <c r="W104" i="1"/>
  <c r="AE102" i="1"/>
  <c r="AA101" i="1"/>
  <c r="X100" i="1"/>
  <c r="AE111" i="1"/>
  <c r="AA110" i="1"/>
  <c r="W109" i="1"/>
  <c r="AE107" i="1"/>
  <c r="AA106" i="1"/>
  <c r="W105" i="1"/>
  <c r="AE103" i="1"/>
  <c r="AA102" i="1"/>
  <c r="W101" i="1"/>
  <c r="W100" i="1"/>
  <c r="AD111" i="1"/>
  <c r="Z110" i="1"/>
  <c r="V109" i="1"/>
  <c r="AD107" i="1"/>
  <c r="Z106" i="1"/>
  <c r="V105" i="1"/>
  <c r="AD103" i="1"/>
  <c r="Z102" i="1"/>
  <c r="V101" i="1"/>
  <c r="AC111" i="1"/>
  <c r="Y110" i="1"/>
  <c r="U109" i="1"/>
  <c r="AC107" i="1"/>
  <c r="Y106" i="1"/>
  <c r="U105" i="1"/>
  <c r="AC103" i="1"/>
  <c r="Y102" i="1"/>
  <c r="U101" i="1"/>
  <c r="AA111" i="1"/>
  <c r="W110" i="1"/>
  <c r="AE108" i="1"/>
  <c r="AA107" i="1"/>
  <c r="W106" i="1"/>
  <c r="AE104" i="1"/>
  <c r="AA103" i="1"/>
  <c r="W102" i="1"/>
  <c r="AE100" i="1"/>
  <c r="W111" i="1"/>
  <c r="AE109" i="1"/>
  <c r="AA108" i="1"/>
  <c r="W107" i="1"/>
  <c r="AE105" i="1"/>
  <c r="AA104" i="1"/>
  <c r="W103" i="1"/>
  <c r="V111" i="1"/>
  <c r="AD109" i="1"/>
  <c r="Z108" i="1"/>
  <c r="V107" i="1"/>
  <c r="AD105" i="1"/>
  <c r="Z104" i="1"/>
  <c r="V103" i="1"/>
  <c r="AD101" i="1"/>
  <c r="Z100" i="1"/>
  <c r="Y104" i="1"/>
  <c r="U111" i="1"/>
  <c r="AC109" i="1"/>
  <c r="Y108" i="1"/>
  <c r="U107" i="1"/>
  <c r="AC105" i="1"/>
  <c r="U103" i="1"/>
  <c r="AC101" i="1"/>
  <c r="Y100" i="1"/>
  <c r="AE101" i="1"/>
  <c r="AA100" i="1"/>
  <c r="Y13" i="1"/>
  <c r="AC12" i="1"/>
  <c r="U12" i="1"/>
  <c r="Y11" i="1"/>
  <c r="Z13" i="1"/>
  <c r="AB12" i="1"/>
  <c r="AE11" i="1"/>
  <c r="V11" i="1"/>
  <c r="Z10" i="1"/>
  <c r="AD9" i="1"/>
  <c r="V9" i="1"/>
  <c r="Z8" i="1"/>
  <c r="AD7" i="1"/>
  <c r="V7" i="1"/>
  <c r="Z6" i="1"/>
  <c r="AD5" i="1"/>
  <c r="V5" i="1"/>
  <c r="Z4" i="1"/>
  <c r="AD3" i="1"/>
  <c r="V3" i="1"/>
  <c r="Z2" i="1"/>
  <c r="AC5" i="1"/>
  <c r="U3" i="1"/>
  <c r="X13" i="1"/>
  <c r="AA12" i="1"/>
  <c r="AD11" i="1"/>
  <c r="U11" i="1"/>
  <c r="Y10" i="1"/>
  <c r="AC9" i="1"/>
  <c r="U9" i="1"/>
  <c r="Y8" i="1"/>
  <c r="AC7" i="1"/>
  <c r="U7" i="1"/>
  <c r="Y6" i="1"/>
  <c r="U5" i="1"/>
  <c r="Y4" i="1"/>
  <c r="AC3" i="1"/>
  <c r="Y2" i="1"/>
  <c r="AF13" i="1"/>
  <c r="W13" i="1"/>
  <c r="Z12" i="1"/>
  <c r="AC11" i="1"/>
  <c r="AF10" i="1"/>
  <c r="X10" i="1"/>
  <c r="AB9" i="1"/>
  <c r="AF8" i="1"/>
  <c r="X8" i="1"/>
  <c r="AB7" i="1"/>
  <c r="AF6" i="1"/>
  <c r="X6" i="1"/>
  <c r="AB5" i="1"/>
  <c r="AF4" i="1"/>
  <c r="X4" i="1"/>
  <c r="AB3" i="1"/>
  <c r="AF2" i="1"/>
  <c r="X2" i="1"/>
  <c r="AB13" i="1"/>
  <c r="AE12" i="1"/>
  <c r="V12" i="1"/>
  <c r="X11" i="1"/>
  <c r="AB10" i="1"/>
  <c r="AF9" i="1"/>
  <c r="X9" i="1"/>
  <c r="AB8" i="1"/>
  <c r="AF7" i="1"/>
  <c r="X7" i="1"/>
  <c r="AB6" i="1"/>
  <c r="AF5" i="1"/>
  <c r="X5" i="1"/>
  <c r="AB4" i="1"/>
  <c r="AF3" i="1"/>
  <c r="X3" i="1"/>
  <c r="AB2" i="1"/>
  <c r="U2" i="1"/>
  <c r="AF11" i="1"/>
  <c r="AA10" i="1"/>
  <c r="AE9" i="1"/>
  <c r="W9" i="1"/>
  <c r="AE7" i="1"/>
  <c r="W7" i="1"/>
  <c r="AA6" i="1"/>
  <c r="AA13" i="1"/>
  <c r="AD12" i="1"/>
  <c r="W11" i="1"/>
  <c r="AA8" i="1"/>
  <c r="AE5" i="1"/>
  <c r="X12" i="1"/>
  <c r="W10" i="1"/>
  <c r="AC8" i="1"/>
  <c r="AD6" i="1"/>
  <c r="W5" i="1"/>
  <c r="AE3" i="1"/>
  <c r="AA2" i="1"/>
  <c r="V10" i="1"/>
  <c r="AC6" i="1"/>
  <c r="AE4" i="1"/>
  <c r="AA3" i="1"/>
  <c r="AE13" i="1"/>
  <c r="W12" i="1"/>
  <c r="W8" i="1"/>
  <c r="W2" i="1"/>
  <c r="AC13" i="1"/>
  <c r="AA11" i="1"/>
  <c r="AA9" i="1"/>
  <c r="U8" i="1"/>
  <c r="V6" i="1"/>
  <c r="AC4" i="1"/>
  <c r="Y3" i="1"/>
  <c r="V13" i="1"/>
  <c r="Z11" i="1"/>
  <c r="Z9" i="1"/>
  <c r="AA7" i="1"/>
  <c r="U6" i="1"/>
  <c r="W3" i="1"/>
  <c r="AE10" i="1"/>
  <c r="Y9" i="1"/>
  <c r="AA5" i="1"/>
  <c r="AE2" i="1"/>
  <c r="AD13" i="1"/>
  <c r="AB11" i="1"/>
  <c r="U10" i="1"/>
  <c r="V8" i="1"/>
  <c r="W6" i="1"/>
  <c r="AD4" i="1"/>
  <c r="Z3" i="1"/>
  <c r="V2" i="1"/>
  <c r="AA4" i="1"/>
  <c r="U13" i="1"/>
  <c r="W4" i="1"/>
  <c r="AF12" i="1"/>
  <c r="AD10" i="1"/>
  <c r="AE8" i="1"/>
  <c r="Y7" i="1"/>
  <c r="Z5" i="1"/>
  <c r="V4" i="1"/>
  <c r="AD2" i="1"/>
  <c r="Y12" i="1"/>
  <c r="AC10" i="1"/>
  <c r="AD8" i="1"/>
  <c r="AE6" i="1"/>
  <c r="Y5" i="1"/>
  <c r="U4" i="1"/>
  <c r="AC2" i="1"/>
  <c r="Z7" i="1"/>
  <c r="U114" i="1" a="1"/>
  <c r="U142" i="1" a="1"/>
  <c r="U16" i="1" a="1"/>
  <c r="U86" i="1" a="1"/>
  <c r="Y181" i="1"/>
  <c r="AC180" i="1"/>
  <c r="U180" i="1"/>
  <c r="Y179" i="1"/>
  <c r="AC178" i="1"/>
  <c r="U178" i="1"/>
  <c r="Y177" i="1"/>
  <c r="AC176" i="1"/>
  <c r="U176" i="1"/>
  <c r="Y175" i="1"/>
  <c r="AC174" i="1"/>
  <c r="U174" i="1"/>
  <c r="Y173" i="1"/>
  <c r="AC172" i="1"/>
  <c r="U172" i="1"/>
  <c r="Y171" i="1"/>
  <c r="AC170" i="1"/>
  <c r="AC181" i="1"/>
  <c r="AF180" i="1"/>
  <c r="W180" i="1"/>
  <c r="Z179" i="1"/>
  <c r="AB178" i="1"/>
  <c r="AE177" i="1"/>
  <c r="V177" i="1"/>
  <c r="Y176" i="1"/>
  <c r="AB175" i="1"/>
  <c r="AE174" i="1"/>
  <c r="V174" i="1"/>
  <c r="X173" i="1"/>
  <c r="AA172" i="1"/>
  <c r="AD171" i="1"/>
  <c r="U171" i="1"/>
  <c r="X170" i="1"/>
  <c r="AB181" i="1"/>
  <c r="AE180" i="1"/>
  <c r="V180" i="1"/>
  <c r="X179" i="1"/>
  <c r="AA178" i="1"/>
  <c r="AD177" i="1"/>
  <c r="U177" i="1"/>
  <c r="X176" i="1"/>
  <c r="AA175" i="1"/>
  <c r="AD174" i="1"/>
  <c r="AF173" i="1"/>
  <c r="W173" i="1"/>
  <c r="Z172" i="1"/>
  <c r="AC171" i="1"/>
  <c r="AF170" i="1"/>
  <c r="W170" i="1"/>
  <c r="AA181" i="1"/>
  <c r="AD180" i="1"/>
  <c r="AF179" i="1"/>
  <c r="W179" i="1"/>
  <c r="Z178" i="1"/>
  <c r="AC177" i="1"/>
  <c r="AF176" i="1"/>
  <c r="W176" i="1"/>
  <c r="Z175" i="1"/>
  <c r="AB174" i="1"/>
  <c r="AE173" i="1"/>
  <c r="V173" i="1"/>
  <c r="Y172" i="1"/>
  <c r="AB171" i="1"/>
  <c r="AE170" i="1"/>
  <c r="V170" i="1"/>
  <c r="X181" i="1"/>
  <c r="AA180" i="1"/>
  <c r="AD179" i="1"/>
  <c r="U179" i="1"/>
  <c r="X178" i="1"/>
  <c r="AA177" i="1"/>
  <c r="AD176" i="1"/>
  <c r="AF175" i="1"/>
  <c r="W175" i="1"/>
  <c r="Z174" i="1"/>
  <c r="AC173" i="1"/>
  <c r="AF172" i="1"/>
  <c r="W172" i="1"/>
  <c r="Z171" i="1"/>
  <c r="AB170" i="1"/>
  <c r="AF181" i="1"/>
  <c r="W181" i="1"/>
  <c r="Z180" i="1"/>
  <c r="AC179" i="1"/>
  <c r="AF178" i="1"/>
  <c r="W178" i="1"/>
  <c r="Z177" i="1"/>
  <c r="AB176" i="1"/>
  <c r="AE175" i="1"/>
  <c r="V175" i="1"/>
  <c r="Y174" i="1"/>
  <c r="AB173" i="1"/>
  <c r="AE172" i="1"/>
  <c r="V172" i="1"/>
  <c r="X171" i="1"/>
  <c r="AA170" i="1"/>
  <c r="AE181" i="1"/>
  <c r="V181" i="1"/>
  <c r="Y180" i="1"/>
  <c r="AB179" i="1"/>
  <c r="AE178" i="1"/>
  <c r="V178" i="1"/>
  <c r="X177" i="1"/>
  <c r="AA176" i="1"/>
  <c r="AD175" i="1"/>
  <c r="U175" i="1"/>
  <c r="X174" i="1"/>
  <c r="AA173" i="1"/>
  <c r="AD172" i="1"/>
  <c r="AF171" i="1"/>
  <c r="W171" i="1"/>
  <c r="Z170" i="1"/>
  <c r="AD181" i="1"/>
  <c r="U181" i="1"/>
  <c r="X180" i="1"/>
  <c r="AA179" i="1"/>
  <c r="AD178" i="1"/>
  <c r="AF177" i="1"/>
  <c r="W177" i="1"/>
  <c r="Z176" i="1"/>
  <c r="AC175" i="1"/>
  <c r="AF174" i="1"/>
  <c r="W174" i="1"/>
  <c r="Z173" i="1"/>
  <c r="AB172" i="1"/>
  <c r="AE171" i="1"/>
  <c r="V171" i="1"/>
  <c r="Y170" i="1"/>
  <c r="Z181" i="1"/>
  <c r="X175" i="1"/>
  <c r="AB180" i="1"/>
  <c r="AA174" i="1"/>
  <c r="AE179" i="1"/>
  <c r="AD173" i="1"/>
  <c r="V179" i="1"/>
  <c r="U173" i="1"/>
  <c r="Y178" i="1"/>
  <c r="X172" i="1"/>
  <c r="AB177" i="1"/>
  <c r="AA171" i="1"/>
  <c r="AE176" i="1"/>
  <c r="AD170" i="1"/>
  <c r="V176" i="1"/>
  <c r="U170" i="1"/>
  <c r="AF32" i="5" a="1"/>
  <c r="AF88" i="5" a="1"/>
  <c r="AJ79" i="5"/>
  <c r="AH78" i="5"/>
  <c r="AF77" i="5"/>
  <c r="AJ75" i="5"/>
  <c r="AH74" i="5"/>
  <c r="AI79" i="5"/>
  <c r="AG78" i="5"/>
  <c r="AK76" i="5"/>
  <c r="AI75" i="5"/>
  <c r="AG74" i="5"/>
  <c r="AH79" i="5"/>
  <c r="AF78" i="5"/>
  <c r="AJ76" i="5"/>
  <c r="AH75" i="5"/>
  <c r="AG79" i="5"/>
  <c r="AK77" i="5"/>
  <c r="AI76" i="5"/>
  <c r="AG75" i="5"/>
  <c r="AF74" i="5"/>
  <c r="AI77" i="5"/>
  <c r="AK74" i="5"/>
  <c r="AH77" i="5"/>
  <c r="AJ74" i="5"/>
  <c r="AK79" i="5"/>
  <c r="AG77" i="5"/>
  <c r="AI74" i="5"/>
  <c r="AF79" i="5"/>
  <c r="AH76" i="5"/>
  <c r="AK78" i="5"/>
  <c r="AG76" i="5"/>
  <c r="AI78" i="5"/>
  <c r="AK75" i="5"/>
  <c r="AJ77" i="5"/>
  <c r="AF76" i="5"/>
  <c r="AF75" i="5"/>
  <c r="AJ78" i="5"/>
  <c r="AF46" i="5" a="1"/>
  <c r="AF102" i="5" a="1"/>
  <c r="AF60" i="5" a="1"/>
  <c r="U44" i="1" a="1"/>
  <c r="AJ87" i="8" l="1"/>
  <c r="AJ85" i="8"/>
  <c r="AI85" i="8"/>
  <c r="AJ86" i="8"/>
  <c r="AK87" i="8"/>
  <c r="AK86" i="8"/>
  <c r="AI86" i="8"/>
  <c r="AI87" i="8"/>
  <c r="AK85" i="8"/>
  <c r="AJ54" i="8"/>
  <c r="AJ56" i="8"/>
  <c r="AI55" i="8"/>
  <c r="AI54" i="8"/>
  <c r="AJ55" i="8"/>
  <c r="AK55" i="8"/>
  <c r="AK54" i="8"/>
  <c r="AK56" i="8"/>
  <c r="AI56" i="8"/>
  <c r="AF54" i="8" a="1"/>
  <c r="AJ31" i="8"/>
  <c r="AK31" i="8"/>
  <c r="AJ30" i="8"/>
  <c r="AI30" i="8"/>
  <c r="AI29" i="8"/>
  <c r="AK30" i="8"/>
  <c r="AI31" i="8"/>
  <c r="AK29" i="8"/>
  <c r="AJ29" i="8"/>
  <c r="AG101" i="8"/>
  <c r="AH101" i="8"/>
  <c r="AF101" i="8"/>
  <c r="AG100" i="8"/>
  <c r="AH99" i="8"/>
  <c r="AG99" i="8"/>
  <c r="AF99" i="8"/>
  <c r="AF100" i="8"/>
  <c r="AH100" i="8"/>
  <c r="U282" i="3" a="1"/>
  <c r="AC289" i="3" s="1"/>
  <c r="AI82" i="8" a="1"/>
  <c r="U352" i="3" a="1"/>
  <c r="AF29" i="8" a="1"/>
  <c r="AR7" i="8"/>
  <c r="AS8" i="8"/>
  <c r="AR8" i="8"/>
  <c r="AT8" i="8"/>
  <c r="AT9" i="8"/>
  <c r="AS9" i="8"/>
  <c r="AR9" i="8"/>
  <c r="AT7" i="8"/>
  <c r="AS7" i="8"/>
  <c r="AK42" i="8"/>
  <c r="AK41" i="8"/>
  <c r="AJ41" i="8"/>
  <c r="AJ40" i="8"/>
  <c r="AJ42" i="8"/>
  <c r="AI40" i="8"/>
  <c r="AI41" i="8"/>
  <c r="AI42" i="8"/>
  <c r="AK40" i="8"/>
  <c r="AH42" i="8"/>
  <c r="AF42" i="8"/>
  <c r="AF41" i="8"/>
  <c r="AG42" i="8"/>
  <c r="AH40" i="8"/>
  <c r="AG41" i="8"/>
  <c r="AF40" i="8"/>
  <c r="AH41" i="8"/>
  <c r="AG40" i="8"/>
  <c r="U366" i="3" a="1"/>
  <c r="AD371" i="3" s="1"/>
  <c r="AF82" i="8" a="1"/>
  <c r="AI68" i="8" a="1"/>
  <c r="AI99" i="8" a="1"/>
  <c r="AI96" i="8" a="1"/>
  <c r="U240" i="3" a="1"/>
  <c r="W189" i="1"/>
  <c r="AC184" i="1"/>
  <c r="W191" i="1"/>
  <c r="X186" i="1"/>
  <c r="V193" i="1"/>
  <c r="V187" i="1"/>
  <c r="V194" i="1"/>
  <c r="X187" i="1"/>
  <c r="AB192" i="1"/>
  <c r="AC189" i="1"/>
  <c r="U195" i="1"/>
  <c r="AF81" i="1"/>
  <c r="Y74" i="1"/>
  <c r="AD81" i="1"/>
  <c r="V77" i="1"/>
  <c r="U72" i="1"/>
  <c r="V79" i="1"/>
  <c r="AF73" i="1"/>
  <c r="X81" i="1"/>
  <c r="X83" i="1"/>
  <c r="AA78" i="1"/>
  <c r="Y77" i="1"/>
  <c r="AE76" i="1"/>
  <c r="V72" i="1"/>
  <c r="Z77" i="1"/>
  <c r="AD82" i="1"/>
  <c r="X72" i="1"/>
  <c r="AB77" i="1"/>
  <c r="AF82" i="1"/>
  <c r="AF85" i="8" a="1"/>
  <c r="AF68" i="8" a="1"/>
  <c r="AI180" i="8" a="1"/>
  <c r="AG168" i="8"/>
  <c r="AH168" i="8"/>
  <c r="AG166" i="8"/>
  <c r="AG167" i="8"/>
  <c r="AF168" i="8"/>
  <c r="AF167" i="8"/>
  <c r="AF166" i="8"/>
  <c r="AH167" i="8"/>
  <c r="AH166" i="8"/>
  <c r="AI138" i="8" a="1"/>
  <c r="AF15" i="8" a="1"/>
  <c r="AF155" i="8" a="1"/>
  <c r="AI152" i="8" a="1"/>
  <c r="AJ124" i="8"/>
  <c r="AJ125" i="8"/>
  <c r="AI126" i="8"/>
  <c r="AK126" i="8"/>
  <c r="AI124" i="8"/>
  <c r="AI125" i="8"/>
  <c r="AK125" i="8"/>
  <c r="AJ126" i="8"/>
  <c r="AK124" i="8"/>
  <c r="AI127" i="8" a="1"/>
  <c r="AF113" i="8" a="1"/>
  <c r="AZ7" i="8"/>
  <c r="BA8" i="8"/>
  <c r="BA9" i="8"/>
  <c r="AY7" i="8"/>
  <c r="AZ8" i="8"/>
  <c r="AY8" i="8"/>
  <c r="BA7" i="8"/>
  <c r="AZ9" i="8"/>
  <c r="AY9" i="8"/>
  <c r="AI43" i="8" a="1"/>
  <c r="AF180" i="8" a="1"/>
  <c r="AF183" i="8" a="1"/>
  <c r="AF152" i="8" a="1"/>
  <c r="AF141" i="8" a="1"/>
  <c r="AI113" i="8" a="1"/>
  <c r="AF138" i="8" a="1"/>
  <c r="AI141" i="8" a="1"/>
  <c r="AI110" i="8" a="1"/>
  <c r="AJ171" i="8"/>
  <c r="AI170" i="8"/>
  <c r="AJ169" i="8"/>
  <c r="AI169" i="8"/>
  <c r="AK170" i="8"/>
  <c r="AJ170" i="8"/>
  <c r="AK171" i="8"/>
  <c r="AK169" i="8"/>
  <c r="AI171" i="8"/>
  <c r="AI15" i="8" a="1"/>
  <c r="AE189" i="1"/>
  <c r="V185" i="1"/>
  <c r="AD191" i="1"/>
  <c r="AD186" i="1"/>
  <c r="AB193" i="1"/>
  <c r="AA188" i="1"/>
  <c r="AB195" i="1"/>
  <c r="Z190" i="1"/>
  <c r="AE184" i="1"/>
  <c r="Z191" i="1"/>
  <c r="X185" i="1"/>
  <c r="AB190" i="1"/>
  <c r="AF195" i="1"/>
  <c r="U193" i="1"/>
  <c r="AC73" i="1"/>
  <c r="U78" i="1"/>
  <c r="U296" i="1" s="1" a="1"/>
  <c r="AC78" i="1"/>
  <c r="Z74" i="1"/>
  <c r="AE81" i="1"/>
  <c r="Z76" i="1"/>
  <c r="W79" i="1"/>
  <c r="Z78" i="1"/>
  <c r="AA76" i="1"/>
  <c r="AE75" i="1"/>
  <c r="AC83" i="1"/>
  <c r="W74" i="1"/>
  <c r="AC81" i="1"/>
  <c r="Z75" i="1"/>
  <c r="AD80" i="1"/>
  <c r="W82" i="1"/>
  <c r="AB75" i="1"/>
  <c r="AF80" i="1"/>
  <c r="AI71" i="8" a="1"/>
  <c r="AG171" i="8"/>
  <c r="AG170" i="8"/>
  <c r="AH170" i="8"/>
  <c r="AF171" i="8"/>
  <c r="AH169" i="8"/>
  <c r="AG169" i="8"/>
  <c r="AF169" i="8"/>
  <c r="AF170" i="8"/>
  <c r="AH171" i="8"/>
  <c r="AF127" i="8" a="1"/>
  <c r="T4" i="8" a="1"/>
  <c r="AF12" i="8" a="1"/>
  <c r="X65" i="1"/>
  <c r="Z63" i="1"/>
  <c r="AD60" i="1"/>
  <c r="Z62" i="1"/>
  <c r="AF58" i="1"/>
  <c r="U66" i="1"/>
  <c r="U68" i="1"/>
  <c r="AF62" i="1"/>
  <c r="X59" i="1"/>
  <c r="Z60" i="1"/>
  <c r="U310" i="1" s="1" a="1"/>
  <c r="Z67" i="1"/>
  <c r="Z65" i="1"/>
  <c r="W63" i="1"/>
  <c r="W58" i="1"/>
  <c r="AA63" i="1"/>
  <c r="AE68" i="1"/>
  <c r="Y62" i="1"/>
  <c r="U192" i="1"/>
  <c r="AA195" i="1"/>
  <c r="AE188" i="1"/>
  <c r="X184" i="1"/>
  <c r="AD190" i="1"/>
  <c r="AE185" i="1"/>
  <c r="AC192" i="1"/>
  <c r="AA187" i="1"/>
  <c r="AA194" i="1"/>
  <c r="Z189" i="1"/>
  <c r="AD184" i="1"/>
  <c r="Y191" i="1"/>
  <c r="AB185" i="1"/>
  <c r="X192" i="1"/>
  <c r="AF185" i="1"/>
  <c r="X191" i="1"/>
  <c r="Y188" i="1"/>
  <c r="AC193" i="1"/>
  <c r="U81" i="1"/>
  <c r="AA72" i="1"/>
  <c r="AC79" i="1"/>
  <c r="X75" i="1"/>
  <c r="U83" i="1"/>
  <c r="X77" i="1"/>
  <c r="W72" i="1"/>
  <c r="X79" i="1"/>
  <c r="Y78" i="1"/>
  <c r="AC76" i="1"/>
  <c r="AE73" i="1"/>
  <c r="V75" i="1"/>
  <c r="AB82" i="1"/>
  <c r="V76" i="1"/>
  <c r="Z81" i="1"/>
  <c r="AE82" i="1"/>
  <c r="X76" i="1"/>
  <c r="AB81" i="1"/>
  <c r="AI26" i="8" a="1"/>
  <c r="AJ166" i="8"/>
  <c r="AI168" i="8"/>
  <c r="AK168" i="8"/>
  <c r="AK166" i="8"/>
  <c r="AJ167" i="8"/>
  <c r="AI166" i="8"/>
  <c r="AI167" i="8"/>
  <c r="AK167" i="8"/>
  <c r="AJ168" i="8"/>
  <c r="AF110" i="8" a="1"/>
  <c r="AA74" i="1"/>
  <c r="Y73" i="1"/>
  <c r="AB80" i="1"/>
  <c r="W76" i="1"/>
  <c r="AF83" i="1"/>
  <c r="W78" i="1"/>
  <c r="V73" i="1"/>
  <c r="Y80" i="1"/>
  <c r="W81" i="1"/>
  <c r="AC77" i="1"/>
  <c r="AC75" i="1"/>
  <c r="AF75" i="1"/>
  <c r="AD83" i="1"/>
  <c r="AD76" i="1"/>
  <c r="V82" i="1"/>
  <c r="AA83" i="1"/>
  <c r="AF76" i="1"/>
  <c r="AI57" i="8" a="1"/>
  <c r="AF57" i="8" a="1"/>
  <c r="AF71" i="8" a="1"/>
  <c r="AF26" i="8" a="1"/>
  <c r="AF96" i="8" a="1"/>
  <c r="AF43" i="8" a="1"/>
  <c r="AI183" i="8" a="1"/>
  <c r="AI155" i="8" a="1"/>
  <c r="AF124" i="8" a="1"/>
  <c r="AI12" i="8" a="1"/>
  <c r="U310" i="3" a="1"/>
  <c r="U254" i="3" a="1"/>
  <c r="AE250" i="3"/>
  <c r="AA249" i="3"/>
  <c r="W248" i="3"/>
  <c r="AE246" i="3"/>
  <c r="AA245" i="3"/>
  <c r="W244" i="3"/>
  <c r="AE242" i="3"/>
  <c r="AA241" i="3"/>
  <c r="W240" i="3"/>
  <c r="AC250" i="3"/>
  <c r="X249" i="3"/>
  <c r="AE247" i="3"/>
  <c r="Z246" i="3"/>
  <c r="U245" i="3"/>
  <c r="AB243" i="3"/>
  <c r="W242" i="3"/>
  <c r="AD240" i="3"/>
  <c r="Y251" i="3"/>
  <c r="AE249" i="3"/>
  <c r="Y248" i="3"/>
  <c r="AD246" i="3"/>
  <c r="X245" i="3"/>
  <c r="AD243" i="3"/>
  <c r="X242" i="3"/>
  <c r="AC240" i="3"/>
  <c r="U251" i="3"/>
  <c r="Z249" i="3"/>
  <c r="AF247" i="3"/>
  <c r="Y246" i="3"/>
  <c r="AE244" i="3"/>
  <c r="Y243" i="3"/>
  <c r="AE241" i="3"/>
  <c r="Y240" i="3"/>
  <c r="AB250" i="3"/>
  <c r="V249" i="3"/>
  <c r="AB247" i="3"/>
  <c r="V246" i="3"/>
  <c r="AB244" i="3"/>
  <c r="V243" i="3"/>
  <c r="AB241" i="3"/>
  <c r="U240" i="3"/>
  <c r="W251" i="3"/>
  <c r="W249" i="3"/>
  <c r="Y247" i="3"/>
  <c r="AB245" i="3"/>
  <c r="AC243" i="3"/>
  <c r="AD241" i="3"/>
  <c r="AA251" i="3"/>
  <c r="AB249" i="3"/>
  <c r="Z247" i="3"/>
  <c r="Z245" i="3"/>
  <c r="Z243" i="3"/>
  <c r="Y241" i="3"/>
  <c r="AF250" i="3"/>
  <c r="AE248" i="3"/>
  <c r="U247" i="3"/>
  <c r="AF244" i="3"/>
  <c r="AF242" i="3"/>
  <c r="U241" i="3"/>
  <c r="AD250" i="3"/>
  <c r="AD248" i="3"/>
  <c r="AF246" i="3"/>
  <c r="AD244" i="3"/>
  <c r="AD242" i="3"/>
  <c r="AF240" i="3"/>
  <c r="AA250" i="3"/>
  <c r="AC248" i="3"/>
  <c r="AC246" i="3"/>
  <c r="AC244" i="3"/>
  <c r="AC242" i="3"/>
  <c r="AE240" i="3"/>
  <c r="X250" i="3"/>
  <c r="AD247" i="3"/>
  <c r="W245" i="3"/>
  <c r="Z242" i="3"/>
  <c r="AE251" i="3"/>
  <c r="Y249" i="3"/>
  <c r="AA246" i="3"/>
  <c r="U244" i="3"/>
  <c r="X241" i="3"/>
  <c r="Z251" i="3"/>
  <c r="AA248" i="3"/>
  <c r="AF245" i="3"/>
  <c r="X243" i="3"/>
  <c r="AA240" i="3"/>
  <c r="Z250" i="3"/>
  <c r="V248" i="3"/>
  <c r="AC245" i="3"/>
  <c r="AB242" i="3"/>
  <c r="V240" i="3"/>
  <c r="AD249" i="3"/>
  <c r="U246" i="3"/>
  <c r="Y242" i="3"/>
  <c r="AC249" i="3"/>
  <c r="AE245" i="3"/>
  <c r="V242" i="3"/>
  <c r="AF248" i="3"/>
  <c r="Y245" i="3"/>
  <c r="AF241" i="3"/>
  <c r="AB248" i="3"/>
  <c r="V245" i="3"/>
  <c r="AC241" i="3"/>
  <c r="X251" i="3"/>
  <c r="AA247" i="3"/>
  <c r="V244" i="3"/>
  <c r="Z240" i="3"/>
  <c r="Y250" i="3"/>
  <c r="W247" i="3"/>
  <c r="AE243" i="3"/>
  <c r="AF251" i="3"/>
  <c r="AB246" i="3"/>
  <c r="V241" i="3"/>
  <c r="AB251" i="3"/>
  <c r="AD245" i="3"/>
  <c r="V251" i="3"/>
  <c r="AA244" i="3"/>
  <c r="W250" i="3"/>
  <c r="Z244" i="3"/>
  <c r="V250" i="3"/>
  <c r="Y244" i="3"/>
  <c r="U250" i="3"/>
  <c r="X244" i="3"/>
  <c r="AF249" i="3"/>
  <c r="AF243" i="3"/>
  <c r="X248" i="3"/>
  <c r="U243" i="3"/>
  <c r="U248" i="3"/>
  <c r="AA242" i="3"/>
  <c r="AC247" i="3"/>
  <c r="U242" i="3"/>
  <c r="X247" i="3"/>
  <c r="Z241" i="3"/>
  <c r="AD251" i="3"/>
  <c r="AC251" i="3"/>
  <c r="U249" i="3"/>
  <c r="Z248" i="3"/>
  <c r="V247" i="3"/>
  <c r="X246" i="3"/>
  <c r="W246" i="3"/>
  <c r="AA243" i="3"/>
  <c r="W243" i="3"/>
  <c r="W241" i="3"/>
  <c r="AB240" i="3"/>
  <c r="X240" i="3"/>
  <c r="U226" i="3" a="1"/>
  <c r="U296" i="3" a="1"/>
  <c r="U268" i="3" a="1"/>
  <c r="U324" i="3" a="1"/>
  <c r="AD375" i="3"/>
  <c r="Z374" i="3"/>
  <c r="AD376" i="3"/>
  <c r="Z375" i="3"/>
  <c r="V366" i="3"/>
  <c r="AC376" i="3"/>
  <c r="Y367" i="3"/>
  <c r="U366" i="3"/>
  <c r="W368" i="3"/>
  <c r="AB366" i="3"/>
  <c r="AA367" i="3"/>
  <c r="X377" i="3"/>
  <c r="AF376" i="3"/>
  <c r="W375" i="3"/>
  <c r="AF374" i="3"/>
  <c r="Y373" i="3"/>
  <c r="W372" i="3"/>
  <c r="AC369" i="3"/>
  <c r="U376" i="3"/>
  <c r="AA373" i="3"/>
  <c r="AF368" i="3"/>
  <c r="AE376" i="3"/>
  <c r="W367" i="3"/>
  <c r="AA375" i="3"/>
  <c r="Z377" i="3"/>
  <c r="X373" i="3"/>
  <c r="V368" i="3"/>
  <c r="AE375" i="3"/>
  <c r="W371" i="3"/>
  <c r="AC367" i="3"/>
  <c r="Y374" i="3"/>
  <c r="AF366" i="3"/>
  <c r="AE372" i="3"/>
  <c r="AE377" i="3"/>
  <c r="AA370" i="3"/>
  <c r="AD377" i="3"/>
  <c r="X363" i="3"/>
  <c r="AF361" i="3"/>
  <c r="AB360" i="3"/>
  <c r="X359" i="3"/>
  <c r="AF357" i="3"/>
  <c r="AB356" i="3"/>
  <c r="X355" i="3"/>
  <c r="AF353" i="3"/>
  <c r="AB352" i="3"/>
  <c r="AF362" i="3"/>
  <c r="AB361" i="3"/>
  <c r="X360" i="3"/>
  <c r="AF358" i="3"/>
  <c r="AB357" i="3"/>
  <c r="X356" i="3"/>
  <c r="AF354" i="3"/>
  <c r="AB353" i="3"/>
  <c r="X352" i="3"/>
  <c r="AE362" i="3"/>
  <c r="AA361" i="3"/>
  <c r="W360" i="3"/>
  <c r="AE358" i="3"/>
  <c r="AA357" i="3"/>
  <c r="W356" i="3"/>
  <c r="AE354" i="3"/>
  <c r="AA353" i="3"/>
  <c r="W352" i="3"/>
  <c r="AB363" i="3"/>
  <c r="U362" i="3"/>
  <c r="Y360" i="3"/>
  <c r="AB358" i="3"/>
  <c r="U357" i="3"/>
  <c r="Z355" i="3"/>
  <c r="AD353" i="3"/>
  <c r="U352" i="3"/>
  <c r="AD362" i="3"/>
  <c r="W361" i="3"/>
  <c r="AB359" i="3"/>
  <c r="U358" i="3"/>
  <c r="Y356" i="3"/>
  <c r="AB354" i="3"/>
  <c r="U353" i="3"/>
  <c r="AC362" i="3"/>
  <c r="V361" i="3"/>
  <c r="AA359" i="3"/>
  <c r="AE357" i="3"/>
  <c r="V356" i="3"/>
  <c r="AA354" i="3"/>
  <c r="AF352" i="3"/>
  <c r="Z362" i="3"/>
  <c r="AE360" i="3"/>
  <c r="W359" i="3"/>
  <c r="Z357" i="3"/>
  <c r="AE355" i="3"/>
  <c r="X354" i="3"/>
  <c r="AC352" i="3"/>
  <c r="AD363" i="3"/>
  <c r="W362" i="3"/>
  <c r="AA360" i="3"/>
  <c r="AD358" i="3"/>
  <c r="W357" i="3"/>
  <c r="AB355" i="3"/>
  <c r="U354" i="3"/>
  <c r="Y352" i="3"/>
  <c r="X362" i="3"/>
  <c r="AE359" i="3"/>
  <c r="Y357" i="3"/>
  <c r="V355" i="3"/>
  <c r="AD352" i="3"/>
  <c r="AF363" i="3"/>
  <c r="AC361" i="3"/>
  <c r="Y359" i="3"/>
  <c r="AE356" i="3"/>
  <c r="Z354" i="3"/>
  <c r="AA363" i="3"/>
  <c r="X361" i="3"/>
  <c r="AC358" i="3"/>
  <c r="AA356" i="3"/>
  <c r="V354" i="3"/>
  <c r="AE361" i="3"/>
  <c r="U359" i="3"/>
  <c r="AF355" i="3"/>
  <c r="W353" i="3"/>
  <c r="U361" i="3"/>
  <c r="X358" i="3"/>
  <c r="Y355" i="3"/>
  <c r="Z352" i="3"/>
  <c r="Z363" i="3"/>
  <c r="AC360" i="3"/>
  <c r="AD357" i="3"/>
  <c r="AD354" i="3"/>
  <c r="Y362" i="3"/>
  <c r="Z358" i="3"/>
  <c r="U355" i="3"/>
  <c r="V362" i="3"/>
  <c r="Y358" i="3"/>
  <c r="AC354" i="3"/>
  <c r="Y361" i="3"/>
  <c r="AC357" i="3"/>
  <c r="AE353" i="3"/>
  <c r="AD360" i="3"/>
  <c r="V357" i="3"/>
  <c r="Z353" i="3"/>
  <c r="Z360" i="3"/>
  <c r="AF356" i="3"/>
  <c r="Y353" i="3"/>
  <c r="AE363" i="3"/>
  <c r="V360" i="3"/>
  <c r="AD356" i="3"/>
  <c r="X353" i="3"/>
  <c r="AC363" i="3"/>
  <c r="U360" i="3"/>
  <c r="AC356" i="3"/>
  <c r="V353" i="3"/>
  <c r="V359" i="3"/>
  <c r="V352" i="3"/>
  <c r="AA358" i="3"/>
  <c r="W363" i="3"/>
  <c r="X357" i="3"/>
  <c r="U363" i="3"/>
  <c r="U356" i="3"/>
  <c r="AB362" i="3"/>
  <c r="AD355" i="3"/>
  <c r="AA362" i="3"/>
  <c r="AC355" i="3"/>
  <c r="AD361" i="3"/>
  <c r="AA355" i="3"/>
  <c r="Z361" i="3"/>
  <c r="W355" i="3"/>
  <c r="Z356" i="3"/>
  <c r="Y363" i="3"/>
  <c r="V363" i="3"/>
  <c r="AD359" i="3"/>
  <c r="W358" i="3"/>
  <c r="AF360" i="3"/>
  <c r="AF359" i="3"/>
  <c r="Z359" i="3"/>
  <c r="V358" i="3"/>
  <c r="AE352" i="3"/>
  <c r="AA352" i="3"/>
  <c r="Y354" i="3"/>
  <c r="AC359" i="3"/>
  <c r="W354" i="3"/>
  <c r="AC353" i="3"/>
  <c r="U198" i="3" a="1"/>
  <c r="Z349" i="3"/>
  <c r="V348" i="3"/>
  <c r="AD346" i="3"/>
  <c r="Z345" i="3"/>
  <c r="V344" i="3"/>
  <c r="AD342" i="3"/>
  <c r="Z341" i="3"/>
  <c r="V340" i="3"/>
  <c r="AD338" i="3"/>
  <c r="V349" i="3"/>
  <c r="AD347" i="3"/>
  <c r="Z346" i="3"/>
  <c r="V345" i="3"/>
  <c r="AD343" i="3"/>
  <c r="Z342" i="3"/>
  <c r="V341" i="3"/>
  <c r="AD339" i="3"/>
  <c r="Z338" i="3"/>
  <c r="U349" i="3"/>
  <c r="AC347" i="3"/>
  <c r="Y346" i="3"/>
  <c r="U345" i="3"/>
  <c r="AC343" i="3"/>
  <c r="Y342" i="3"/>
  <c r="U341" i="3"/>
  <c r="AC339" i="3"/>
  <c r="Y338" i="3"/>
  <c r="W349" i="3"/>
  <c r="Z347" i="3"/>
  <c r="AE345" i="3"/>
  <c r="X344" i="3"/>
  <c r="AB342" i="3"/>
  <c r="AE340" i="3"/>
  <c r="X339" i="3"/>
  <c r="Z348" i="3"/>
  <c r="AE346" i="3"/>
  <c r="W345" i="3"/>
  <c r="Z343" i="3"/>
  <c r="AE341" i="3"/>
  <c r="X340" i="3"/>
  <c r="AB338" i="3"/>
  <c r="AF349" i="3"/>
  <c r="Y348" i="3"/>
  <c r="AC346" i="3"/>
  <c r="AF344" i="3"/>
  <c r="Y343" i="3"/>
  <c r="AD341" i="3"/>
  <c r="W340" i="3"/>
  <c r="AA338" i="3"/>
  <c r="AC349" i="3"/>
  <c r="U348" i="3"/>
  <c r="X346" i="3"/>
  <c r="AC344" i="3"/>
  <c r="V343" i="3"/>
  <c r="AA341" i="3"/>
  <c r="AE339" i="3"/>
  <c r="V338" i="3"/>
  <c r="Y349" i="3"/>
  <c r="AB347" i="3"/>
  <c r="U346" i="3"/>
  <c r="Z344" i="3"/>
  <c r="AE342" i="3"/>
  <c r="W341" i="3"/>
  <c r="Z339" i="3"/>
  <c r="AF348" i="3"/>
  <c r="AF346" i="3"/>
  <c r="Y344" i="3"/>
  <c r="U342" i="3"/>
  <c r="AA339" i="3"/>
  <c r="AB348" i="3"/>
  <c r="V346" i="3"/>
  <c r="AE343" i="3"/>
  <c r="Y341" i="3"/>
  <c r="U339" i="3"/>
  <c r="W348" i="3"/>
  <c r="AC345" i="3"/>
  <c r="X343" i="3"/>
  <c r="AD340" i="3"/>
  <c r="AC338" i="3"/>
  <c r="X349" i="3"/>
  <c r="W346" i="3"/>
  <c r="W343" i="3"/>
  <c r="Z340" i="3"/>
  <c r="AA348" i="3"/>
  <c r="AA345" i="3"/>
  <c r="AA342" i="3"/>
  <c r="AB339" i="3"/>
  <c r="AE347" i="3"/>
  <c r="AE344" i="3"/>
  <c r="V342" i="3"/>
  <c r="V339" i="3"/>
  <c r="V347" i="3"/>
  <c r="AA343" i="3"/>
  <c r="AF339" i="3"/>
  <c r="U347" i="3"/>
  <c r="U343" i="3"/>
  <c r="Y339" i="3"/>
  <c r="AD349" i="3"/>
  <c r="AF345" i="3"/>
  <c r="X342" i="3"/>
  <c r="AE338" i="3"/>
  <c r="AA349" i="3"/>
  <c r="AB345" i="3"/>
  <c r="AF341" i="3"/>
  <c r="W338" i="3"/>
  <c r="AE348" i="3"/>
  <c r="Y345" i="3"/>
  <c r="AC341" i="3"/>
  <c r="U338" i="3"/>
  <c r="AD348" i="3"/>
  <c r="X345" i="3"/>
  <c r="AB341" i="3"/>
  <c r="AC348" i="3"/>
  <c r="AD344" i="3"/>
  <c r="X341" i="3"/>
  <c r="W344" i="3"/>
  <c r="AF343" i="3"/>
  <c r="AE349" i="3"/>
  <c r="AB343" i="3"/>
  <c r="AB349" i="3"/>
  <c r="AF342" i="3"/>
  <c r="X348" i="3"/>
  <c r="AC342" i="3"/>
  <c r="AF347" i="3"/>
  <c r="W342" i="3"/>
  <c r="AB346" i="3"/>
  <c r="AC340" i="3"/>
  <c r="AB340" i="3"/>
  <c r="U340" i="3"/>
  <c r="X347" i="3"/>
  <c r="X338" i="3"/>
  <c r="AA347" i="3"/>
  <c r="Y347" i="3"/>
  <c r="AA346" i="3"/>
  <c r="AD345" i="3"/>
  <c r="AF340" i="3"/>
  <c r="AA340" i="3"/>
  <c r="W339" i="3"/>
  <c r="AA344" i="3"/>
  <c r="U344" i="3"/>
  <c r="Y340" i="3"/>
  <c r="AF338" i="3"/>
  <c r="W347" i="3"/>
  <c r="AB344" i="3"/>
  <c r="AC293" i="3"/>
  <c r="Y292" i="3"/>
  <c r="Y284" i="3"/>
  <c r="U283" i="3"/>
  <c r="X293" i="3"/>
  <c r="AD284" i="3"/>
  <c r="Y283" i="3"/>
  <c r="AF292" i="3"/>
  <c r="Z284" i="3"/>
  <c r="AF282" i="3"/>
  <c r="AC292" i="3"/>
  <c r="V284" i="3"/>
  <c r="AC282" i="3"/>
  <c r="Y293" i="3"/>
  <c r="AD282" i="3"/>
  <c r="AE292" i="3"/>
  <c r="V291" i="3"/>
  <c r="AA292" i="3"/>
  <c r="AD290" i="3"/>
  <c r="V289" i="3"/>
  <c r="AA290" i="3"/>
  <c r="X288" i="3"/>
  <c r="X286" i="3"/>
  <c r="AE283" i="3"/>
  <c r="V292" i="3"/>
  <c r="U290" i="3"/>
  <c r="AB289" i="3"/>
  <c r="AA287" i="3"/>
  <c r="X285" i="3"/>
  <c r="W285" i="3"/>
  <c r="W283" i="3"/>
  <c r="AB293" i="3"/>
  <c r="AD293" i="3"/>
  <c r="AB290" i="3"/>
  <c r="AD286" i="3"/>
  <c r="U293" i="3"/>
  <c r="W289" i="3"/>
  <c r="U286" i="3"/>
  <c r="X290" i="3"/>
  <c r="V285" i="3"/>
  <c r="X292" i="3"/>
  <c r="AE286" i="3"/>
  <c r="W282" i="3"/>
  <c r="AE290" i="3"/>
  <c r="AE288" i="3"/>
  <c r="V283" i="3"/>
  <c r="AD288" i="3"/>
  <c r="Y285" i="3"/>
  <c r="AA284" i="3"/>
  <c r="Z293" i="3"/>
  <c r="AD287" i="3"/>
  <c r="AB286" i="3"/>
  <c r="AF284" i="3"/>
  <c r="U282" i="3"/>
  <c r="AF223" i="3"/>
  <c r="AB222" i="3"/>
  <c r="X221" i="3"/>
  <c r="AF219" i="3"/>
  <c r="AB218" i="3"/>
  <c r="X217" i="3"/>
  <c r="AF215" i="3"/>
  <c r="AB214" i="3"/>
  <c r="X213" i="3"/>
  <c r="AF222" i="3"/>
  <c r="AA221" i="3"/>
  <c r="V220" i="3"/>
  <c r="AC218" i="3"/>
  <c r="W217" i="3"/>
  <c r="AD215" i="3"/>
  <c r="Y214" i="3"/>
  <c r="AF212" i="3"/>
  <c r="AA222" i="3"/>
  <c r="V221" i="3"/>
  <c r="AC219" i="3"/>
  <c r="X218" i="3"/>
  <c r="AE216" i="3"/>
  <c r="Z215" i="3"/>
  <c r="U214" i="3"/>
  <c r="AB212" i="3"/>
  <c r="AC223" i="3"/>
  <c r="X222" i="3"/>
  <c r="AE220" i="3"/>
  <c r="Z219" i="3"/>
  <c r="U218" i="3"/>
  <c r="AB216" i="3"/>
  <c r="W215" i="3"/>
  <c r="AD213" i="3"/>
  <c r="Y212" i="3"/>
  <c r="Y223" i="3"/>
  <c r="AC221" i="3"/>
  <c r="AE219" i="3"/>
  <c r="V218" i="3"/>
  <c r="Y216" i="3"/>
  <c r="AC214" i="3"/>
  <c r="AE212" i="3"/>
  <c r="V222" i="3"/>
  <c r="Y220" i="3"/>
  <c r="Z218" i="3"/>
  <c r="AA216" i="3"/>
  <c r="AD214" i="3"/>
  <c r="AD212" i="3"/>
  <c r="AA223" i="3"/>
  <c r="AD221" i="3"/>
  <c r="AD219" i="3"/>
  <c r="AE217" i="3"/>
  <c r="V216" i="3"/>
  <c r="W214" i="3"/>
  <c r="X212" i="3"/>
  <c r="Z223" i="3"/>
  <c r="AB221" i="3"/>
  <c r="AB219" i="3"/>
  <c r="AD217" i="3"/>
  <c r="U216" i="3"/>
  <c r="V214" i="3"/>
  <c r="W212" i="3"/>
  <c r="X223" i="3"/>
  <c r="Z221" i="3"/>
  <c r="AA219" i="3"/>
  <c r="AC217" i="3"/>
  <c r="AE215" i="3"/>
  <c r="AF213" i="3"/>
  <c r="V212" i="3"/>
  <c r="U223" i="3"/>
  <c r="AB220" i="3"/>
  <c r="W218" i="3"/>
  <c r="AA215" i="3"/>
  <c r="W213" i="3"/>
  <c r="U222" i="3"/>
  <c r="X219" i="3"/>
  <c r="U217" i="3"/>
  <c r="AA214" i="3"/>
  <c r="AE223" i="3"/>
  <c r="W221" i="3"/>
  <c r="AF218" i="3"/>
  <c r="Z216" i="3"/>
  <c r="AC213" i="3"/>
  <c r="W223" i="3"/>
  <c r="AD220" i="3"/>
  <c r="AA218" i="3"/>
  <c r="AC215" i="3"/>
  <c r="Z213" i="3"/>
  <c r="U221" i="3"/>
  <c r="AB217" i="3"/>
  <c r="AE214" i="3"/>
  <c r="AF220" i="3"/>
  <c r="AA217" i="3"/>
  <c r="Z214" i="3"/>
  <c r="AA220" i="3"/>
  <c r="Y217" i="3"/>
  <c r="AE213" i="3"/>
  <c r="AC222" i="3"/>
  <c r="W219" i="3"/>
  <c r="W216" i="3"/>
  <c r="AC212" i="3"/>
  <c r="W222" i="3"/>
  <c r="Z217" i="3"/>
  <c r="V213" i="3"/>
  <c r="Y221" i="3"/>
  <c r="AD216" i="3"/>
  <c r="Z212" i="3"/>
  <c r="AC220" i="3"/>
  <c r="AC216" i="3"/>
  <c r="U212" i="3"/>
  <c r="Z220" i="3"/>
  <c r="X216" i="3"/>
  <c r="X220" i="3"/>
  <c r="AB215" i="3"/>
  <c r="W220" i="3"/>
  <c r="Y215" i="3"/>
  <c r="U220" i="3"/>
  <c r="X215" i="3"/>
  <c r="V223" i="3"/>
  <c r="U219" i="3"/>
  <c r="AF214" i="3"/>
  <c r="AE222" i="3"/>
  <c r="AE218" i="3"/>
  <c r="X214" i="3"/>
  <c r="AD222" i="3"/>
  <c r="AD218" i="3"/>
  <c r="AB213" i="3"/>
  <c r="Z222" i="3"/>
  <c r="Y218" i="3"/>
  <c r="AA213" i="3"/>
  <c r="V219" i="3"/>
  <c r="AF217" i="3"/>
  <c r="V217" i="3"/>
  <c r="AF216" i="3"/>
  <c r="V215" i="3"/>
  <c r="U215" i="3"/>
  <c r="Y213" i="3"/>
  <c r="U213" i="3"/>
  <c r="AA212" i="3"/>
  <c r="AD223" i="3"/>
  <c r="AB223" i="3"/>
  <c r="Y222" i="3"/>
  <c r="AF221" i="3"/>
  <c r="AE221" i="3"/>
  <c r="Y219" i="3"/>
  <c r="U226" i="2" a="1"/>
  <c r="AE233" i="2" s="1"/>
  <c r="U268" i="2" a="1"/>
  <c r="AD268" i="2" s="1"/>
  <c r="U282" i="2" a="1"/>
  <c r="AF293" i="2" s="1"/>
  <c r="U352" i="2" a="1"/>
  <c r="AF355" i="2" s="1"/>
  <c r="U310" i="2" a="1"/>
  <c r="V315" i="2" s="1"/>
  <c r="U366" i="2" a="1"/>
  <c r="U198" i="2" a="1"/>
  <c r="U212" i="2" a="1"/>
  <c r="U338" i="2" a="1"/>
  <c r="U254" i="2" a="1"/>
  <c r="AB282" i="2"/>
  <c r="AB292" i="2"/>
  <c r="AA285" i="2"/>
  <c r="U296" i="2" a="1"/>
  <c r="U240" i="2" a="1"/>
  <c r="AD313" i="2"/>
  <c r="AC313" i="2"/>
  <c r="AA315" i="2"/>
  <c r="AB320" i="2"/>
  <c r="AA320" i="2"/>
  <c r="U320" i="2"/>
  <c r="U324" i="2" a="1"/>
  <c r="X354" i="2"/>
  <c r="AJ50" i="5"/>
  <c r="AH49" i="5"/>
  <c r="AF48" i="5"/>
  <c r="AJ46" i="5"/>
  <c r="AK51" i="5"/>
  <c r="AI50" i="5"/>
  <c r="AG49" i="5"/>
  <c r="AK47" i="5"/>
  <c r="AI46" i="5"/>
  <c r="AJ51" i="5"/>
  <c r="AH50" i="5"/>
  <c r="AF49" i="5"/>
  <c r="AJ47" i="5"/>
  <c r="AH46" i="5"/>
  <c r="AI51" i="5"/>
  <c r="AG50" i="5"/>
  <c r="AK48" i="5"/>
  <c r="AI47" i="5"/>
  <c r="AG46" i="5"/>
  <c r="AH51" i="5"/>
  <c r="AJ48" i="5"/>
  <c r="AG51" i="5"/>
  <c r="AI48" i="5"/>
  <c r="AF46" i="5"/>
  <c r="AF51" i="5"/>
  <c r="AH48" i="5"/>
  <c r="AK50" i="5"/>
  <c r="AG48" i="5"/>
  <c r="AJ49" i="5"/>
  <c r="AF47" i="5"/>
  <c r="AG47" i="5"/>
  <c r="AK46" i="5"/>
  <c r="AI49" i="5"/>
  <c r="AF50" i="5"/>
  <c r="AK49" i="5"/>
  <c r="AH47" i="5"/>
  <c r="U198" i="1" a="1"/>
  <c r="AD55" i="1"/>
  <c r="V55" i="1"/>
  <c r="Z54" i="1"/>
  <c r="AD53" i="1"/>
  <c r="V53" i="1"/>
  <c r="Z52" i="1"/>
  <c r="AD51" i="1"/>
  <c r="V51" i="1"/>
  <c r="Z50" i="1"/>
  <c r="AD49" i="1"/>
  <c r="V49" i="1"/>
  <c r="Z48" i="1"/>
  <c r="AD47" i="1"/>
  <c r="V47" i="1"/>
  <c r="Z46" i="1"/>
  <c r="AD45" i="1"/>
  <c r="V45" i="1"/>
  <c r="Z44" i="1"/>
  <c r="AB55" i="1"/>
  <c r="AF54" i="1"/>
  <c r="X54" i="1"/>
  <c r="AB53" i="1"/>
  <c r="AF52" i="1"/>
  <c r="X52" i="1"/>
  <c r="AB51" i="1"/>
  <c r="AF50" i="1"/>
  <c r="X50" i="1"/>
  <c r="AB49" i="1"/>
  <c r="AF48" i="1"/>
  <c r="X48" i="1"/>
  <c r="AB47" i="1"/>
  <c r="AF46" i="1"/>
  <c r="X46" i="1"/>
  <c r="AB45" i="1"/>
  <c r="AF44" i="1"/>
  <c r="X44" i="1"/>
  <c r="W55" i="1"/>
  <c r="W54" i="1"/>
  <c r="Y53" i="1"/>
  <c r="AA52" i="1"/>
  <c r="AA51" i="1"/>
  <c r="AC50" i="1"/>
  <c r="AE49" i="1"/>
  <c r="AE48" i="1"/>
  <c r="U48" i="1"/>
  <c r="W47" i="1"/>
  <c r="W46" i="1"/>
  <c r="Y45" i="1"/>
  <c r="AA44" i="1"/>
  <c r="AD54" i="1"/>
  <c r="U53" i="1"/>
  <c r="X51" i="1"/>
  <c r="AB48" i="1"/>
  <c r="AD46" i="1"/>
  <c r="V44" i="1"/>
  <c r="AF55" i="1"/>
  <c r="U55" i="1"/>
  <c r="V54" i="1"/>
  <c r="X53" i="1"/>
  <c r="Y52" i="1"/>
  <c r="Z51" i="1"/>
  <c r="AB50" i="1"/>
  <c r="AC49" i="1"/>
  <c r="AD48" i="1"/>
  <c r="AF47" i="1"/>
  <c r="U47" i="1"/>
  <c r="V46" i="1"/>
  <c r="X45" i="1"/>
  <c r="Y44" i="1"/>
  <c r="AC55" i="1"/>
  <c r="AF53" i="1"/>
  <c r="V52" i="1"/>
  <c r="Z49" i="1"/>
  <c r="AF45" i="1"/>
  <c r="AE55" i="1"/>
  <c r="AE54" i="1"/>
  <c r="U54" i="1"/>
  <c r="W53" i="1"/>
  <c r="W52" i="1"/>
  <c r="Y51" i="1"/>
  <c r="AA50" i="1"/>
  <c r="AA49" i="1"/>
  <c r="AC48" i="1"/>
  <c r="AE47" i="1"/>
  <c r="AE46" i="1"/>
  <c r="U46" i="1"/>
  <c r="W45" i="1"/>
  <c r="W44" i="1"/>
  <c r="Y50" i="1"/>
  <c r="AC47" i="1"/>
  <c r="U45" i="1"/>
  <c r="Y55" i="1"/>
  <c r="AA54" i="1"/>
  <c r="AA53" i="1"/>
  <c r="AC52" i="1"/>
  <c r="AE51" i="1"/>
  <c r="AE50" i="1"/>
  <c r="U50" i="1"/>
  <c r="W49" i="1"/>
  <c r="W48" i="1"/>
  <c r="Y47" i="1"/>
  <c r="AA46" i="1"/>
  <c r="AA45" i="1"/>
  <c r="AC44" i="1"/>
  <c r="X55" i="1"/>
  <c r="Y54" i="1"/>
  <c r="Z53" i="1"/>
  <c r="AB52" i="1"/>
  <c r="AC51" i="1"/>
  <c r="AD50" i="1"/>
  <c r="AF49" i="1"/>
  <c r="U49" i="1"/>
  <c r="V48" i="1"/>
  <c r="X47" i="1"/>
  <c r="Y46" i="1"/>
  <c r="Z45" i="1"/>
  <c r="AB44" i="1"/>
  <c r="AD52" i="1"/>
  <c r="X49" i="1"/>
  <c r="AC45" i="1"/>
  <c r="AC54" i="1"/>
  <c r="AA55" i="1"/>
  <c r="U52" i="1"/>
  <c r="AA48" i="1"/>
  <c r="AE44" i="1"/>
  <c r="AA47" i="1"/>
  <c r="Z55" i="1"/>
  <c r="AF51" i="1"/>
  <c r="Y48" i="1"/>
  <c r="AD44" i="1"/>
  <c r="W51" i="1"/>
  <c r="AB54" i="1"/>
  <c r="U51" i="1"/>
  <c r="Z47" i="1"/>
  <c r="U44" i="1"/>
  <c r="AE53" i="1"/>
  <c r="W50" i="1"/>
  <c r="AC46" i="1"/>
  <c r="AC53" i="1"/>
  <c r="V50" i="1"/>
  <c r="AB46" i="1"/>
  <c r="AE52" i="1"/>
  <c r="Y49" i="1"/>
  <c r="AE45" i="1"/>
  <c r="AK92" i="5"/>
  <c r="AI91" i="5"/>
  <c r="AG90" i="5"/>
  <c r="AK88" i="5"/>
  <c r="AJ92" i="5"/>
  <c r="AH91" i="5"/>
  <c r="AF90" i="5"/>
  <c r="AJ88" i="5"/>
  <c r="AK93" i="5"/>
  <c r="AI92" i="5"/>
  <c r="AG91" i="5"/>
  <c r="AK89" i="5"/>
  <c r="AI88" i="5"/>
  <c r="AJ93" i="5"/>
  <c r="AH92" i="5"/>
  <c r="AF91" i="5"/>
  <c r="AJ89" i="5"/>
  <c r="AH88" i="5"/>
  <c r="AG93" i="5"/>
  <c r="AI90" i="5"/>
  <c r="AF88" i="5"/>
  <c r="AF93" i="5"/>
  <c r="AH90" i="5"/>
  <c r="AG92" i="5"/>
  <c r="AI89" i="5"/>
  <c r="AF92" i="5"/>
  <c r="AH89" i="5"/>
  <c r="AK91" i="5"/>
  <c r="AG89" i="5"/>
  <c r="AJ91" i="5"/>
  <c r="AF89" i="5"/>
  <c r="AI93" i="5"/>
  <c r="AK90" i="5"/>
  <c r="AG88" i="5"/>
  <c r="AJ90" i="5"/>
  <c r="AH93" i="5"/>
  <c r="AG65" i="5"/>
  <c r="AK63" i="5"/>
  <c r="AI62" i="5"/>
  <c r="AG61" i="5"/>
  <c r="AF60" i="5"/>
  <c r="AF65" i="5"/>
  <c r="AJ63" i="5"/>
  <c r="AH62" i="5"/>
  <c r="AF61" i="5"/>
  <c r="AK64" i="5"/>
  <c r="AI63" i="5"/>
  <c r="AG62" i="5"/>
  <c r="AK60" i="5"/>
  <c r="AJ64" i="5"/>
  <c r="AH63" i="5"/>
  <c r="AF62" i="5"/>
  <c r="AJ60" i="5"/>
  <c r="AG64" i="5"/>
  <c r="AI61" i="5"/>
  <c r="AF64" i="5"/>
  <c r="AH61" i="5"/>
  <c r="AK65" i="5"/>
  <c r="AG63" i="5"/>
  <c r="AI60" i="5"/>
  <c r="AJ65" i="5"/>
  <c r="AF63" i="5"/>
  <c r="AH60" i="5"/>
  <c r="AI65" i="5"/>
  <c r="AK62" i="5"/>
  <c r="AG60" i="5"/>
  <c r="AI64" i="5"/>
  <c r="AK61" i="5"/>
  <c r="AH65" i="5"/>
  <c r="AH64" i="5"/>
  <c r="AJ62" i="5"/>
  <c r="AJ61" i="5"/>
  <c r="U268" i="1" a="1"/>
  <c r="AH107" i="5"/>
  <c r="AF106" i="5"/>
  <c r="AJ104" i="5"/>
  <c r="AH103" i="5"/>
  <c r="AG107" i="5"/>
  <c r="AK105" i="5"/>
  <c r="AI104" i="5"/>
  <c r="AG103" i="5"/>
  <c r="AF102" i="5"/>
  <c r="AF107" i="5"/>
  <c r="AJ105" i="5"/>
  <c r="AH104" i="5"/>
  <c r="AF103" i="5"/>
  <c r="AK106" i="5"/>
  <c r="AI105" i="5"/>
  <c r="AG104" i="5"/>
  <c r="AK102" i="5"/>
  <c r="AJ106" i="5"/>
  <c r="AF104" i="5"/>
  <c r="AI106" i="5"/>
  <c r="AK103" i="5"/>
  <c r="AH106" i="5"/>
  <c r="AJ103" i="5"/>
  <c r="AG106" i="5"/>
  <c r="AI103" i="5"/>
  <c r="AH105" i="5"/>
  <c r="AJ102" i="5"/>
  <c r="AK107" i="5"/>
  <c r="AG105" i="5"/>
  <c r="AI102" i="5"/>
  <c r="AJ107" i="5"/>
  <c r="AF105" i="5"/>
  <c r="AH102" i="5"/>
  <c r="AI107" i="5"/>
  <c r="AK104" i="5"/>
  <c r="AG102" i="5"/>
  <c r="AI37" i="5"/>
  <c r="AG36" i="5"/>
  <c r="AK34" i="5"/>
  <c r="AI33" i="5"/>
  <c r="AG32" i="5"/>
  <c r="AH37" i="5"/>
  <c r="AF36" i="5"/>
  <c r="AJ34" i="5"/>
  <c r="AH33" i="5"/>
  <c r="AG37" i="5"/>
  <c r="AK35" i="5"/>
  <c r="AI34" i="5"/>
  <c r="AG33" i="5"/>
  <c r="AF32" i="5"/>
  <c r="AF37" i="5"/>
  <c r="AJ35" i="5"/>
  <c r="AH34" i="5"/>
  <c r="AF33" i="5"/>
  <c r="AH35" i="5"/>
  <c r="AJ32" i="5"/>
  <c r="AK37" i="5"/>
  <c r="AG35" i="5"/>
  <c r="AI32" i="5"/>
  <c r="AJ37" i="5"/>
  <c r="AF35" i="5"/>
  <c r="AH32" i="5"/>
  <c r="AK36" i="5"/>
  <c r="AG34" i="5"/>
  <c r="AI35" i="5"/>
  <c r="AF34" i="5"/>
  <c r="AK33" i="5"/>
  <c r="AI36" i="5"/>
  <c r="AK32" i="5"/>
  <c r="AJ36" i="5"/>
  <c r="AH36" i="5"/>
  <c r="AJ33" i="5"/>
  <c r="AA97" i="1"/>
  <c r="AE96" i="1"/>
  <c r="W96" i="1"/>
  <c r="AA95" i="1"/>
  <c r="AE94" i="1"/>
  <c r="W94" i="1"/>
  <c r="AA93" i="1"/>
  <c r="AE92" i="1"/>
  <c r="W92" i="1"/>
  <c r="AA91" i="1"/>
  <c r="AE90" i="1"/>
  <c r="W90" i="1"/>
  <c r="AA89" i="1"/>
  <c r="AE88" i="1"/>
  <c r="W88" i="1"/>
  <c r="AA87" i="1"/>
  <c r="AE86" i="1"/>
  <c r="W86" i="1"/>
  <c r="Z97" i="1"/>
  <c r="AD96" i="1"/>
  <c r="V96" i="1"/>
  <c r="Z95" i="1"/>
  <c r="AD94" i="1"/>
  <c r="V94" i="1"/>
  <c r="Z93" i="1"/>
  <c r="AD92" i="1"/>
  <c r="V92" i="1"/>
  <c r="Z91" i="1"/>
  <c r="AD90" i="1"/>
  <c r="V90" i="1"/>
  <c r="Z89" i="1"/>
  <c r="AD88" i="1"/>
  <c r="V88" i="1"/>
  <c r="Z87" i="1"/>
  <c r="AD86" i="1"/>
  <c r="V86" i="1"/>
  <c r="Y97" i="1"/>
  <c r="AC96" i="1"/>
  <c r="U96" i="1"/>
  <c r="Y95" i="1"/>
  <c r="AC94" i="1"/>
  <c r="U94" i="1"/>
  <c r="Y93" i="1"/>
  <c r="AC92" i="1"/>
  <c r="U92" i="1"/>
  <c r="Y91" i="1"/>
  <c r="AC90" i="1"/>
  <c r="U90" i="1"/>
  <c r="Y89" i="1"/>
  <c r="AC88" i="1"/>
  <c r="U88" i="1"/>
  <c r="Y87" i="1"/>
  <c r="AC86" i="1"/>
  <c r="AB97" i="1"/>
  <c r="Z96" i="1"/>
  <c r="X95" i="1"/>
  <c r="Y94" i="1"/>
  <c r="W93" i="1"/>
  <c r="X92" i="1"/>
  <c r="V91" i="1"/>
  <c r="AF89" i="1"/>
  <c r="U89" i="1"/>
  <c r="AE87" i="1"/>
  <c r="AF86" i="1"/>
  <c r="AD91" i="1"/>
  <c r="X97" i="1"/>
  <c r="Y96" i="1"/>
  <c r="W95" i="1"/>
  <c r="X94" i="1"/>
  <c r="V93" i="1"/>
  <c r="AF91" i="1"/>
  <c r="U91" i="1"/>
  <c r="AE89" i="1"/>
  <c r="AF88" i="1"/>
  <c r="AD87" i="1"/>
  <c r="AB86" i="1"/>
  <c r="AC89" i="1"/>
  <c r="W97" i="1"/>
  <c r="X96" i="1"/>
  <c r="V95" i="1"/>
  <c r="AF93" i="1"/>
  <c r="U93" i="1"/>
  <c r="AE91" i="1"/>
  <c r="AF90" i="1"/>
  <c r="AD89" i="1"/>
  <c r="AB88" i="1"/>
  <c r="AC87" i="1"/>
  <c r="AA86" i="1"/>
  <c r="V97" i="1"/>
  <c r="AF95" i="1"/>
  <c r="U95" i="1"/>
  <c r="AE93" i="1"/>
  <c r="AF92" i="1"/>
  <c r="AB90" i="1"/>
  <c r="AA88" i="1"/>
  <c r="AB87" i="1"/>
  <c r="Z86" i="1"/>
  <c r="AF97" i="1"/>
  <c r="U97" i="1"/>
  <c r="AE95" i="1"/>
  <c r="AF94" i="1"/>
  <c r="AD93" i="1"/>
  <c r="AB92" i="1"/>
  <c r="AC91" i="1"/>
  <c r="AA90" i="1"/>
  <c r="AB89" i="1"/>
  <c r="Z88" i="1"/>
  <c r="X87" i="1"/>
  <c r="Y86" i="1"/>
  <c r="AD97" i="1"/>
  <c r="AB96" i="1"/>
  <c r="AC95" i="1"/>
  <c r="AA94" i="1"/>
  <c r="AB93" i="1"/>
  <c r="Z92" i="1"/>
  <c r="X91" i="1"/>
  <c r="Y90" i="1"/>
  <c r="W89" i="1"/>
  <c r="X88" i="1"/>
  <c r="V87" i="1"/>
  <c r="U86" i="1"/>
  <c r="AC97" i="1"/>
  <c r="AA96" i="1"/>
  <c r="AB95" i="1"/>
  <c r="Z94" i="1"/>
  <c r="X93" i="1"/>
  <c r="Y92" i="1"/>
  <c r="W91" i="1"/>
  <c r="X90" i="1"/>
  <c r="V89" i="1"/>
  <c r="AF87" i="1"/>
  <c r="U87" i="1"/>
  <c r="AB91" i="1"/>
  <c r="AF96" i="1"/>
  <c r="Z90" i="1"/>
  <c r="Y88" i="1"/>
  <c r="AE97" i="1"/>
  <c r="X89" i="1"/>
  <c r="AD95" i="1"/>
  <c r="W87" i="1"/>
  <c r="AB94" i="1"/>
  <c r="X86" i="1"/>
  <c r="AC93" i="1"/>
  <c r="AA92" i="1"/>
  <c r="AF27" i="1"/>
  <c r="X27" i="1"/>
  <c r="AB26" i="1"/>
  <c r="AF25" i="1"/>
  <c r="X25" i="1"/>
  <c r="AB24" i="1"/>
  <c r="AF23" i="1"/>
  <c r="X23" i="1"/>
  <c r="AB22" i="1"/>
  <c r="AF21" i="1"/>
  <c r="X21" i="1"/>
  <c r="AB20" i="1"/>
  <c r="AF19" i="1"/>
  <c r="X19" i="1"/>
  <c r="AB18" i="1"/>
  <c r="AF17" i="1"/>
  <c r="X17" i="1"/>
  <c r="AB16" i="1"/>
  <c r="U16" i="1"/>
  <c r="W27" i="1"/>
  <c r="Z26" i="1"/>
  <c r="AC25" i="1"/>
  <c r="AF24" i="1"/>
  <c r="W24" i="1"/>
  <c r="Z23" i="1"/>
  <c r="AC22" i="1"/>
  <c r="AE21" i="1"/>
  <c r="V21" i="1"/>
  <c r="Y20" i="1"/>
  <c r="AB19" i="1"/>
  <c r="AE18" i="1"/>
  <c r="V18" i="1"/>
  <c r="Y17" i="1"/>
  <c r="AA16" i="1"/>
  <c r="AE27" i="1"/>
  <c r="V27" i="1"/>
  <c r="Y26" i="1"/>
  <c r="AB25" i="1"/>
  <c r="AE24" i="1"/>
  <c r="V24" i="1"/>
  <c r="Y23" i="1"/>
  <c r="AA22" i="1"/>
  <c r="AD21" i="1"/>
  <c r="U21" i="1"/>
  <c r="X20" i="1"/>
  <c r="AA19" i="1"/>
  <c r="AD18" i="1"/>
  <c r="U18" i="1"/>
  <c r="W17" i="1"/>
  <c r="Z16" i="1"/>
  <c r="AD27" i="1"/>
  <c r="U27" i="1"/>
  <c r="X26" i="1"/>
  <c r="AA25" i="1"/>
  <c r="AD24" i="1"/>
  <c r="U24" i="1"/>
  <c r="W23" i="1"/>
  <c r="Z22" i="1"/>
  <c r="AC21" i="1"/>
  <c r="AF20" i="1"/>
  <c r="W20" i="1"/>
  <c r="Z19" i="1"/>
  <c r="AC18" i="1"/>
  <c r="AE17" i="1"/>
  <c r="V17" i="1"/>
  <c r="Y16" i="1"/>
  <c r="Z27" i="1"/>
  <c r="AC26" i="1"/>
  <c r="AE25" i="1"/>
  <c r="V25" i="1"/>
  <c r="Y24" i="1"/>
  <c r="AB23" i="1"/>
  <c r="AE22" i="1"/>
  <c r="V22" i="1"/>
  <c r="Y21" i="1"/>
  <c r="AA20" i="1"/>
  <c r="AD19" i="1"/>
  <c r="U19" i="1"/>
  <c r="X18" i="1"/>
  <c r="AA17" i="1"/>
  <c r="AD16" i="1"/>
  <c r="Y27" i="1"/>
  <c r="AD25" i="1"/>
  <c r="U25" i="1"/>
  <c r="X24" i="1"/>
  <c r="AA23" i="1"/>
  <c r="AD22" i="1"/>
  <c r="U22" i="1"/>
  <c r="W21" i="1"/>
  <c r="Z20" i="1"/>
  <c r="AF18" i="1"/>
  <c r="W18" i="1"/>
  <c r="Z17" i="1"/>
  <c r="AC16" i="1"/>
  <c r="AA26" i="1"/>
  <c r="AC19" i="1"/>
  <c r="V26" i="1"/>
  <c r="AE23" i="1"/>
  <c r="W22" i="1"/>
  <c r="U20" i="1"/>
  <c r="AD17" i="1"/>
  <c r="V16" i="1"/>
  <c r="AC27" i="1"/>
  <c r="U26" i="1"/>
  <c r="AD23" i="1"/>
  <c r="AB21" i="1"/>
  <c r="AE19" i="1"/>
  <c r="AC17" i="1"/>
  <c r="AA27" i="1"/>
  <c r="Y25" i="1"/>
  <c r="W19" i="1"/>
  <c r="U17" i="1"/>
  <c r="V19" i="1"/>
  <c r="AB27" i="1"/>
  <c r="Z25" i="1"/>
  <c r="AC23" i="1"/>
  <c r="AA21" i="1"/>
  <c r="Y19" i="1"/>
  <c r="AB17" i="1"/>
  <c r="V23" i="1"/>
  <c r="AF26" i="1"/>
  <c r="W25" i="1"/>
  <c r="U23" i="1"/>
  <c r="AE20" i="1"/>
  <c r="AF16" i="1"/>
  <c r="AE26" i="1"/>
  <c r="AC24" i="1"/>
  <c r="AF22" i="1"/>
  <c r="AD20" i="1"/>
  <c r="AA18" i="1"/>
  <c r="AE16" i="1"/>
  <c r="AD26" i="1"/>
  <c r="AA24" i="1"/>
  <c r="Y22" i="1"/>
  <c r="AC20" i="1"/>
  <c r="Z18" i="1"/>
  <c r="X16" i="1"/>
  <c r="W26" i="1"/>
  <c r="Z24" i="1"/>
  <c r="X22" i="1"/>
  <c r="V20" i="1"/>
  <c r="Y18" i="1"/>
  <c r="W16" i="1"/>
  <c r="Z21" i="1"/>
  <c r="U240" i="1" a="1"/>
  <c r="U338" i="1" a="1"/>
  <c r="AE153" i="1"/>
  <c r="W153" i="1"/>
  <c r="AA152" i="1"/>
  <c r="AE151" i="1"/>
  <c r="W151" i="1"/>
  <c r="AA150" i="1"/>
  <c r="AE149" i="1"/>
  <c r="W149" i="1"/>
  <c r="AA148" i="1"/>
  <c r="AE147" i="1"/>
  <c r="W147" i="1"/>
  <c r="AA146" i="1"/>
  <c r="AE145" i="1"/>
  <c r="W145" i="1"/>
  <c r="AA144" i="1"/>
  <c r="AE143" i="1"/>
  <c r="W143" i="1"/>
  <c r="AA142" i="1"/>
  <c r="AD153" i="1"/>
  <c r="V153" i="1"/>
  <c r="Z152" i="1"/>
  <c r="AD151" i="1"/>
  <c r="V151" i="1"/>
  <c r="Z150" i="1"/>
  <c r="AD149" i="1"/>
  <c r="V149" i="1"/>
  <c r="Z148" i="1"/>
  <c r="AD147" i="1"/>
  <c r="V147" i="1"/>
  <c r="Z146" i="1"/>
  <c r="AD145" i="1"/>
  <c r="V145" i="1"/>
  <c r="Z144" i="1"/>
  <c r="AD143" i="1"/>
  <c r="V143" i="1"/>
  <c r="Z142" i="1"/>
  <c r="AC153" i="1"/>
  <c r="U153" i="1"/>
  <c r="Y152" i="1"/>
  <c r="AC151" i="1"/>
  <c r="U151" i="1"/>
  <c r="Y150" i="1"/>
  <c r="AC149" i="1"/>
  <c r="U149" i="1"/>
  <c r="Y148" i="1"/>
  <c r="AC147" i="1"/>
  <c r="U147" i="1"/>
  <c r="Y146" i="1"/>
  <c r="AC145" i="1"/>
  <c r="U145" i="1"/>
  <c r="Y144" i="1"/>
  <c r="AC143" i="1"/>
  <c r="U143" i="1"/>
  <c r="Y142" i="1"/>
  <c r="Y153" i="1"/>
  <c r="AC152" i="1"/>
  <c r="U152" i="1"/>
  <c r="Y151" i="1"/>
  <c r="AC150" i="1"/>
  <c r="U150" i="1"/>
  <c r="Y149" i="1"/>
  <c r="AC148" i="1"/>
  <c r="U148" i="1"/>
  <c r="Y147" i="1"/>
  <c r="AC146" i="1"/>
  <c r="U146" i="1"/>
  <c r="Y145" i="1"/>
  <c r="AC144" i="1"/>
  <c r="U144" i="1"/>
  <c r="Y143" i="1"/>
  <c r="AC142" i="1"/>
  <c r="AF153" i="1"/>
  <c r="AB152" i="1"/>
  <c r="X151" i="1"/>
  <c r="AF149" i="1"/>
  <c r="AB148" i="1"/>
  <c r="X147" i="1"/>
  <c r="AF145" i="1"/>
  <c r="AB144" i="1"/>
  <c r="X143" i="1"/>
  <c r="U142" i="1"/>
  <c r="AB153" i="1"/>
  <c r="X152" i="1"/>
  <c r="AF150" i="1"/>
  <c r="AB149" i="1"/>
  <c r="X148" i="1"/>
  <c r="AF146" i="1"/>
  <c r="AB145" i="1"/>
  <c r="X144" i="1"/>
  <c r="AF142" i="1"/>
  <c r="Z153" i="1"/>
  <c r="AA153" i="1"/>
  <c r="W152" i="1"/>
  <c r="AE150" i="1"/>
  <c r="AA149" i="1"/>
  <c r="W148" i="1"/>
  <c r="AE146" i="1"/>
  <c r="AA145" i="1"/>
  <c r="W144" i="1"/>
  <c r="AE142" i="1"/>
  <c r="V152" i="1"/>
  <c r="AD150" i="1"/>
  <c r="Z149" i="1"/>
  <c r="V148" i="1"/>
  <c r="AD146" i="1"/>
  <c r="Z145" i="1"/>
  <c r="V144" i="1"/>
  <c r="AD142" i="1"/>
  <c r="X153" i="1"/>
  <c r="AF151" i="1"/>
  <c r="AB150" i="1"/>
  <c r="X149" i="1"/>
  <c r="AF147" i="1"/>
  <c r="AB146" i="1"/>
  <c r="X145" i="1"/>
  <c r="AF143" i="1"/>
  <c r="AB142" i="1"/>
  <c r="AF152" i="1"/>
  <c r="AB151" i="1"/>
  <c r="X150" i="1"/>
  <c r="AF148" i="1"/>
  <c r="AB147" i="1"/>
  <c r="X146" i="1"/>
  <c r="AF144" i="1"/>
  <c r="AB143" i="1"/>
  <c r="X142" i="1"/>
  <c r="AE152" i="1"/>
  <c r="AA151" i="1"/>
  <c r="W150" i="1"/>
  <c r="AE148" i="1"/>
  <c r="AA147" i="1"/>
  <c r="W146" i="1"/>
  <c r="AE144" i="1"/>
  <c r="AA143" i="1"/>
  <c r="W142" i="1"/>
  <c r="AD152" i="1"/>
  <c r="Z151" i="1"/>
  <c r="V150" i="1"/>
  <c r="AD148" i="1"/>
  <c r="Z147" i="1"/>
  <c r="V146" i="1"/>
  <c r="AD144" i="1"/>
  <c r="Z143" i="1"/>
  <c r="V142" i="1"/>
  <c r="U366" i="1" a="1"/>
  <c r="U212" i="1" a="1"/>
  <c r="Y125" i="1"/>
  <c r="AC124" i="1"/>
  <c r="U124" i="1"/>
  <c r="Y123" i="1"/>
  <c r="AC122" i="1"/>
  <c r="U122" i="1"/>
  <c r="Y121" i="1"/>
  <c r="AC120" i="1"/>
  <c r="U120" i="1"/>
  <c r="Y119" i="1"/>
  <c r="AC118" i="1"/>
  <c r="U118" i="1"/>
  <c r="Y117" i="1"/>
  <c r="AC116" i="1"/>
  <c r="U116" i="1"/>
  <c r="Y115" i="1"/>
  <c r="AC114" i="1"/>
  <c r="AF125" i="1"/>
  <c r="X125" i="1"/>
  <c r="AB124" i="1"/>
  <c r="AF123" i="1"/>
  <c r="X123" i="1"/>
  <c r="AB122" i="1"/>
  <c r="AF121" i="1"/>
  <c r="X121" i="1"/>
  <c r="AB120" i="1"/>
  <c r="AF119" i="1"/>
  <c r="X119" i="1"/>
  <c r="AB118" i="1"/>
  <c r="AF117" i="1"/>
  <c r="X117" i="1"/>
  <c r="AB116" i="1"/>
  <c r="AF115" i="1"/>
  <c r="X115" i="1"/>
  <c r="AB114" i="1"/>
  <c r="U114" i="1"/>
  <c r="AE125" i="1"/>
  <c r="W125" i="1"/>
  <c r="AA124" i="1"/>
  <c r="AE123" i="1"/>
  <c r="W123" i="1"/>
  <c r="AA122" i="1"/>
  <c r="AE121" i="1"/>
  <c r="W121" i="1"/>
  <c r="AA120" i="1"/>
  <c r="AE119" i="1"/>
  <c r="W119" i="1"/>
  <c r="AA118" i="1"/>
  <c r="AE117" i="1"/>
  <c r="W117" i="1"/>
  <c r="AA116" i="1"/>
  <c r="AE115" i="1"/>
  <c r="W115" i="1"/>
  <c r="AA114" i="1"/>
  <c r="AA125" i="1"/>
  <c r="AE124" i="1"/>
  <c r="W124" i="1"/>
  <c r="AA123" i="1"/>
  <c r="AE122" i="1"/>
  <c r="W122" i="1"/>
  <c r="AA121" i="1"/>
  <c r="AE120" i="1"/>
  <c r="W120" i="1"/>
  <c r="AA119" i="1"/>
  <c r="AE118" i="1"/>
  <c r="W118" i="1"/>
  <c r="AA117" i="1"/>
  <c r="AE116" i="1"/>
  <c r="W116" i="1"/>
  <c r="AA115" i="1"/>
  <c r="AE114" i="1"/>
  <c r="W114" i="1"/>
  <c r="V125" i="1"/>
  <c r="AD123" i="1"/>
  <c r="Z122" i="1"/>
  <c r="V121" i="1"/>
  <c r="AD119" i="1"/>
  <c r="Z118" i="1"/>
  <c r="V117" i="1"/>
  <c r="AD115" i="1"/>
  <c r="Z114" i="1"/>
  <c r="V118" i="1"/>
  <c r="U125" i="1"/>
  <c r="AC123" i="1"/>
  <c r="Y122" i="1"/>
  <c r="U121" i="1"/>
  <c r="AC119" i="1"/>
  <c r="Y118" i="1"/>
  <c r="U117" i="1"/>
  <c r="AC115" i="1"/>
  <c r="Y114" i="1"/>
  <c r="AF124" i="1"/>
  <c r="AB123" i="1"/>
  <c r="X122" i="1"/>
  <c r="AF120" i="1"/>
  <c r="AB119" i="1"/>
  <c r="X118" i="1"/>
  <c r="AF116" i="1"/>
  <c r="AB115" i="1"/>
  <c r="X114" i="1"/>
  <c r="AD124" i="1"/>
  <c r="Z123" i="1"/>
  <c r="V122" i="1"/>
  <c r="AD120" i="1"/>
  <c r="Z119" i="1"/>
  <c r="AD116" i="1"/>
  <c r="Z115" i="1"/>
  <c r="V114" i="1"/>
  <c r="AD125" i="1"/>
  <c r="Z124" i="1"/>
  <c r="V123" i="1"/>
  <c r="AD121" i="1"/>
  <c r="Z120" i="1"/>
  <c r="V119" i="1"/>
  <c r="AD117" i="1"/>
  <c r="Z116" i="1"/>
  <c r="V115" i="1"/>
  <c r="AC125" i="1"/>
  <c r="Y124" i="1"/>
  <c r="U123" i="1"/>
  <c r="AC121" i="1"/>
  <c r="Y120" i="1"/>
  <c r="U119" i="1"/>
  <c r="AC117" i="1"/>
  <c r="Y116" i="1"/>
  <c r="U115" i="1"/>
  <c r="AB125" i="1"/>
  <c r="X124" i="1"/>
  <c r="AF122" i="1"/>
  <c r="AB121" i="1"/>
  <c r="X120" i="1"/>
  <c r="AF118" i="1"/>
  <c r="AB117" i="1"/>
  <c r="X116" i="1"/>
  <c r="AF114" i="1"/>
  <c r="Z125" i="1"/>
  <c r="V124" i="1"/>
  <c r="AD122" i="1"/>
  <c r="Z121" i="1"/>
  <c r="V120" i="1"/>
  <c r="AD118" i="1"/>
  <c r="Z117" i="1"/>
  <c r="V116" i="1"/>
  <c r="AD114" i="1"/>
  <c r="V375" i="3" l="1"/>
  <c r="X370" i="3"/>
  <c r="AE366" i="3"/>
  <c r="X367" i="3"/>
  <c r="Z367" i="3"/>
  <c r="AJ59" i="8"/>
  <c r="AI58" i="8"/>
  <c r="AK57" i="8"/>
  <c r="AJ57" i="8"/>
  <c r="AK59" i="8"/>
  <c r="AI57" i="8"/>
  <c r="AJ58" i="8"/>
  <c r="AI59" i="8"/>
  <c r="AK58" i="8"/>
  <c r="AF289" i="3"/>
  <c r="AE282" i="3"/>
  <c r="AD310" i="2"/>
  <c r="AF310" i="2"/>
  <c r="AE284" i="3"/>
  <c r="U292" i="3"/>
  <c r="AB282" i="3"/>
  <c r="AA286" i="3"/>
  <c r="V288" i="3"/>
  <c r="Z282" i="3"/>
  <c r="AB283" i="3"/>
  <c r="Z291" i="3"/>
  <c r="X283" i="3"/>
  <c r="AE287" i="3"/>
  <c r="AF283" i="3"/>
  <c r="Y287" i="3"/>
  <c r="Y289" i="3"/>
  <c r="AB291" i="3"/>
  <c r="X291" i="3"/>
  <c r="AA291" i="3"/>
  <c r="AE291" i="3"/>
  <c r="U291" i="3"/>
  <c r="Z372" i="3"/>
  <c r="U371" i="3"/>
  <c r="X374" i="3"/>
  <c r="W377" i="3"/>
  <c r="AE371" i="3"/>
  <c r="Z369" i="3"/>
  <c r="AB372" i="3"/>
  <c r="AD373" i="3"/>
  <c r="V371" i="3"/>
  <c r="AB367" i="3"/>
  <c r="AC371" i="3"/>
  <c r="AB373" i="3"/>
  <c r="AB375" i="3"/>
  <c r="Y377" i="3"/>
  <c r="AF377" i="3"/>
  <c r="Y375" i="3"/>
  <c r="V374" i="3"/>
  <c r="V373" i="3"/>
  <c r="AH28" i="8"/>
  <c r="AF28" i="8"/>
  <c r="AG28" i="8"/>
  <c r="AH26" i="8"/>
  <c r="AF27" i="8"/>
  <c r="AH27" i="8"/>
  <c r="AG27" i="8"/>
  <c r="AG26" i="8"/>
  <c r="AF26" i="8"/>
  <c r="AG143" i="8"/>
  <c r="AF143" i="8"/>
  <c r="AH142" i="8"/>
  <c r="AG142" i="8"/>
  <c r="AH143" i="8"/>
  <c r="AF142" i="8"/>
  <c r="AH141" i="8"/>
  <c r="AG141" i="8"/>
  <c r="AF141" i="8"/>
  <c r="AG87" i="8"/>
  <c r="AF87" i="8"/>
  <c r="AH86" i="8"/>
  <c r="AG86" i="8"/>
  <c r="AF85" i="8"/>
  <c r="AG85" i="8"/>
  <c r="AH87" i="8"/>
  <c r="AF86" i="8"/>
  <c r="AH85" i="8"/>
  <c r="AJ101" i="8"/>
  <c r="AK99" i="8"/>
  <c r="AI99" i="8"/>
  <c r="AK101" i="8"/>
  <c r="AJ100" i="8"/>
  <c r="AI101" i="8"/>
  <c r="AK100" i="8"/>
  <c r="AJ99" i="8"/>
  <c r="AI100" i="8"/>
  <c r="AG73" i="8"/>
  <c r="AF72" i="8"/>
  <c r="AH71" i="8"/>
  <c r="AF73" i="8"/>
  <c r="AH72" i="8"/>
  <c r="AG72" i="8"/>
  <c r="AG71" i="8"/>
  <c r="AF71" i="8"/>
  <c r="AH73" i="8"/>
  <c r="AJ73" i="8"/>
  <c r="AJ71" i="8"/>
  <c r="AI71" i="8"/>
  <c r="AI72" i="8"/>
  <c r="AJ72" i="8"/>
  <c r="AK73" i="8"/>
  <c r="AK72" i="8"/>
  <c r="AK71" i="8"/>
  <c r="AI73" i="8"/>
  <c r="AH154" i="8"/>
  <c r="AH153" i="8"/>
  <c r="AF152" i="8"/>
  <c r="AG153" i="8"/>
  <c r="AH152" i="8"/>
  <c r="AG154" i="8"/>
  <c r="AF154" i="8"/>
  <c r="AF153" i="8"/>
  <c r="AG152" i="8"/>
  <c r="AJ152" i="8"/>
  <c r="AK152" i="8"/>
  <c r="AJ154" i="8"/>
  <c r="AI154" i="8"/>
  <c r="AI152" i="8"/>
  <c r="AJ153" i="8"/>
  <c r="AI153" i="8"/>
  <c r="AK153" i="8"/>
  <c r="AK154" i="8"/>
  <c r="AJ68" i="8"/>
  <c r="AJ69" i="8"/>
  <c r="AI68" i="8"/>
  <c r="AK68" i="8"/>
  <c r="AI69" i="8"/>
  <c r="AJ70" i="8"/>
  <c r="AK70" i="8"/>
  <c r="AK69" i="8"/>
  <c r="AI70" i="8"/>
  <c r="AJ82" i="8"/>
  <c r="AI83" i="8"/>
  <c r="AK83" i="8"/>
  <c r="AI84" i="8"/>
  <c r="AI82" i="8"/>
  <c r="AJ83" i="8"/>
  <c r="AJ84" i="8"/>
  <c r="AK82" i="8"/>
  <c r="AK84" i="8"/>
  <c r="AG59" i="8"/>
  <c r="AF58" i="8"/>
  <c r="AH57" i="8"/>
  <c r="AH58" i="8"/>
  <c r="AG58" i="8"/>
  <c r="AF59" i="8"/>
  <c r="AF57" i="8"/>
  <c r="AG57" i="8"/>
  <c r="AH59" i="8"/>
  <c r="AJ15" i="8"/>
  <c r="AI15" i="8"/>
  <c r="AK15" i="8"/>
  <c r="AJ16" i="8"/>
  <c r="AI16" i="8"/>
  <c r="AJ17" i="8"/>
  <c r="AK16" i="8"/>
  <c r="AK17" i="8"/>
  <c r="AI17" i="8"/>
  <c r="AG185" i="8"/>
  <c r="AH183" i="8"/>
  <c r="AG184" i="8"/>
  <c r="AH184" i="8"/>
  <c r="AF184" i="8"/>
  <c r="AH185" i="8"/>
  <c r="AF185" i="8"/>
  <c r="AG183" i="8"/>
  <c r="AF183" i="8"/>
  <c r="AG157" i="8"/>
  <c r="AH156" i="8"/>
  <c r="AG156" i="8"/>
  <c r="AH155" i="8"/>
  <c r="AH157" i="8"/>
  <c r="AF157" i="8"/>
  <c r="AG155" i="8"/>
  <c r="AF156" i="8"/>
  <c r="AF155" i="8"/>
  <c r="AG84" i="8"/>
  <c r="AH84" i="8"/>
  <c r="AG82" i="8"/>
  <c r="AF82" i="8"/>
  <c r="AF88" i="8" s="1" a="1"/>
  <c r="AG83" i="8"/>
  <c r="AH83" i="8"/>
  <c r="AF84" i="8"/>
  <c r="AH82" i="8"/>
  <c r="AF83" i="8"/>
  <c r="AF291" i="3"/>
  <c r="AA285" i="3"/>
  <c r="W286" i="3"/>
  <c r="AC285" i="3"/>
  <c r="W376" i="3"/>
  <c r="AA374" i="3"/>
  <c r="AF372" i="3"/>
  <c r="AC374" i="3"/>
  <c r="AE367" i="3"/>
  <c r="AF375" i="3"/>
  <c r="Z373" i="3"/>
  <c r="U373" i="3"/>
  <c r="AE374" i="3"/>
  <c r="Y369" i="3"/>
  <c r="U377" i="3"/>
  <c r="U367" i="3"/>
  <c r="U369" i="3"/>
  <c r="AD370" i="3"/>
  <c r="AA371" i="3"/>
  <c r="U370" i="3"/>
  <c r="AD368" i="3"/>
  <c r="AD367" i="3"/>
  <c r="AK157" i="8"/>
  <c r="AI155" i="8"/>
  <c r="AK156" i="8"/>
  <c r="AK155" i="8"/>
  <c r="AI156" i="8"/>
  <c r="AI157" i="8"/>
  <c r="AJ155" i="8"/>
  <c r="AJ157" i="8"/>
  <c r="AJ156" i="8"/>
  <c r="AJ110" i="8"/>
  <c r="AI111" i="8"/>
  <c r="AI112" i="8"/>
  <c r="AJ112" i="8"/>
  <c r="AK112" i="8"/>
  <c r="AJ111" i="8"/>
  <c r="AK111" i="8"/>
  <c r="AI110" i="8"/>
  <c r="AK110" i="8"/>
  <c r="AJ45" i="8"/>
  <c r="AI44" i="8"/>
  <c r="AK43" i="8"/>
  <c r="AJ43" i="8"/>
  <c r="AK44" i="8"/>
  <c r="AK45" i="8"/>
  <c r="AI43" i="8"/>
  <c r="AJ44" i="8"/>
  <c r="AI45" i="8"/>
  <c r="AJ138" i="8"/>
  <c r="AI139" i="8"/>
  <c r="AJ140" i="8"/>
  <c r="AI138" i="8"/>
  <c r="AK138" i="8"/>
  <c r="AK140" i="8"/>
  <c r="AI140" i="8"/>
  <c r="AJ139" i="8"/>
  <c r="AK139" i="8"/>
  <c r="AA4" i="5" a="1"/>
  <c r="AA5" i="5" s="1"/>
  <c r="AB370" i="3"/>
  <c r="V372" i="3"/>
  <c r="AF371" i="3"/>
  <c r="AA376" i="3"/>
  <c r="AC368" i="3"/>
  <c r="AF126" i="8"/>
  <c r="AH124" i="8"/>
  <c r="AH125" i="8"/>
  <c r="AF125" i="8"/>
  <c r="AG126" i="8"/>
  <c r="AF124" i="8"/>
  <c r="AG124" i="8"/>
  <c r="AG125" i="8"/>
  <c r="AH126" i="8"/>
  <c r="Z283" i="3"/>
  <c r="W293" i="3"/>
  <c r="W284" i="3"/>
  <c r="Y291" i="3"/>
  <c r="X282" i="3"/>
  <c r="AA282" i="3"/>
  <c r="Z287" i="3"/>
  <c r="V286" i="3"/>
  <c r="AB292" i="3"/>
  <c r="Y282" i="3"/>
  <c r="AB284" i="3"/>
  <c r="AE285" i="3"/>
  <c r="AE320" i="2"/>
  <c r="W282" i="2"/>
  <c r="AC284" i="3"/>
  <c r="AF290" i="3"/>
  <c r="AC286" i="3"/>
  <c r="W290" i="3"/>
  <c r="AF287" i="3"/>
  <c r="AD285" i="3"/>
  <c r="Z286" i="3"/>
  <c r="U285" i="3"/>
  <c r="AA289" i="3"/>
  <c r="AF293" i="3"/>
  <c r="W288" i="3"/>
  <c r="V282" i="3"/>
  <c r="U284" i="3"/>
  <c r="Y286" i="3"/>
  <c r="AF286" i="3"/>
  <c r="X287" i="3"/>
  <c r="AB287" i="3"/>
  <c r="U287" i="3"/>
  <c r="AB377" i="3"/>
  <c r="U375" i="3"/>
  <c r="X366" i="3"/>
  <c r="AE369" i="3"/>
  <c r="X371" i="3"/>
  <c r="Z368" i="3"/>
  <c r="AA377" i="3"/>
  <c r="V376" i="3"/>
  <c r="AC377" i="3"/>
  <c r="AB371" i="3"/>
  <c r="AD366" i="3"/>
  <c r="AB368" i="3"/>
  <c r="AC370" i="3"/>
  <c r="Y372" i="3"/>
  <c r="W373" i="3"/>
  <c r="Y371" i="3"/>
  <c r="V370" i="3"/>
  <c r="V369" i="3"/>
  <c r="AJ185" i="8"/>
  <c r="AI184" i="8"/>
  <c r="AK183" i="8"/>
  <c r="AJ183" i="8"/>
  <c r="AK184" i="8"/>
  <c r="AJ184" i="8"/>
  <c r="AI183" i="8"/>
  <c r="AK185" i="8"/>
  <c r="AI185" i="8"/>
  <c r="AH112" i="8"/>
  <c r="AG112" i="8"/>
  <c r="AF112" i="8"/>
  <c r="AG110" i="8"/>
  <c r="AG111" i="8"/>
  <c r="AH111" i="8"/>
  <c r="AH110" i="8"/>
  <c r="AF111" i="8"/>
  <c r="AF110" i="8"/>
  <c r="AF13" i="8"/>
  <c r="AF12" i="8"/>
  <c r="AH14" i="8"/>
  <c r="AG12" i="8"/>
  <c r="AH12" i="8"/>
  <c r="AF14" i="8"/>
  <c r="AG14" i="8"/>
  <c r="AH13" i="8"/>
  <c r="AG13" i="8"/>
  <c r="AJ143" i="8"/>
  <c r="AK143" i="8"/>
  <c r="AJ142" i="8"/>
  <c r="AI142" i="8"/>
  <c r="AJ141" i="8"/>
  <c r="AI141" i="8"/>
  <c r="AK141" i="8"/>
  <c r="AK142" i="8"/>
  <c r="AI143" i="8"/>
  <c r="AG56" i="8"/>
  <c r="AH54" i="8"/>
  <c r="AG55" i="8"/>
  <c r="AG54" i="8"/>
  <c r="AH56" i="8"/>
  <c r="AH55" i="8"/>
  <c r="AF56" i="8"/>
  <c r="AF55" i="8"/>
  <c r="AF54" i="8"/>
  <c r="X368" i="3"/>
  <c r="W369" i="3"/>
  <c r="AF226" i="2"/>
  <c r="AA288" i="3"/>
  <c r="W291" i="3"/>
  <c r="AA293" i="3"/>
  <c r="W292" i="3"/>
  <c r="AF288" i="3"/>
  <c r="Z289" i="3"/>
  <c r="V287" i="3"/>
  <c r="AD291" i="3"/>
  <c r="AA283" i="3"/>
  <c r="Y290" i="3"/>
  <c r="AD283" i="3"/>
  <c r="AF285" i="3"/>
  <c r="U288" i="3"/>
  <c r="Z288" i="3"/>
  <c r="AC288" i="3"/>
  <c r="U289" i="3"/>
  <c r="Y288" i="3"/>
  <c r="V367" i="3"/>
  <c r="X369" i="3"/>
  <c r="AC373" i="3"/>
  <c r="AB376" i="3"/>
  <c r="X375" i="3"/>
  <c r="AA372" i="3"/>
  <c r="AC366" i="3"/>
  <c r="U368" i="3"/>
  <c r="Y366" i="3"/>
  <c r="W374" i="3"/>
  <c r="Y368" i="3"/>
  <c r="Y370" i="3"/>
  <c r="X372" i="3"/>
  <c r="AF373" i="3"/>
  <c r="AD374" i="3"/>
  <c r="AC372" i="3"/>
  <c r="Z371" i="3"/>
  <c r="Z370" i="3"/>
  <c r="AG45" i="8"/>
  <c r="AF44" i="8"/>
  <c r="AH43" i="8"/>
  <c r="AH44" i="8"/>
  <c r="AG44" i="8"/>
  <c r="AF46" i="8" s="1" a="1"/>
  <c r="AF45" i="8"/>
  <c r="AF43" i="8"/>
  <c r="AG43" i="8"/>
  <c r="AH45" i="8"/>
  <c r="U4" i="8"/>
  <c r="X6" i="8"/>
  <c r="T4" i="8"/>
  <c r="Y4" i="8"/>
  <c r="X7" i="8"/>
  <c r="T6" i="8"/>
  <c r="U8" i="8"/>
  <c r="W7" i="8"/>
  <c r="Y6" i="8"/>
  <c r="V9" i="8"/>
  <c r="W5" i="8"/>
  <c r="Y9" i="8"/>
  <c r="W6" i="8"/>
  <c r="U9" i="8"/>
  <c r="V5" i="8"/>
  <c r="U7" i="8"/>
  <c r="Y8" i="8"/>
  <c r="T8" i="8"/>
  <c r="V7" i="8"/>
  <c r="T7" i="8"/>
  <c r="W8" i="8"/>
  <c r="W4" i="8"/>
  <c r="X5" i="8"/>
  <c r="W9" i="8"/>
  <c r="Y5" i="8"/>
  <c r="X9" i="8"/>
  <c r="V8" i="8"/>
  <c r="V4" i="8"/>
  <c r="U6" i="8"/>
  <c r="X4" i="8"/>
  <c r="X8" i="8"/>
  <c r="Y7" i="8"/>
  <c r="T9" i="8"/>
  <c r="V6" i="8"/>
  <c r="U5" i="8"/>
  <c r="T5" i="8"/>
  <c r="AH140" i="8"/>
  <c r="AG140" i="8"/>
  <c r="AF139" i="8"/>
  <c r="AF140" i="8"/>
  <c r="AH138" i="8"/>
  <c r="AF138" i="8"/>
  <c r="AG139" i="8"/>
  <c r="AH139" i="8"/>
  <c r="AG138" i="8"/>
  <c r="AG114" i="8"/>
  <c r="AG115" i="8"/>
  <c r="AF115" i="8"/>
  <c r="AH114" i="8"/>
  <c r="AF114" i="8"/>
  <c r="AH113" i="8"/>
  <c r="AG113" i="8"/>
  <c r="AH115" i="8"/>
  <c r="AF113" i="8"/>
  <c r="AJ180" i="8"/>
  <c r="AJ181" i="8"/>
  <c r="AI180" i="8"/>
  <c r="AK182" i="8"/>
  <c r="AK180" i="8"/>
  <c r="AI182" i="8"/>
  <c r="AI181" i="8"/>
  <c r="AK181" i="8"/>
  <c r="AJ182" i="8"/>
  <c r="AI12" i="8"/>
  <c r="AK12" i="8"/>
  <c r="AJ14" i="8"/>
  <c r="AI14" i="8"/>
  <c r="AJ12" i="8"/>
  <c r="AJ13" i="8"/>
  <c r="AK13" i="8"/>
  <c r="AI13" i="8"/>
  <c r="AK14" i="8"/>
  <c r="W366" i="3"/>
  <c r="AA369" i="3"/>
  <c r="AB374" i="3"/>
  <c r="AD369" i="3"/>
  <c r="Z366" i="3"/>
  <c r="V377" i="3"/>
  <c r="AH182" i="8"/>
  <c r="AF181" i="8"/>
  <c r="AF182" i="8"/>
  <c r="AG182" i="8"/>
  <c r="AF180" i="8"/>
  <c r="AF186" i="8" s="1" a="1"/>
  <c r="AG181" i="8"/>
  <c r="AG180" i="8"/>
  <c r="AH180" i="8"/>
  <c r="AH181" i="8"/>
  <c r="AH15" i="8"/>
  <c r="AF16" i="8"/>
  <c r="AG16" i="8"/>
  <c r="AF15" i="8"/>
  <c r="AG15" i="8"/>
  <c r="AH17" i="8"/>
  <c r="AH16" i="8"/>
  <c r="AG17" i="8"/>
  <c r="AF17" i="8"/>
  <c r="AC311" i="2"/>
  <c r="Y314" i="2"/>
  <c r="X284" i="3"/>
  <c r="Z315" i="2"/>
  <c r="AD316" i="2"/>
  <c r="AB288" i="3"/>
  <c r="AC291" i="3"/>
  <c r="W287" i="3"/>
  <c r="AC290" i="3"/>
  <c r="AC283" i="3"/>
  <c r="AD292" i="3"/>
  <c r="V293" i="3"/>
  <c r="X289" i="3"/>
  <c r="AE293" i="3"/>
  <c r="AB285" i="3"/>
  <c r="Z292" i="3"/>
  <c r="Z285" i="3"/>
  <c r="AC287" i="3"/>
  <c r="AD289" i="3"/>
  <c r="AE289" i="3"/>
  <c r="V290" i="3"/>
  <c r="Z290" i="3"/>
  <c r="AA368" i="3"/>
  <c r="AE370" i="3"/>
  <c r="AA366" i="3"/>
  <c r="W370" i="3"/>
  <c r="AF367" i="3"/>
  <c r="Z376" i="3"/>
  <c r="AB369" i="3"/>
  <c r="AF370" i="3"/>
  <c r="AE368" i="3"/>
  <c r="X376" i="3"/>
  <c r="AF369" i="3"/>
  <c r="U372" i="3"/>
  <c r="AE373" i="3"/>
  <c r="AC375" i="3"/>
  <c r="Y376" i="3"/>
  <c r="U374" i="3"/>
  <c r="AD372" i="3"/>
  <c r="AG98" i="8"/>
  <c r="AF98" i="8"/>
  <c r="AH96" i="8"/>
  <c r="AF96" i="8"/>
  <c r="AH98" i="8"/>
  <c r="AG96" i="8"/>
  <c r="AH97" i="8"/>
  <c r="AF97" i="8"/>
  <c r="AG97" i="8"/>
  <c r="AJ27" i="8"/>
  <c r="AK26" i="8"/>
  <c r="AJ28" i="8"/>
  <c r="AI26" i="8"/>
  <c r="AJ26" i="8"/>
  <c r="AI27" i="8"/>
  <c r="AK28" i="8"/>
  <c r="AK27" i="8"/>
  <c r="AI28" i="8"/>
  <c r="AG129" i="8"/>
  <c r="AH129" i="8"/>
  <c r="AF129" i="8"/>
  <c r="AH128" i="8"/>
  <c r="AG128" i="8"/>
  <c r="AH127" i="8"/>
  <c r="AF128" i="8"/>
  <c r="AG127" i="8"/>
  <c r="AF127" i="8"/>
  <c r="AJ115" i="8"/>
  <c r="AK115" i="8"/>
  <c r="AJ113" i="8"/>
  <c r="AI113" i="8"/>
  <c r="AK114" i="8"/>
  <c r="AJ114" i="8"/>
  <c r="AI114" i="8"/>
  <c r="AK113" i="8"/>
  <c r="AI115" i="8"/>
  <c r="AJ129" i="8"/>
  <c r="AK129" i="8"/>
  <c r="AJ128" i="8"/>
  <c r="AI127" i="8"/>
  <c r="AK127" i="8"/>
  <c r="AJ127" i="8"/>
  <c r="AI128" i="8"/>
  <c r="AK128" i="8"/>
  <c r="AI129" i="8"/>
  <c r="AF172" i="8" a="1"/>
  <c r="AH70" i="8"/>
  <c r="AG70" i="8"/>
  <c r="AF70" i="8"/>
  <c r="AF69" i="8"/>
  <c r="AF68" i="8"/>
  <c r="AH69" i="8"/>
  <c r="AH68" i="8"/>
  <c r="AG68" i="8"/>
  <c r="AG69" i="8"/>
  <c r="AJ96" i="8"/>
  <c r="AI98" i="8"/>
  <c r="AK97" i="8"/>
  <c r="AJ97" i="8"/>
  <c r="AK98" i="8"/>
  <c r="AI97" i="8"/>
  <c r="AK96" i="8"/>
  <c r="AI96" i="8"/>
  <c r="AJ98" i="8"/>
  <c r="AG30" i="8"/>
  <c r="AH30" i="8"/>
  <c r="AF30" i="8"/>
  <c r="AH29" i="8"/>
  <c r="AG31" i="8"/>
  <c r="AF31" i="8"/>
  <c r="AH31" i="8"/>
  <c r="AG29" i="8"/>
  <c r="AF29" i="8"/>
  <c r="AC209" i="3"/>
  <c r="Y208" i="3"/>
  <c r="U207" i="3"/>
  <c r="AC205" i="3"/>
  <c r="Y204" i="3"/>
  <c r="U203" i="3"/>
  <c r="AC201" i="3"/>
  <c r="Y200" i="3"/>
  <c r="U199" i="3"/>
  <c r="Y209" i="3"/>
  <c r="U208" i="3"/>
  <c r="AC206" i="3"/>
  <c r="Y205" i="3"/>
  <c r="U204" i="3"/>
  <c r="AC202" i="3"/>
  <c r="Y201" i="3"/>
  <c r="U200" i="3"/>
  <c r="AC198" i="3"/>
  <c r="V209" i="3"/>
  <c r="AD207" i="3"/>
  <c r="Z206" i="3"/>
  <c r="V205" i="3"/>
  <c r="AD203" i="3"/>
  <c r="Z202" i="3"/>
  <c r="V201" i="3"/>
  <c r="AD199" i="3"/>
  <c r="Z198" i="3"/>
  <c r="W209" i="3"/>
  <c r="AA207" i="3"/>
  <c r="AF205" i="3"/>
  <c r="X204" i="3"/>
  <c r="AB202" i="3"/>
  <c r="AF200" i="3"/>
  <c r="Y199" i="3"/>
  <c r="AD208" i="3"/>
  <c r="W207" i="3"/>
  <c r="AA205" i="3"/>
  <c r="AE203" i="3"/>
  <c r="W202" i="3"/>
  <c r="AB200" i="3"/>
  <c r="AF198" i="3"/>
  <c r="AC208" i="3"/>
  <c r="V207" i="3"/>
  <c r="Z205" i="3"/>
  <c r="AC203" i="3"/>
  <c r="V202" i="3"/>
  <c r="AA200" i="3"/>
  <c r="AE198" i="3"/>
  <c r="AB208" i="3"/>
  <c r="AF206" i="3"/>
  <c r="X205" i="3"/>
  <c r="AB203" i="3"/>
  <c r="U202" i="3"/>
  <c r="Z200" i="3"/>
  <c r="AD198" i="3"/>
  <c r="AA209" i="3"/>
  <c r="Y207" i="3"/>
  <c r="AF204" i="3"/>
  <c r="AF202" i="3"/>
  <c r="AD200" i="3"/>
  <c r="Y198" i="3"/>
  <c r="Z208" i="3"/>
  <c r="X206" i="3"/>
  <c r="W204" i="3"/>
  <c r="AE201" i="3"/>
  <c r="AC199" i="3"/>
  <c r="AF207" i="3"/>
  <c r="AE205" i="3"/>
  <c r="Z203" i="3"/>
  <c r="Z201" i="3"/>
  <c r="X199" i="3"/>
  <c r="AD209" i="3"/>
  <c r="AB207" i="3"/>
  <c r="W205" i="3"/>
  <c r="W203" i="3"/>
  <c r="U201" i="3"/>
  <c r="AB198" i="3"/>
  <c r="Z207" i="3"/>
  <c r="AB204" i="3"/>
  <c r="AB201" i="3"/>
  <c r="AA198" i="3"/>
  <c r="X207" i="3"/>
  <c r="AA204" i="3"/>
  <c r="AA201" i="3"/>
  <c r="X198" i="3"/>
  <c r="AE209" i="3"/>
  <c r="AD206" i="3"/>
  <c r="V204" i="3"/>
  <c r="W201" i="3"/>
  <c r="V198" i="3"/>
  <c r="AE208" i="3"/>
  <c r="U206" i="3"/>
  <c r="AE202" i="3"/>
  <c r="AF199" i="3"/>
  <c r="AA208" i="3"/>
  <c r="AD204" i="3"/>
  <c r="AC200" i="3"/>
  <c r="V208" i="3"/>
  <c r="AF203" i="3"/>
  <c r="V200" i="3"/>
  <c r="AE207" i="3"/>
  <c r="AA203" i="3"/>
  <c r="AE199" i="3"/>
  <c r="AC207" i="3"/>
  <c r="Y203" i="3"/>
  <c r="AB199" i="3"/>
  <c r="AE206" i="3"/>
  <c r="X203" i="3"/>
  <c r="AA199" i="3"/>
  <c r="AB206" i="3"/>
  <c r="V203" i="3"/>
  <c r="Z199" i="3"/>
  <c r="AA206" i="3"/>
  <c r="AD202" i="3"/>
  <c r="W199" i="3"/>
  <c r="AB209" i="3"/>
  <c r="V206" i="3"/>
  <c r="X202" i="3"/>
  <c r="U198" i="3"/>
  <c r="Z209" i="3"/>
  <c r="AD205" i="3"/>
  <c r="AF201" i="3"/>
  <c r="X209" i="3"/>
  <c r="AB205" i="3"/>
  <c r="AD201" i="3"/>
  <c r="U209" i="3"/>
  <c r="U205" i="3"/>
  <c r="X201" i="3"/>
  <c r="X208" i="3"/>
  <c r="W208" i="3"/>
  <c r="Y206" i="3"/>
  <c r="W206" i="3"/>
  <c r="AE204" i="3"/>
  <c r="AC204" i="3"/>
  <c r="Z204" i="3"/>
  <c r="AA202" i="3"/>
  <c r="Y202" i="3"/>
  <c r="AE200" i="3"/>
  <c r="X200" i="3"/>
  <c r="W200" i="3"/>
  <c r="V199" i="3"/>
  <c r="W198" i="3"/>
  <c r="AF209" i="3"/>
  <c r="AF208" i="3"/>
  <c r="AB335" i="3"/>
  <c r="X334" i="3"/>
  <c r="AF332" i="3"/>
  <c r="AB331" i="3"/>
  <c r="X330" i="3"/>
  <c r="AF328" i="3"/>
  <c r="AB327" i="3"/>
  <c r="X326" i="3"/>
  <c r="AF324" i="3"/>
  <c r="X335" i="3"/>
  <c r="AF333" i="3"/>
  <c r="AB332" i="3"/>
  <c r="X331" i="3"/>
  <c r="AF329" i="3"/>
  <c r="AB328" i="3"/>
  <c r="X327" i="3"/>
  <c r="AF325" i="3"/>
  <c r="AB324" i="3"/>
  <c r="W335" i="3"/>
  <c r="AE333" i="3"/>
  <c r="AA332" i="3"/>
  <c r="W331" i="3"/>
  <c r="AE329" i="3"/>
  <c r="AA328" i="3"/>
  <c r="W327" i="3"/>
  <c r="AE325" i="3"/>
  <c r="AA324" i="3"/>
  <c r="AC334" i="3"/>
  <c r="V333" i="3"/>
  <c r="Z331" i="3"/>
  <c r="AC329" i="3"/>
  <c r="V328" i="3"/>
  <c r="AA326" i="3"/>
  <c r="AE324" i="3"/>
  <c r="AC335" i="3"/>
  <c r="U334" i="3"/>
  <c r="X332" i="3"/>
  <c r="AC330" i="3"/>
  <c r="V329" i="3"/>
  <c r="Z327" i="3"/>
  <c r="AC325" i="3"/>
  <c r="V324" i="3"/>
  <c r="AA335" i="3"/>
  <c r="AD333" i="3"/>
  <c r="W332" i="3"/>
  <c r="AB330" i="3"/>
  <c r="U329" i="3"/>
  <c r="Y327" i="3"/>
  <c r="AB325" i="3"/>
  <c r="U324" i="3"/>
  <c r="V335" i="3"/>
  <c r="AA333" i="3"/>
  <c r="AF331" i="3"/>
  <c r="Y330" i="3"/>
  <c r="AC328" i="3"/>
  <c r="AF326" i="3"/>
  <c r="Y325" i="3"/>
  <c r="AE334" i="3"/>
  <c r="X333" i="3"/>
  <c r="AC331" i="3"/>
  <c r="U330" i="3"/>
  <c r="X328" i="3"/>
  <c r="AC326" i="3"/>
  <c r="V325" i="3"/>
  <c r="Z335" i="3"/>
  <c r="U333" i="3"/>
  <c r="AD330" i="3"/>
  <c r="W328" i="3"/>
  <c r="U326" i="3"/>
  <c r="AD334" i="3"/>
  <c r="Z332" i="3"/>
  <c r="V330" i="3"/>
  <c r="AD327" i="3"/>
  <c r="X325" i="3"/>
  <c r="Z334" i="3"/>
  <c r="U332" i="3"/>
  <c r="AA329" i="3"/>
  <c r="V327" i="3"/>
  <c r="AD324" i="3"/>
  <c r="AF335" i="3"/>
  <c r="AE332" i="3"/>
  <c r="AD329" i="3"/>
  <c r="AE326" i="3"/>
  <c r="W324" i="3"/>
  <c r="U335" i="3"/>
  <c r="V332" i="3"/>
  <c r="X329" i="3"/>
  <c r="Y326" i="3"/>
  <c r="AA334" i="3"/>
  <c r="AA331" i="3"/>
  <c r="AD328" i="3"/>
  <c r="AD325" i="3"/>
  <c r="AD335" i="3"/>
  <c r="AD331" i="3"/>
  <c r="U328" i="3"/>
  <c r="Z324" i="3"/>
  <c r="Y335" i="3"/>
  <c r="Y331" i="3"/>
  <c r="AF327" i="3"/>
  <c r="Y324" i="3"/>
  <c r="Y334" i="3"/>
  <c r="AF330" i="3"/>
  <c r="AA327" i="3"/>
  <c r="V334" i="3"/>
  <c r="AA330" i="3"/>
  <c r="AD326" i="3"/>
  <c r="AC333" i="3"/>
  <c r="Z330" i="3"/>
  <c r="AB326" i="3"/>
  <c r="Z333" i="3"/>
  <c r="AB329" i="3"/>
  <c r="W326" i="3"/>
  <c r="AE330" i="3"/>
  <c r="U325" i="3"/>
  <c r="AE335" i="3"/>
  <c r="Y329" i="3"/>
  <c r="AF334" i="3"/>
  <c r="W329" i="3"/>
  <c r="AB334" i="3"/>
  <c r="AE328" i="3"/>
  <c r="W334" i="3"/>
  <c r="Z328" i="3"/>
  <c r="Y328" i="3"/>
  <c r="W333" i="3"/>
  <c r="Z325" i="3"/>
  <c r="AD332" i="3"/>
  <c r="W325" i="3"/>
  <c r="AE331" i="3"/>
  <c r="W330" i="3"/>
  <c r="AC324" i="3"/>
  <c r="X324" i="3"/>
  <c r="AB333" i="3"/>
  <c r="Y333" i="3"/>
  <c r="U331" i="3"/>
  <c r="Z329" i="3"/>
  <c r="AC327" i="3"/>
  <c r="AC332" i="3"/>
  <c r="Y332" i="3"/>
  <c r="V331" i="3"/>
  <c r="AE327" i="3"/>
  <c r="V326" i="3"/>
  <c r="AA325" i="3"/>
  <c r="U327" i="3"/>
  <c r="Z326" i="3"/>
  <c r="AE279" i="3"/>
  <c r="AA278" i="3"/>
  <c r="W277" i="3"/>
  <c r="AE275" i="3"/>
  <c r="AA274" i="3"/>
  <c r="W273" i="3"/>
  <c r="AE271" i="3"/>
  <c r="AA270" i="3"/>
  <c r="W269" i="3"/>
  <c r="X279" i="3"/>
  <c r="AF278" i="3"/>
  <c r="AA277" i="3"/>
  <c r="V276" i="3"/>
  <c r="AC274" i="3"/>
  <c r="X273" i="3"/>
  <c r="AD271" i="3"/>
  <c r="Y270" i="3"/>
  <c r="AF268" i="3"/>
  <c r="AC278" i="3"/>
  <c r="X277" i="3"/>
  <c r="AD275" i="3"/>
  <c r="Y274" i="3"/>
  <c r="AF272" i="3"/>
  <c r="AA271" i="3"/>
  <c r="V270" i="3"/>
  <c r="AC268" i="3"/>
  <c r="U279" i="3"/>
  <c r="Y277" i="3"/>
  <c r="AB275" i="3"/>
  <c r="U274" i="3"/>
  <c r="Z272" i="3"/>
  <c r="AE270" i="3"/>
  <c r="X269" i="3"/>
  <c r="Z278" i="3"/>
  <c r="AE276" i="3"/>
  <c r="X275" i="3"/>
  <c r="AC273" i="3"/>
  <c r="V272" i="3"/>
  <c r="Z270" i="3"/>
  <c r="AD268" i="3"/>
  <c r="AF279" i="3"/>
  <c r="W278" i="3"/>
  <c r="AB276" i="3"/>
  <c r="U275" i="3"/>
  <c r="Z273" i="3"/>
  <c r="AC271" i="3"/>
  <c r="U270" i="3"/>
  <c r="Z268" i="3"/>
  <c r="W279" i="3"/>
  <c r="U277" i="3"/>
  <c r="V275" i="3"/>
  <c r="U273" i="3"/>
  <c r="V271" i="3"/>
  <c r="V269" i="3"/>
  <c r="V279" i="3"/>
  <c r="AF276" i="3"/>
  <c r="AF274" i="3"/>
  <c r="AE272" i="3"/>
  <c r="U271" i="3"/>
  <c r="U269" i="3"/>
  <c r="AB278" i="3"/>
  <c r="AA276" i="3"/>
  <c r="AB274" i="3"/>
  <c r="AB272" i="3"/>
  <c r="AC270" i="3"/>
  <c r="AA268" i="3"/>
  <c r="X278" i="3"/>
  <c r="Y276" i="3"/>
  <c r="X274" i="3"/>
  <c r="Y272" i="3"/>
  <c r="X270" i="3"/>
  <c r="X268" i="3"/>
  <c r="V278" i="3"/>
  <c r="X276" i="3"/>
  <c r="W274" i="3"/>
  <c r="X272" i="3"/>
  <c r="W270" i="3"/>
  <c r="W268" i="3"/>
  <c r="AD279" i="3"/>
  <c r="V277" i="3"/>
  <c r="AF273" i="3"/>
  <c r="X271" i="3"/>
  <c r="V268" i="3"/>
  <c r="Z279" i="3"/>
  <c r="W276" i="3"/>
  <c r="AA273" i="3"/>
  <c r="AB270" i="3"/>
  <c r="Y279" i="3"/>
  <c r="U276" i="3"/>
  <c r="Y273" i="3"/>
  <c r="AF269" i="3"/>
  <c r="AE278" i="3"/>
  <c r="AF275" i="3"/>
  <c r="V273" i="3"/>
  <c r="AE269" i="3"/>
  <c r="AD276" i="3"/>
  <c r="AC272" i="3"/>
  <c r="Y269" i="3"/>
  <c r="AD278" i="3"/>
  <c r="W275" i="3"/>
  <c r="Y271" i="3"/>
  <c r="AE277" i="3"/>
  <c r="V274" i="3"/>
  <c r="AD269" i="3"/>
  <c r="AB277" i="3"/>
  <c r="AB273" i="3"/>
  <c r="AA269" i="3"/>
  <c r="Y278" i="3"/>
  <c r="AD273" i="3"/>
  <c r="Y268" i="3"/>
  <c r="U278" i="3"/>
  <c r="AD272" i="3"/>
  <c r="U268" i="3"/>
  <c r="AD277" i="3"/>
  <c r="W272" i="3"/>
  <c r="AC277" i="3"/>
  <c r="U272" i="3"/>
  <c r="AC275" i="3"/>
  <c r="W271" i="3"/>
  <c r="AA275" i="3"/>
  <c r="AF270" i="3"/>
  <c r="Y275" i="3"/>
  <c r="AC269" i="3"/>
  <c r="Z276" i="3"/>
  <c r="AD274" i="3"/>
  <c r="Z274" i="3"/>
  <c r="AE273" i="3"/>
  <c r="AA272" i="3"/>
  <c r="AF271" i="3"/>
  <c r="AB271" i="3"/>
  <c r="AB279" i="3"/>
  <c r="AB269" i="3"/>
  <c r="AA279" i="3"/>
  <c r="Z269" i="3"/>
  <c r="AF277" i="3"/>
  <c r="AE268" i="3"/>
  <c r="Z277" i="3"/>
  <c r="AB268" i="3"/>
  <c r="Z275" i="3"/>
  <c r="AE274" i="3"/>
  <c r="Z271" i="3"/>
  <c r="AD270" i="3"/>
  <c r="AC279" i="3"/>
  <c r="AC276" i="3"/>
  <c r="AD306" i="3"/>
  <c r="Z305" i="3"/>
  <c r="V304" i="3"/>
  <c r="AD302" i="3"/>
  <c r="Z301" i="3"/>
  <c r="V300" i="3"/>
  <c r="AD298" i="3"/>
  <c r="Z297" i="3"/>
  <c r="V296" i="3"/>
  <c r="AD307" i="3"/>
  <c r="Z306" i="3"/>
  <c r="V305" i="3"/>
  <c r="AD303" i="3"/>
  <c r="AA307" i="3"/>
  <c r="W306" i="3"/>
  <c r="AE304" i="3"/>
  <c r="AA303" i="3"/>
  <c r="W302" i="3"/>
  <c r="AE300" i="3"/>
  <c r="AA299" i="3"/>
  <c r="W298" i="3"/>
  <c r="AE296" i="3"/>
  <c r="U307" i="3"/>
  <c r="Y305" i="3"/>
  <c r="AC303" i="3"/>
  <c r="V302" i="3"/>
  <c r="AB300" i="3"/>
  <c r="V299" i="3"/>
  <c r="AB297" i="3"/>
  <c r="U296" i="3"/>
  <c r="AB306" i="3"/>
  <c r="AF304" i="3"/>
  <c r="X303" i="3"/>
  <c r="AD301" i="3"/>
  <c r="X300" i="3"/>
  <c r="AC298" i="3"/>
  <c r="W297" i="3"/>
  <c r="AF307" i="3"/>
  <c r="X306" i="3"/>
  <c r="AB304" i="3"/>
  <c r="U303" i="3"/>
  <c r="AA301" i="3"/>
  <c r="AF299" i="3"/>
  <c r="Z298" i="3"/>
  <c r="AF296" i="3"/>
  <c r="V307" i="3"/>
  <c r="U305" i="3"/>
  <c r="AF302" i="3"/>
  <c r="V301" i="3"/>
  <c r="X299" i="3"/>
  <c r="Y297" i="3"/>
  <c r="AA306" i="3"/>
  <c r="Z304" i="3"/>
  <c r="AA302" i="3"/>
  <c r="AC300" i="3"/>
  <c r="AE298" i="3"/>
  <c r="AD296" i="3"/>
  <c r="U306" i="3"/>
  <c r="W304" i="3"/>
  <c r="X302" i="3"/>
  <c r="Y300" i="3"/>
  <c r="Y298" i="3"/>
  <c r="AA296" i="3"/>
  <c r="Y307" i="3"/>
  <c r="AD304" i="3"/>
  <c r="Z302" i="3"/>
  <c r="U300" i="3"/>
  <c r="AE297" i="3"/>
  <c r="X307" i="3"/>
  <c r="AC304" i="3"/>
  <c r="Y302" i="3"/>
  <c r="AE299" i="3"/>
  <c r="AD297" i="3"/>
  <c r="AE306" i="3"/>
  <c r="X304" i="3"/>
  <c r="AE301" i="3"/>
  <c r="AB299" i="3"/>
  <c r="X297" i="3"/>
  <c r="Y306" i="3"/>
  <c r="AF303" i="3"/>
  <c r="AB301" i="3"/>
  <c r="Y299" i="3"/>
  <c r="U297" i="3"/>
  <c r="V306" i="3"/>
  <c r="AE303" i="3"/>
  <c r="Y301" i="3"/>
  <c r="W299" i="3"/>
  <c r="AC296" i="3"/>
  <c r="AE305" i="3"/>
  <c r="Z303" i="3"/>
  <c r="W301" i="3"/>
  <c r="AF298" i="3"/>
  <c r="Z296" i="3"/>
  <c r="AA305" i="3"/>
  <c r="X301" i="3"/>
  <c r="AF297" i="3"/>
  <c r="Y304" i="3"/>
  <c r="AA300" i="3"/>
  <c r="AB296" i="3"/>
  <c r="AE307" i="3"/>
  <c r="U304" i="3"/>
  <c r="Z300" i="3"/>
  <c r="Y296" i="3"/>
  <c r="AC307" i="3"/>
  <c r="AB303" i="3"/>
  <c r="W300" i="3"/>
  <c r="X296" i="3"/>
  <c r="W303" i="3"/>
  <c r="AA298" i="3"/>
  <c r="AC306" i="3"/>
  <c r="AC301" i="3"/>
  <c r="W296" i="3"/>
  <c r="AF305" i="3"/>
  <c r="U301" i="3"/>
  <c r="AB305" i="3"/>
  <c r="AD299" i="3"/>
  <c r="AA304" i="3"/>
  <c r="U299" i="3"/>
  <c r="AF300" i="3"/>
  <c r="AB307" i="3"/>
  <c r="AD300" i="3"/>
  <c r="W307" i="3"/>
  <c r="Z299" i="3"/>
  <c r="AF306" i="3"/>
  <c r="AB298" i="3"/>
  <c r="W305" i="3"/>
  <c r="AC297" i="3"/>
  <c r="Y303" i="3"/>
  <c r="AA297" i="3"/>
  <c r="AE302" i="3"/>
  <c r="V297" i="3"/>
  <c r="Z307" i="3"/>
  <c r="AD305" i="3"/>
  <c r="AC305" i="3"/>
  <c r="X305" i="3"/>
  <c r="V303" i="3"/>
  <c r="AC302" i="3"/>
  <c r="AF301" i="3"/>
  <c r="AC299" i="3"/>
  <c r="X298" i="3"/>
  <c r="V298" i="3"/>
  <c r="AB302" i="3"/>
  <c r="U302" i="3"/>
  <c r="U298" i="3"/>
  <c r="U237" i="3"/>
  <c r="AC235" i="3"/>
  <c r="Y234" i="3"/>
  <c r="U233" i="3"/>
  <c r="AC236" i="3"/>
  <c r="X235" i="3"/>
  <c r="AE233" i="3"/>
  <c r="Z232" i="3"/>
  <c r="V231" i="3"/>
  <c r="AD229" i="3"/>
  <c r="Z228" i="3"/>
  <c r="V227" i="3"/>
  <c r="X237" i="3"/>
  <c r="AD235" i="3"/>
  <c r="W234" i="3"/>
  <c r="AC232" i="3"/>
  <c r="X231" i="3"/>
  <c r="AE229" i="3"/>
  <c r="Y228" i="3"/>
  <c r="AF226" i="3"/>
  <c r="AE236" i="3"/>
  <c r="Y235" i="3"/>
  <c r="AD233" i="3"/>
  <c r="X232" i="3"/>
  <c r="AE230" i="3"/>
  <c r="Z229" i="3"/>
  <c r="U228" i="3"/>
  <c r="AB226" i="3"/>
  <c r="AA236" i="3"/>
  <c r="U235" i="3"/>
  <c r="AA233" i="3"/>
  <c r="U232" i="3"/>
  <c r="AB230" i="3"/>
  <c r="W229" i="3"/>
  <c r="AD227" i="3"/>
  <c r="Y226" i="3"/>
  <c r="AF237" i="3"/>
  <c r="W236" i="3"/>
  <c r="Z234" i="3"/>
  <c r="AA232" i="3"/>
  <c r="AC230" i="3"/>
  <c r="AF228" i="3"/>
  <c r="X227" i="3"/>
  <c r="AB237" i="3"/>
  <c r="AB235" i="3"/>
  <c r="AB233" i="3"/>
  <c r="AC231" i="3"/>
  <c r="AF229" i="3"/>
  <c r="AF227" i="3"/>
  <c r="V226" i="3"/>
  <c r="W237" i="3"/>
  <c r="V235" i="3"/>
  <c r="W233" i="3"/>
  <c r="Y231" i="3"/>
  <c r="Y229" i="3"/>
  <c r="AA227" i="3"/>
  <c r="V237" i="3"/>
  <c r="AF234" i="3"/>
  <c r="V233" i="3"/>
  <c r="W231" i="3"/>
  <c r="X229" i="3"/>
  <c r="Z227" i="3"/>
  <c r="AF236" i="3"/>
  <c r="AE234" i="3"/>
  <c r="AF232" i="3"/>
  <c r="U231" i="3"/>
  <c r="V229" i="3"/>
  <c r="Y227" i="3"/>
  <c r="AE237" i="3"/>
  <c r="Z235" i="3"/>
  <c r="AB232" i="3"/>
  <c r="W230" i="3"/>
  <c r="AC227" i="3"/>
  <c r="AB236" i="3"/>
  <c r="V234" i="3"/>
  <c r="AB231" i="3"/>
  <c r="AE228" i="3"/>
  <c r="AA226" i="3"/>
  <c r="V236" i="3"/>
  <c r="Z233" i="3"/>
  <c r="AD230" i="3"/>
  <c r="AA228" i="3"/>
  <c r="U226" i="3"/>
  <c r="AE235" i="3"/>
  <c r="AE232" i="3"/>
  <c r="Y230" i="3"/>
  <c r="V228" i="3"/>
  <c r="Y237" i="3"/>
  <c r="AC233" i="3"/>
  <c r="V230" i="3"/>
  <c r="AD226" i="3"/>
  <c r="AD236" i="3"/>
  <c r="Y233" i="3"/>
  <c r="U230" i="3"/>
  <c r="AC226" i="3"/>
  <c r="Y236" i="3"/>
  <c r="AD232" i="3"/>
  <c r="AB229" i="3"/>
  <c r="X226" i="3"/>
  <c r="AD234" i="3"/>
  <c r="AD231" i="3"/>
  <c r="X228" i="3"/>
  <c r="AB234" i="3"/>
  <c r="Z231" i="3"/>
  <c r="AE227" i="3"/>
  <c r="U234" i="3"/>
  <c r="AD228" i="3"/>
  <c r="AD237" i="3"/>
  <c r="Y232" i="3"/>
  <c r="W228" i="3"/>
  <c r="AC237" i="3"/>
  <c r="W232" i="3"/>
  <c r="AB227" i="3"/>
  <c r="AA237" i="3"/>
  <c r="V232" i="3"/>
  <c r="W227" i="3"/>
  <c r="Z237" i="3"/>
  <c r="AF231" i="3"/>
  <c r="U227" i="3"/>
  <c r="Z236" i="3"/>
  <c r="AE231" i="3"/>
  <c r="AE226" i="3"/>
  <c r="X236" i="3"/>
  <c r="AA231" i="3"/>
  <c r="Z226" i="3"/>
  <c r="AA235" i="3"/>
  <c r="Z230" i="3"/>
  <c r="W235" i="3"/>
  <c r="X230" i="3"/>
  <c r="AC234" i="3"/>
  <c r="AC229" i="3"/>
  <c r="AA234" i="3"/>
  <c r="AA229" i="3"/>
  <c r="U236" i="3"/>
  <c r="AF235" i="3"/>
  <c r="X234" i="3"/>
  <c r="AF233" i="3"/>
  <c r="X233" i="3"/>
  <c r="AF230" i="3"/>
  <c r="AA230" i="3"/>
  <c r="U229" i="3"/>
  <c r="AC228" i="3"/>
  <c r="AB228" i="3"/>
  <c r="W226" i="3"/>
  <c r="AC264" i="3"/>
  <c r="Y263" i="3"/>
  <c r="U262" i="3"/>
  <c r="AC260" i="3"/>
  <c r="Y259" i="3"/>
  <c r="U258" i="3"/>
  <c r="AC256" i="3"/>
  <c r="Y255" i="3"/>
  <c r="U254" i="3"/>
  <c r="U265" i="3"/>
  <c r="AB263" i="3"/>
  <c r="W262" i="3"/>
  <c r="AD260" i="3"/>
  <c r="X259" i="3"/>
  <c r="AE257" i="3"/>
  <c r="Z256" i="3"/>
  <c r="U255" i="3"/>
  <c r="AD264" i="3"/>
  <c r="X263" i="3"/>
  <c r="AE261" i="3"/>
  <c r="Z260" i="3"/>
  <c r="U259" i="3"/>
  <c r="AB257" i="3"/>
  <c r="W256" i="3"/>
  <c r="AD254" i="3"/>
  <c r="V265" i="3"/>
  <c r="Z263" i="3"/>
  <c r="AC261" i="3"/>
  <c r="V260" i="3"/>
  <c r="AA258" i="3"/>
  <c r="AF256" i="3"/>
  <c r="X255" i="3"/>
  <c r="AA264" i="3"/>
  <c r="AF262" i="3"/>
  <c r="Y261" i="3"/>
  <c r="AD259" i="3"/>
  <c r="W258" i="3"/>
  <c r="AA256" i="3"/>
  <c r="AE254" i="3"/>
  <c r="AE265" i="3"/>
  <c r="X264" i="3"/>
  <c r="AC262" i="3"/>
  <c r="V261" i="3"/>
  <c r="AA259" i="3"/>
  <c r="AD257" i="3"/>
  <c r="V256" i="3"/>
  <c r="AA254" i="3"/>
  <c r="Y264" i="3"/>
  <c r="Z262" i="3"/>
  <c r="Y260" i="3"/>
  <c r="Z258" i="3"/>
  <c r="Y256" i="3"/>
  <c r="Y254" i="3"/>
  <c r="W264" i="3"/>
  <c r="Y262" i="3"/>
  <c r="X260" i="3"/>
  <c r="Y258" i="3"/>
  <c r="X256" i="3"/>
  <c r="X254" i="3"/>
  <c r="AD265" i="3"/>
  <c r="AF263" i="3"/>
  <c r="AF261" i="3"/>
  <c r="AF259" i="3"/>
  <c r="AF257" i="3"/>
  <c r="AE255" i="3"/>
  <c r="AA265" i="3"/>
  <c r="AC263" i="3"/>
  <c r="AA261" i="3"/>
  <c r="AB259" i="3"/>
  <c r="Z257" i="3"/>
  <c r="AB255" i="3"/>
  <c r="X265" i="3"/>
  <c r="AB262" i="3"/>
  <c r="AE259" i="3"/>
  <c r="W257" i="3"/>
  <c r="AB254" i="3"/>
  <c r="AB264" i="3"/>
  <c r="AD261" i="3"/>
  <c r="V259" i="3"/>
  <c r="AD256" i="3"/>
  <c r="Z264" i="3"/>
  <c r="AB261" i="3"/>
  <c r="AF258" i="3"/>
  <c r="AB256" i="3"/>
  <c r="V264" i="3"/>
  <c r="Z261" i="3"/>
  <c r="AE258" i="3"/>
  <c r="U256" i="3"/>
  <c r="AB265" i="3"/>
  <c r="X262" i="3"/>
  <c r="AB258" i="3"/>
  <c r="V255" i="3"/>
  <c r="AE263" i="3"/>
  <c r="AB260" i="3"/>
  <c r="V257" i="3"/>
  <c r="V263" i="3"/>
  <c r="AC259" i="3"/>
  <c r="AD255" i="3"/>
  <c r="AF265" i="3"/>
  <c r="AD262" i="3"/>
  <c r="AD258" i="3"/>
  <c r="Z255" i="3"/>
  <c r="AE264" i="3"/>
  <c r="U260" i="3"/>
  <c r="AF254" i="3"/>
  <c r="U264" i="3"/>
  <c r="Z259" i="3"/>
  <c r="AC254" i="3"/>
  <c r="AA263" i="3"/>
  <c r="AC258" i="3"/>
  <c r="W254" i="3"/>
  <c r="W263" i="3"/>
  <c r="X258" i="3"/>
  <c r="V254" i="3"/>
  <c r="X261" i="3"/>
  <c r="X257" i="3"/>
  <c r="AC265" i="3"/>
  <c r="U261" i="3"/>
  <c r="AE256" i="3"/>
  <c r="V262" i="3"/>
  <c r="Z254" i="3"/>
  <c r="AE260" i="3"/>
  <c r="AA260" i="3"/>
  <c r="W260" i="3"/>
  <c r="W259" i="3"/>
  <c r="V258" i="3"/>
  <c r="Z265" i="3"/>
  <c r="AC257" i="3"/>
  <c r="AF264" i="3"/>
  <c r="U257" i="3"/>
  <c r="AD263" i="3"/>
  <c r="AF255" i="3"/>
  <c r="U263" i="3"/>
  <c r="AC255" i="3"/>
  <c r="AE262" i="3"/>
  <c r="AA255" i="3"/>
  <c r="W261" i="3"/>
  <c r="AF260" i="3"/>
  <c r="AA257" i="3"/>
  <c r="Y257" i="3"/>
  <c r="W255" i="3"/>
  <c r="Y265" i="3"/>
  <c r="W265" i="3"/>
  <c r="AA262" i="3"/>
  <c r="Z321" i="3"/>
  <c r="V320" i="3"/>
  <c r="AD318" i="3"/>
  <c r="Z317" i="3"/>
  <c r="V316" i="3"/>
  <c r="AD314" i="3"/>
  <c r="Z313" i="3"/>
  <c r="V312" i="3"/>
  <c r="AD310" i="3"/>
  <c r="Y321" i="3"/>
  <c r="U320" i="3"/>
  <c r="AC318" i="3"/>
  <c r="Y317" i="3"/>
  <c r="U316" i="3"/>
  <c r="AC314" i="3"/>
  <c r="Y313" i="3"/>
  <c r="U312" i="3"/>
  <c r="AC310" i="3"/>
  <c r="X321" i="3"/>
  <c r="AD319" i="3"/>
  <c r="X318" i="3"/>
  <c r="AD316" i="3"/>
  <c r="X315" i="3"/>
  <c r="AD313" i="3"/>
  <c r="X312" i="3"/>
  <c r="AB310" i="3"/>
  <c r="W321" i="3"/>
  <c r="AC319" i="3"/>
  <c r="W318" i="3"/>
  <c r="AC316" i="3"/>
  <c r="W315" i="3"/>
  <c r="AC313" i="3"/>
  <c r="W312" i="3"/>
  <c r="AA310" i="3"/>
  <c r="AF320" i="3"/>
  <c r="Z319" i="3"/>
  <c r="AF317" i="3"/>
  <c r="Z316" i="3"/>
  <c r="AF314" i="3"/>
  <c r="X313" i="3"/>
  <c r="AD311" i="3"/>
  <c r="X310" i="3"/>
  <c r="AC320" i="3"/>
  <c r="W319" i="3"/>
  <c r="AC317" i="3"/>
  <c r="W316" i="3"/>
  <c r="AA314" i="3"/>
  <c r="U313" i="3"/>
  <c r="AA311" i="3"/>
  <c r="U310" i="3"/>
  <c r="AF321" i="3"/>
  <c r="AF319" i="3"/>
  <c r="AE317" i="3"/>
  <c r="AD315" i="3"/>
  <c r="AF313" i="3"/>
  <c r="AC311" i="3"/>
  <c r="AB321" i="3"/>
  <c r="Y319" i="3"/>
  <c r="X317" i="3"/>
  <c r="Z315" i="3"/>
  <c r="W313" i="3"/>
  <c r="X311" i="3"/>
  <c r="U321" i="3"/>
  <c r="U319" i="3"/>
  <c r="U317" i="3"/>
  <c r="U315" i="3"/>
  <c r="AE312" i="3"/>
  <c r="U311" i="3"/>
  <c r="W320" i="3"/>
  <c r="AA317" i="3"/>
  <c r="AE314" i="3"/>
  <c r="AA312" i="3"/>
  <c r="AE321" i="3"/>
  <c r="X319" i="3"/>
  <c r="AE316" i="3"/>
  <c r="X314" i="3"/>
  <c r="AE311" i="3"/>
  <c r="AA321" i="3"/>
  <c r="AE318" i="3"/>
  <c r="Y316" i="3"/>
  <c r="U314" i="3"/>
  <c r="Y311" i="3"/>
  <c r="AE319" i="3"/>
  <c r="AB316" i="3"/>
  <c r="AB313" i="3"/>
  <c r="Z310" i="3"/>
  <c r="AB319" i="3"/>
  <c r="AA316" i="3"/>
  <c r="AA313" i="3"/>
  <c r="Y310" i="3"/>
  <c r="AF318" i="3"/>
  <c r="AE315" i="3"/>
  <c r="AD312" i="3"/>
  <c r="AD321" i="3"/>
  <c r="AA318" i="3"/>
  <c r="AB315" i="3"/>
  <c r="AB312" i="3"/>
  <c r="AC321" i="3"/>
  <c r="Z318" i="3"/>
  <c r="AA315" i="3"/>
  <c r="Z312" i="3"/>
  <c r="AE320" i="3"/>
  <c r="V318" i="3"/>
  <c r="V315" i="3"/>
  <c r="AF311" i="3"/>
  <c r="Y318" i="3"/>
  <c r="AE313" i="3"/>
  <c r="W317" i="3"/>
  <c r="Y312" i="3"/>
  <c r="V317" i="3"/>
  <c r="AB311" i="3"/>
  <c r="V321" i="3"/>
  <c r="AF316" i="3"/>
  <c r="Z311" i="3"/>
  <c r="Z320" i="3"/>
  <c r="W314" i="3"/>
  <c r="AD317" i="3"/>
  <c r="AF310" i="3"/>
  <c r="AB317" i="3"/>
  <c r="AE310" i="3"/>
  <c r="AC315" i="3"/>
  <c r="AB320" i="3"/>
  <c r="Z314" i="3"/>
  <c r="Y314" i="3"/>
  <c r="V314" i="3"/>
  <c r="AF312" i="3"/>
  <c r="AD320" i="3"/>
  <c r="AC312" i="3"/>
  <c r="AA319" i="3"/>
  <c r="V310" i="3"/>
  <c r="V319" i="3"/>
  <c r="U318" i="3"/>
  <c r="Y320" i="3"/>
  <c r="X316" i="3"/>
  <c r="AF315" i="3"/>
  <c r="Y315" i="3"/>
  <c r="AB314" i="3"/>
  <c r="V313" i="3"/>
  <c r="W311" i="3"/>
  <c r="AA320" i="3"/>
  <c r="X320" i="3"/>
  <c r="AB318" i="3"/>
  <c r="V311" i="3"/>
  <c r="W310" i="3"/>
  <c r="V289" i="2"/>
  <c r="U283" i="2"/>
  <c r="Z226" i="2"/>
  <c r="AA226" i="2"/>
  <c r="V230" i="2"/>
  <c r="W226" i="2"/>
  <c r="Y226" i="2"/>
  <c r="AA227" i="2"/>
  <c r="Y230" i="2"/>
  <c r="AC229" i="2"/>
  <c r="AD226" i="2"/>
  <c r="X226" i="2"/>
  <c r="AD228" i="2"/>
  <c r="AD234" i="2"/>
  <c r="AC226" i="2"/>
  <c r="U228" i="2"/>
  <c r="AC227" i="2"/>
  <c r="Y229" i="2"/>
  <c r="AD227" i="2"/>
  <c r="AA237" i="2"/>
  <c r="U226" i="2"/>
  <c r="W235" i="2"/>
  <c r="V312" i="2"/>
  <c r="AC314" i="2"/>
  <c r="W310" i="2"/>
  <c r="AC312" i="2"/>
  <c r="AB310" i="2"/>
  <c r="V236" i="2"/>
  <c r="Z232" i="2"/>
  <c r="AC233" i="2"/>
  <c r="AD236" i="2"/>
  <c r="AA236" i="2"/>
  <c r="AE227" i="2"/>
  <c r="X231" i="2"/>
  <c r="AC235" i="2"/>
  <c r="AE236" i="2"/>
  <c r="AB230" i="2"/>
  <c r="Z227" i="2"/>
  <c r="AC230" i="2"/>
  <c r="X228" i="2"/>
  <c r="AE237" i="2"/>
  <c r="Z228" i="2"/>
  <c r="Y228" i="2"/>
  <c r="AC232" i="2"/>
  <c r="X229" i="2"/>
  <c r="U232" i="2"/>
  <c r="AB229" i="2"/>
  <c r="X237" i="2"/>
  <c r="Z230" i="2"/>
  <c r="Z231" i="2"/>
  <c r="AD229" i="2"/>
  <c r="AA231" i="2"/>
  <c r="AA234" i="2"/>
  <c r="Y231" i="2"/>
  <c r="Y233" i="2"/>
  <c r="AF230" i="2"/>
  <c r="AB227" i="2"/>
  <c r="V231" i="2"/>
  <c r="Z237" i="2"/>
  <c r="U233" i="2"/>
  <c r="Y234" i="2"/>
  <c r="AB236" i="2"/>
  <c r="W233" i="2"/>
  <c r="AC234" i="2"/>
  <c r="X232" i="2"/>
  <c r="AF228" i="2"/>
  <c r="AC231" i="2"/>
  <c r="AF231" i="2"/>
  <c r="AE235" i="2"/>
  <c r="AC237" i="2"/>
  <c r="U227" i="2"/>
  <c r="X235" i="2"/>
  <c r="U236" i="2"/>
  <c r="AB233" i="2"/>
  <c r="X230" i="2"/>
  <c r="AD233" i="2"/>
  <c r="AB228" i="2"/>
  <c r="AE228" i="2"/>
  <c r="V237" i="2"/>
  <c r="Y237" i="2"/>
  <c r="AF234" i="2"/>
  <c r="AB231" i="2"/>
  <c r="U234" i="2"/>
  <c r="V232" i="2"/>
  <c r="AF229" i="2"/>
  <c r="AD231" i="2"/>
  <c r="AD230" i="2"/>
  <c r="V226" i="2"/>
  <c r="AE226" i="2"/>
  <c r="X236" i="2"/>
  <c r="AF232" i="2"/>
  <c r="V234" i="2"/>
  <c r="X227" i="2"/>
  <c r="V233" i="2"/>
  <c r="V235" i="2"/>
  <c r="AD232" i="2"/>
  <c r="AF227" i="2"/>
  <c r="W228" i="2"/>
  <c r="AB237" i="2"/>
  <c r="X234" i="2"/>
  <c r="V228" i="2"/>
  <c r="X233" i="2"/>
  <c r="AF235" i="2"/>
  <c r="AB226" i="2"/>
  <c r="AB234" i="2"/>
  <c r="U230" i="2"/>
  <c r="AA229" i="2"/>
  <c r="W227" i="2"/>
  <c r="AB235" i="2"/>
  <c r="Y227" i="2"/>
  <c r="AC228" i="2"/>
  <c r="AC236" i="2"/>
  <c r="AE231" i="2"/>
  <c r="AE230" i="2"/>
  <c r="AA228" i="2"/>
  <c r="W234" i="2"/>
  <c r="U235" i="2"/>
  <c r="V229" i="2"/>
  <c r="Z229" i="2"/>
  <c r="W230" i="2"/>
  <c r="AA230" i="2"/>
  <c r="V227" i="2"/>
  <c r="AF233" i="2"/>
  <c r="W232" i="2"/>
  <c r="AE229" i="2"/>
  <c r="W237" i="2"/>
  <c r="Y235" i="2"/>
  <c r="Y232" i="2"/>
  <c r="Z233" i="2"/>
  <c r="AB232" i="2"/>
  <c r="U229" i="2"/>
  <c r="AD235" i="2"/>
  <c r="AA233" i="2"/>
  <c r="W231" i="2"/>
  <c r="AF236" i="2"/>
  <c r="U237" i="2"/>
  <c r="W229" i="2"/>
  <c r="AA235" i="2"/>
  <c r="Y236" i="2"/>
  <c r="Z234" i="2"/>
  <c r="U231" i="2"/>
  <c r="AD237" i="2"/>
  <c r="AE234" i="2"/>
  <c r="AA232" i="2"/>
  <c r="AF237" i="2"/>
  <c r="Z235" i="2"/>
  <c r="Z236" i="2"/>
  <c r="AE232" i="2"/>
  <c r="W236" i="2"/>
  <c r="X275" i="2"/>
  <c r="AF270" i="2"/>
  <c r="AC270" i="2"/>
  <c r="AD269" i="2"/>
  <c r="Y270" i="2"/>
  <c r="U277" i="2"/>
  <c r="Z272" i="2"/>
  <c r="X271" i="2"/>
  <c r="AB271" i="2"/>
  <c r="V271" i="2"/>
  <c r="AB272" i="2"/>
  <c r="AF275" i="2"/>
  <c r="AE273" i="2"/>
  <c r="Z277" i="2"/>
  <c r="W272" i="2"/>
  <c r="X277" i="2"/>
  <c r="V269" i="2"/>
  <c r="AA268" i="2"/>
  <c r="Z270" i="2"/>
  <c r="AB274" i="2"/>
  <c r="V273" i="2"/>
  <c r="Z268" i="2"/>
  <c r="AE270" i="2"/>
  <c r="AC271" i="2"/>
  <c r="AB277" i="2"/>
  <c r="AA273" i="2"/>
  <c r="AB268" i="2"/>
  <c r="Z278" i="2"/>
  <c r="U270" i="2"/>
  <c r="AD274" i="2"/>
  <c r="X274" i="2"/>
  <c r="AF274" i="2"/>
  <c r="Y269" i="2"/>
  <c r="Y271" i="2"/>
  <c r="W269" i="2"/>
  <c r="AC269" i="2"/>
  <c r="V268" i="2"/>
  <c r="Y275" i="2"/>
  <c r="U279" i="2"/>
  <c r="W273" i="2"/>
  <c r="X269" i="2"/>
  <c r="U273" i="2"/>
  <c r="AF269" i="2"/>
  <c r="AC276" i="2"/>
  <c r="AB269" i="2"/>
  <c r="V279" i="2"/>
  <c r="AB275" i="2"/>
  <c r="Y279" i="2"/>
  <c r="AA275" i="2"/>
  <c r="AE268" i="2"/>
  <c r="AA277" i="2"/>
  <c r="V270" i="2"/>
  <c r="AB278" i="2"/>
  <c r="Y274" i="2"/>
  <c r="U268" i="2"/>
  <c r="Z271" i="2"/>
  <c r="AA270" i="2"/>
  <c r="X276" i="2"/>
  <c r="U271" i="2"/>
  <c r="Z279" i="2"/>
  <c r="AC279" i="2"/>
  <c r="AF279" i="2"/>
  <c r="AA272" i="2"/>
  <c r="Z291" i="2"/>
  <c r="AC284" i="2"/>
  <c r="W292" i="2"/>
  <c r="U313" i="2"/>
  <c r="V313" i="2"/>
  <c r="AC316" i="2"/>
  <c r="W316" i="2"/>
  <c r="X315" i="2"/>
  <c r="AA317" i="2"/>
  <c r="AF316" i="2"/>
  <c r="X316" i="2"/>
  <c r="AB311" i="2"/>
  <c r="AA310" i="2"/>
  <c r="U315" i="2"/>
  <c r="V314" i="2"/>
  <c r="Y315" i="2"/>
  <c r="U319" i="2"/>
  <c r="X314" i="2"/>
  <c r="AD320" i="2"/>
  <c r="V311" i="2"/>
  <c r="V316" i="2"/>
  <c r="AF311" i="2"/>
  <c r="AE355" i="2"/>
  <c r="AF353" i="2"/>
  <c r="X360" i="2"/>
  <c r="AA363" i="2"/>
  <c r="AD362" i="2"/>
  <c r="AC363" i="2"/>
  <c r="Z355" i="2"/>
  <c r="AC358" i="2"/>
  <c r="AD354" i="2"/>
  <c r="Y352" i="2"/>
  <c r="AD361" i="2"/>
  <c r="X359" i="2"/>
  <c r="X357" i="2"/>
  <c r="AC355" i="2"/>
  <c r="W353" i="2"/>
  <c r="Z358" i="2"/>
  <c r="AF360" i="2"/>
  <c r="U357" i="2"/>
  <c r="AC353" i="2"/>
  <c r="V363" i="2"/>
  <c r="AB360" i="2"/>
  <c r="AB358" i="2"/>
  <c r="AD355" i="2"/>
  <c r="U358" i="2"/>
  <c r="V362" i="2"/>
  <c r="AE362" i="2"/>
  <c r="AF358" i="2"/>
  <c r="U355" i="2"/>
  <c r="AA352" i="2"/>
  <c r="AF361" i="2"/>
  <c r="AF359" i="2"/>
  <c r="W356" i="2"/>
  <c r="AE363" i="2"/>
  <c r="X352" i="2"/>
  <c r="W361" i="2"/>
  <c r="Y356" i="2"/>
  <c r="X363" i="2"/>
  <c r="X361" i="2"/>
  <c r="Z356" i="2"/>
  <c r="AB355" i="2"/>
  <c r="AE353" i="2"/>
  <c r="X356" i="2"/>
  <c r="Y353" i="2"/>
  <c r="AA358" i="2"/>
  <c r="AA354" i="2"/>
  <c r="Z363" i="2"/>
  <c r="AC357" i="2"/>
  <c r="W355" i="2"/>
  <c r="AE352" i="2"/>
  <c r="AB362" i="2"/>
  <c r="AE358" i="2"/>
  <c r="Z357" i="2"/>
  <c r="Y359" i="2"/>
  <c r="X362" i="2"/>
  <c r="AD356" i="2"/>
  <c r="V353" i="2"/>
  <c r="U359" i="2"/>
  <c r="AA356" i="2"/>
  <c r="W354" i="2"/>
  <c r="AF363" i="2"/>
  <c r="V357" i="2"/>
  <c r="AE357" i="2"/>
  <c r="AA357" i="2"/>
  <c r="Z359" i="2"/>
  <c r="V354" i="2"/>
  <c r="AF352" i="2"/>
  <c r="AD358" i="2"/>
  <c r="Y355" i="2"/>
  <c r="Y360" i="2"/>
  <c r="AA355" i="2"/>
  <c r="AC360" i="2"/>
  <c r="U352" i="2"/>
  <c r="AE359" i="2"/>
  <c r="U356" i="2"/>
  <c r="U361" i="2"/>
  <c r="Y357" i="2"/>
  <c r="AC361" i="2"/>
  <c r="W359" i="2"/>
  <c r="AE356" i="2"/>
  <c r="W360" i="2"/>
  <c r="AD360" i="2"/>
  <c r="V356" i="2"/>
  <c r="AC359" i="2"/>
  <c r="AF362" i="2"/>
  <c r="AB359" i="2"/>
  <c r="U363" i="2"/>
  <c r="AA360" i="2"/>
  <c r="W358" i="2"/>
  <c r="Z361" i="2"/>
  <c r="U354" i="2"/>
  <c r="Y361" i="2"/>
  <c r="AC362" i="2"/>
  <c r="AC352" i="2"/>
  <c r="AA361" i="2"/>
  <c r="Z352" i="2"/>
  <c r="AE361" i="2"/>
  <c r="AA359" i="2"/>
  <c r="AA362" i="2"/>
  <c r="Z362" i="2"/>
  <c r="AE354" i="2"/>
  <c r="AA353" i="2"/>
  <c r="AC354" i="2"/>
  <c r="AD363" i="2"/>
  <c r="AD353" i="2"/>
  <c r="W363" i="2"/>
  <c r="AE360" i="2"/>
  <c r="Z353" i="2"/>
  <c r="V352" i="2"/>
  <c r="X358" i="2"/>
  <c r="W357" i="2"/>
  <c r="AF356" i="2"/>
  <c r="AB353" i="2"/>
  <c r="V355" i="2"/>
  <c r="AB352" i="2"/>
  <c r="W362" i="2"/>
  <c r="Y354" i="2"/>
  <c r="AB363" i="2"/>
  <c r="AF354" i="2"/>
  <c r="W352" i="2"/>
  <c r="V361" i="2"/>
  <c r="V358" i="2"/>
  <c r="AD357" i="2"/>
  <c r="X355" i="2"/>
  <c r="X353" i="2"/>
  <c r="AB356" i="2"/>
  <c r="AB361" i="2"/>
  <c r="AD359" i="2"/>
  <c r="U353" i="2"/>
  <c r="Y358" i="2"/>
  <c r="Z354" i="2"/>
  <c r="Y363" i="2"/>
  <c r="V360" i="2"/>
  <c r="V359" i="2"/>
  <c r="AB354" i="2"/>
  <c r="U360" i="2"/>
  <c r="AB357" i="2"/>
  <c r="U362" i="2"/>
  <c r="AC356" i="2"/>
  <c r="AD352" i="2"/>
  <c r="Y362" i="2"/>
  <c r="Z360" i="2"/>
  <c r="AF357" i="2"/>
  <c r="AA319" i="2"/>
  <c r="U321" i="2"/>
  <c r="AF321" i="2"/>
  <c r="AA321" i="2"/>
  <c r="AB313" i="2"/>
  <c r="X318" i="2"/>
  <c r="AB318" i="2"/>
  <c r="AC319" i="2"/>
  <c r="AD319" i="2"/>
  <c r="AE316" i="2"/>
  <c r="V282" i="2"/>
  <c r="W314" i="2"/>
  <c r="Z319" i="2"/>
  <c r="Z318" i="2"/>
  <c r="Z283" i="2"/>
  <c r="AD315" i="2"/>
  <c r="AD311" i="2"/>
  <c r="AE321" i="2"/>
  <c r="AF319" i="2"/>
  <c r="V320" i="2"/>
  <c r="Z316" i="2"/>
  <c r="AE269" i="2"/>
  <c r="AD275" i="2"/>
  <c r="W271" i="2"/>
  <c r="AC274" i="2"/>
  <c r="AD287" i="2"/>
  <c r="Z288" i="2"/>
  <c r="Y290" i="2"/>
  <c r="Z282" i="2"/>
  <c r="AF285" i="2"/>
  <c r="AE287" i="2"/>
  <c r="V318" i="2"/>
  <c r="AA318" i="2"/>
  <c r="U314" i="2"/>
  <c r="U310" i="2"/>
  <c r="Y311" i="2"/>
  <c r="X317" i="2"/>
  <c r="AE310" i="2"/>
  <c r="X320" i="2"/>
  <c r="AD317" i="2"/>
  <c r="AB276" i="2"/>
  <c r="AE275" i="2"/>
  <c r="AE279" i="2"/>
  <c r="AE278" i="2"/>
  <c r="Y276" i="2"/>
  <c r="X273" i="2"/>
  <c r="AC275" i="2"/>
  <c r="W276" i="2"/>
  <c r="V274" i="2"/>
  <c r="V292" i="2"/>
  <c r="Z286" i="2"/>
  <c r="AD291" i="2"/>
  <c r="AD293" i="2"/>
  <c r="AA289" i="2"/>
  <c r="AA284" i="2"/>
  <c r="AB287" i="2"/>
  <c r="W289" i="2"/>
  <c r="V286" i="2"/>
  <c r="AD282" i="2"/>
  <c r="Y284" i="2"/>
  <c r="Y310" i="2"/>
  <c r="AB315" i="2"/>
  <c r="AF318" i="2"/>
  <c r="V276" i="2"/>
  <c r="V277" i="2"/>
  <c r="AA274" i="2"/>
  <c r="W274" i="2"/>
  <c r="AD272" i="2"/>
  <c r="AD290" i="2"/>
  <c r="Y287" i="2"/>
  <c r="AD284" i="2"/>
  <c r="W318" i="2"/>
  <c r="Y313" i="2"/>
  <c r="AF317" i="2"/>
  <c r="AA312" i="2"/>
  <c r="Z313" i="2"/>
  <c r="X319" i="2"/>
  <c r="W312" i="2"/>
  <c r="AB321" i="2"/>
  <c r="V319" i="2"/>
  <c r="Y277" i="2"/>
  <c r="V272" i="2"/>
  <c r="W268" i="2"/>
  <c r="X270" i="2"/>
  <c r="X278" i="2"/>
  <c r="U275" i="2"/>
  <c r="W277" i="2"/>
  <c r="AC277" i="2"/>
  <c r="Z275" i="2"/>
  <c r="Z292" i="2"/>
  <c r="AF292" i="2"/>
  <c r="X282" i="2"/>
  <c r="W283" i="2"/>
  <c r="AA291" i="2"/>
  <c r="AC286" i="2"/>
  <c r="Y289" i="2"/>
  <c r="AA290" i="2"/>
  <c r="Z287" i="2"/>
  <c r="Y317" i="2"/>
  <c r="AE317" i="2"/>
  <c r="AB317" i="2"/>
  <c r="AA286" i="2"/>
  <c r="Z310" i="2"/>
  <c r="AD318" i="2"/>
  <c r="W321" i="2"/>
  <c r="AB314" i="2"/>
  <c r="AF315" i="2"/>
  <c r="AF320" i="2"/>
  <c r="AA313" i="2"/>
  <c r="U311" i="2"/>
  <c r="Z320" i="2"/>
  <c r="AE277" i="2"/>
  <c r="AF277" i="2"/>
  <c r="AA271" i="2"/>
  <c r="Y273" i="2"/>
  <c r="U269" i="2"/>
  <c r="AF276" i="2"/>
  <c r="AC278" i="2"/>
  <c r="W279" i="2"/>
  <c r="AD276" i="2"/>
  <c r="AC292" i="2"/>
  <c r="AF286" i="2"/>
  <c r="AD285" i="2"/>
  <c r="V285" i="2"/>
  <c r="AA293" i="2"/>
  <c r="AA288" i="2"/>
  <c r="AF290" i="2"/>
  <c r="AE291" i="2"/>
  <c r="AD288" i="2"/>
  <c r="AA311" i="2"/>
  <c r="AD312" i="2"/>
  <c r="X311" i="2"/>
  <c r="U317" i="2"/>
  <c r="Y318" i="2"/>
  <c r="AC310" i="2"/>
  <c r="AE314" i="2"/>
  <c r="Y312" i="2"/>
  <c r="AD321" i="2"/>
  <c r="AA278" i="2"/>
  <c r="X272" i="2"/>
  <c r="AF273" i="2"/>
  <c r="U276" i="2"/>
  <c r="AD270" i="2"/>
  <c r="AD278" i="2"/>
  <c r="X268" i="2"/>
  <c r="AC268" i="2"/>
  <c r="V278" i="2"/>
  <c r="U293" i="2"/>
  <c r="AC293" i="2"/>
  <c r="AC288" i="2"/>
  <c r="V287" i="2"/>
  <c r="AA283" i="2"/>
  <c r="Z290" i="2"/>
  <c r="AA292" i="2"/>
  <c r="W293" i="2"/>
  <c r="V290" i="2"/>
  <c r="AB288" i="2"/>
  <c r="W288" i="2"/>
  <c r="AC282" i="2"/>
  <c r="X291" i="2"/>
  <c r="AA287" i="2"/>
  <c r="Y282" i="2"/>
  <c r="AB284" i="2"/>
  <c r="AF283" i="2"/>
  <c r="AD292" i="2"/>
  <c r="Z317" i="2"/>
  <c r="W315" i="2"/>
  <c r="AE312" i="2"/>
  <c r="U312" i="2"/>
  <c r="V310" i="2"/>
  <c r="AE311" i="2"/>
  <c r="U316" i="2"/>
  <c r="AE318" i="2"/>
  <c r="Y316" i="2"/>
  <c r="X279" i="2"/>
  <c r="AB279" i="2"/>
  <c r="AB273" i="2"/>
  <c r="AD271" i="2"/>
  <c r="AB270" i="2"/>
  <c r="Z276" i="2"/>
  <c r="AF271" i="2"/>
  <c r="AF272" i="2"/>
  <c r="AC272" i="2"/>
  <c r="AB283" i="2"/>
  <c r="AE282" i="2"/>
  <c r="U291" i="2"/>
  <c r="U286" i="2"/>
  <c r="Y293" i="2"/>
  <c r="AC289" i="2"/>
  <c r="V284" i="2"/>
  <c r="X286" i="2"/>
  <c r="X285" i="2"/>
  <c r="AC318" i="2"/>
  <c r="V321" i="2"/>
  <c r="AA316" i="2"/>
  <c r="Z314" i="2"/>
  <c r="AB312" i="2"/>
  <c r="AE313" i="2"/>
  <c r="U318" i="2"/>
  <c r="W320" i="2"/>
  <c r="AC317" i="2"/>
  <c r="Z269" i="2"/>
  <c r="Y268" i="2"/>
  <c r="AE276" i="2"/>
  <c r="AE274" i="2"/>
  <c r="Y272" i="2"/>
  <c r="Y278" i="2"/>
  <c r="AC273" i="2"/>
  <c r="Z274" i="2"/>
  <c r="U274" i="2"/>
  <c r="Z284" i="2"/>
  <c r="U289" i="2"/>
  <c r="AE284" i="2"/>
  <c r="AE288" i="2"/>
  <c r="X283" i="2"/>
  <c r="AB291" i="2"/>
  <c r="AC285" i="2"/>
  <c r="U288" i="2"/>
  <c r="AB286" i="2"/>
  <c r="AB285" i="2"/>
  <c r="AF282" i="2"/>
  <c r="X288" i="2"/>
  <c r="Y292" i="2"/>
  <c r="Y285" i="2"/>
  <c r="AB293" i="2"/>
  <c r="X287" i="2"/>
  <c r="AB289" i="2"/>
  <c r="AF287" i="2"/>
  <c r="AE319" i="2"/>
  <c r="X321" i="2"/>
  <c r="Y319" i="2"/>
  <c r="V317" i="2"/>
  <c r="W317" i="2"/>
  <c r="Y321" i="2"/>
  <c r="Y320" i="2"/>
  <c r="Y286" i="2"/>
  <c r="AD289" i="2"/>
  <c r="V291" i="2"/>
  <c r="AC283" i="2"/>
  <c r="W287" i="2"/>
  <c r="AD283" i="2"/>
  <c r="AF288" i="2"/>
  <c r="W291" i="2"/>
  <c r="X289" i="2"/>
  <c r="W311" i="2"/>
  <c r="AC315" i="2"/>
  <c r="AB316" i="2"/>
  <c r="Z321" i="2"/>
  <c r="AB319" i="2"/>
  <c r="W319" i="2"/>
  <c r="Z311" i="2"/>
  <c r="X312" i="2"/>
  <c r="AC321" i="2"/>
  <c r="Z273" i="2"/>
  <c r="V275" i="2"/>
  <c r="AD273" i="2"/>
  <c r="AE271" i="2"/>
  <c r="W278" i="2"/>
  <c r="AE272" i="2"/>
  <c r="AA279" i="2"/>
  <c r="AF278" i="2"/>
  <c r="U278" i="2"/>
  <c r="U290" i="2"/>
  <c r="V283" i="2"/>
  <c r="AF284" i="2"/>
  <c r="AE286" i="2"/>
  <c r="Z289" i="2"/>
  <c r="AE285" i="2"/>
  <c r="AC290" i="2"/>
  <c r="AE292" i="2"/>
  <c r="AB290" i="2"/>
  <c r="AE290" i="2"/>
  <c r="AE289" i="2"/>
  <c r="Y288" i="2"/>
  <c r="W290" i="2"/>
  <c r="Y291" i="2"/>
  <c r="V288" i="2"/>
  <c r="X292" i="2"/>
  <c r="AA282" i="2"/>
  <c r="AF291" i="2"/>
  <c r="X313" i="2"/>
  <c r="AE315" i="2"/>
  <c r="W313" i="2"/>
  <c r="AA314" i="2"/>
  <c r="AF312" i="2"/>
  <c r="X310" i="2"/>
  <c r="AD314" i="2"/>
  <c r="AF314" i="2"/>
  <c r="Z312" i="2"/>
  <c r="U272" i="2"/>
  <c r="W275" i="2"/>
  <c r="AD279" i="2"/>
  <c r="AD277" i="2"/>
  <c r="AF268" i="2"/>
  <c r="AA276" i="2"/>
  <c r="AA269" i="2"/>
  <c r="W270" i="2"/>
  <c r="W286" i="2"/>
  <c r="U284" i="2"/>
  <c r="AC291" i="2"/>
  <c r="V293" i="2"/>
  <c r="Z293" i="2"/>
  <c r="AF289" i="2"/>
  <c r="AE293" i="2"/>
  <c r="AE283" i="2"/>
  <c r="X293" i="2"/>
  <c r="AD286" i="2"/>
  <c r="X290" i="2"/>
  <c r="U282" i="2"/>
  <c r="W284" i="2"/>
  <c r="Y283" i="2"/>
  <c r="W285" i="2"/>
  <c r="U292" i="2"/>
  <c r="AC320" i="2"/>
  <c r="AF313" i="2"/>
  <c r="AC287" i="2"/>
  <c r="X284" i="2"/>
  <c r="U285" i="2"/>
  <c r="U287" i="2"/>
  <c r="Z285" i="2"/>
  <c r="AE335" i="2"/>
  <c r="AA334" i="2"/>
  <c r="W333" i="2"/>
  <c r="AE331" i="2"/>
  <c r="AA330" i="2"/>
  <c r="W329" i="2"/>
  <c r="AE327" i="2"/>
  <c r="AA326" i="2"/>
  <c r="W325" i="2"/>
  <c r="AB335" i="2"/>
  <c r="X334" i="2"/>
  <c r="AF332" i="2"/>
  <c r="AB331" i="2"/>
  <c r="X330" i="2"/>
  <c r="AF328" i="2"/>
  <c r="AB327" i="2"/>
  <c r="X326" i="2"/>
  <c r="AF324" i="2"/>
  <c r="AA335" i="2"/>
  <c r="W334" i="2"/>
  <c r="AE332" i="2"/>
  <c r="AA331" i="2"/>
  <c r="W330" i="2"/>
  <c r="AE328" i="2"/>
  <c r="AA327" i="2"/>
  <c r="W326" i="2"/>
  <c r="AE324" i="2"/>
  <c r="Z335" i="2"/>
  <c r="V334" i="2"/>
  <c r="AD332" i="2"/>
  <c r="Z331" i="2"/>
  <c r="V330" i="2"/>
  <c r="AD328" i="2"/>
  <c r="Z327" i="2"/>
  <c r="V326" i="2"/>
  <c r="AD324" i="2"/>
  <c r="Y335" i="2"/>
  <c r="U334" i="2"/>
  <c r="AC332" i="2"/>
  <c r="Y331" i="2"/>
  <c r="U330" i="2"/>
  <c r="AC328" i="2"/>
  <c r="Y327" i="2"/>
  <c r="U326" i="2"/>
  <c r="AC324" i="2"/>
  <c r="U335" i="2"/>
  <c r="X333" i="2"/>
  <c r="V331" i="2"/>
  <c r="Y329" i="2"/>
  <c r="W327" i="2"/>
  <c r="Z325" i="2"/>
  <c r="AB334" i="2"/>
  <c r="Z332" i="2"/>
  <c r="AC330" i="2"/>
  <c r="AA328" i="2"/>
  <c r="AD326" i="2"/>
  <c r="AB324" i="2"/>
  <c r="AF335" i="2"/>
  <c r="AD333" i="2"/>
  <c r="U332" i="2"/>
  <c r="AE329" i="2"/>
  <c r="V328" i="2"/>
  <c r="AF325" i="2"/>
  <c r="W324" i="2"/>
  <c r="AD335" i="2"/>
  <c r="AC333" i="2"/>
  <c r="AF331" i="2"/>
  <c r="AD329" i="2"/>
  <c r="U328" i="2"/>
  <c r="AE325" i="2"/>
  <c r="V324" i="2"/>
  <c r="AE334" i="2"/>
  <c r="X332" i="2"/>
  <c r="AB329" i="2"/>
  <c r="U327" i="2"/>
  <c r="Z324" i="2"/>
  <c r="AF333" i="2"/>
  <c r="X331" i="2"/>
  <c r="U329" i="2"/>
  <c r="Z326" i="2"/>
  <c r="AA333" i="2"/>
  <c r="AF330" i="2"/>
  <c r="Y328" i="2"/>
  <c r="AC325" i="2"/>
  <c r="Z333" i="2"/>
  <c r="AE330" i="2"/>
  <c r="X328" i="2"/>
  <c r="AB325" i="2"/>
  <c r="Y333" i="2"/>
  <c r="AD330" i="2"/>
  <c r="W328" i="2"/>
  <c r="AA325" i="2"/>
  <c r="AC335" i="2"/>
  <c r="V333" i="2"/>
  <c r="AB330" i="2"/>
  <c r="AF327" i="2"/>
  <c r="Y325" i="2"/>
  <c r="X335" i="2"/>
  <c r="AD331" i="2"/>
  <c r="X327" i="2"/>
  <c r="AC334" i="2"/>
  <c r="Y330" i="2"/>
  <c r="AB326" i="2"/>
  <c r="AE333" i="2"/>
  <c r="AA329" i="2"/>
  <c r="X325" i="2"/>
  <c r="AB333" i="2"/>
  <c r="Z329" i="2"/>
  <c r="V325" i="2"/>
  <c r="U333" i="2"/>
  <c r="X329" i="2"/>
  <c r="U325" i="2"/>
  <c r="AB332" i="2"/>
  <c r="V329" i="2"/>
  <c r="AA324" i="2"/>
  <c r="Y332" i="2"/>
  <c r="AC326" i="2"/>
  <c r="V332" i="2"/>
  <c r="AD325" i="2"/>
  <c r="AF329" i="2"/>
  <c r="AC329" i="2"/>
  <c r="V335" i="2"/>
  <c r="Z328" i="2"/>
  <c r="AF334" i="2"/>
  <c r="AD327" i="2"/>
  <c r="AD334" i="2"/>
  <c r="AC327" i="2"/>
  <c r="Z334" i="2"/>
  <c r="V327" i="2"/>
  <c r="Y334" i="2"/>
  <c r="W332" i="2"/>
  <c r="AB328" i="2"/>
  <c r="AF326" i="2"/>
  <c r="Y326" i="2"/>
  <c r="Y324" i="2"/>
  <c r="X324" i="2"/>
  <c r="U324" i="2"/>
  <c r="AC331" i="2"/>
  <c r="W331" i="2"/>
  <c r="U331" i="2"/>
  <c r="Z330" i="2"/>
  <c r="AE326" i="2"/>
  <c r="W335" i="2"/>
  <c r="AA332" i="2"/>
  <c r="AD250" i="2"/>
  <c r="Z249" i="2"/>
  <c r="V248" i="2"/>
  <c r="AD246" i="2"/>
  <c r="Z245" i="2"/>
  <c r="V244" i="2"/>
  <c r="AD242" i="2"/>
  <c r="Z241" i="2"/>
  <c r="V240" i="2"/>
  <c r="AC251" i="2"/>
  <c r="Y250" i="2"/>
  <c r="U249" i="2"/>
  <c r="AC247" i="2"/>
  <c r="Y246" i="2"/>
  <c r="U245" i="2"/>
  <c r="AC243" i="2"/>
  <c r="Y242" i="2"/>
  <c r="U241" i="2"/>
  <c r="Z251" i="2"/>
  <c r="V250" i="2"/>
  <c r="AD248" i="2"/>
  <c r="Z247" i="2"/>
  <c r="V246" i="2"/>
  <c r="AD244" i="2"/>
  <c r="Z243" i="2"/>
  <c r="V242" i="2"/>
  <c r="AD240" i="2"/>
  <c r="Y251" i="2"/>
  <c r="U250" i="2"/>
  <c r="AC248" i="2"/>
  <c r="Y247" i="2"/>
  <c r="U246" i="2"/>
  <c r="AC244" i="2"/>
  <c r="Y243" i="2"/>
  <c r="U242" i="2"/>
  <c r="AC240" i="2"/>
  <c r="W251" i="2"/>
  <c r="AE249" i="2"/>
  <c r="AA248" i="2"/>
  <c r="W247" i="2"/>
  <c r="AE245" i="2"/>
  <c r="AA244" i="2"/>
  <c r="W243" i="2"/>
  <c r="AE241" i="2"/>
  <c r="AA240" i="2"/>
  <c r="U251" i="2"/>
  <c r="W249" i="2"/>
  <c r="V247" i="2"/>
  <c r="X245" i="2"/>
  <c r="X243" i="2"/>
  <c r="Y241" i="2"/>
  <c r="AE250" i="2"/>
  <c r="AF248" i="2"/>
  <c r="AF246" i="2"/>
  <c r="V245" i="2"/>
  <c r="U243" i="2"/>
  <c r="W241" i="2"/>
  <c r="X250" i="2"/>
  <c r="X248" i="2"/>
  <c r="Z246" i="2"/>
  <c r="Y244" i="2"/>
  <c r="AA242" i="2"/>
  <c r="Z240" i="2"/>
  <c r="AE251" i="2"/>
  <c r="AD249" i="2"/>
  <c r="AF247" i="2"/>
  <c r="AF245" i="2"/>
  <c r="U244" i="2"/>
  <c r="W242" i="2"/>
  <c r="W240" i="2"/>
  <c r="AD251" i="2"/>
  <c r="AC249" i="2"/>
  <c r="AE247" i="2"/>
  <c r="AD245" i="2"/>
  <c r="AF243" i="2"/>
  <c r="AF241" i="2"/>
  <c r="U240" i="2"/>
  <c r="AB251" i="2"/>
  <c r="AB249" i="2"/>
  <c r="AD247" i="2"/>
  <c r="AC245" i="2"/>
  <c r="AE243" i="2"/>
  <c r="AD241" i="2"/>
  <c r="AA251" i="2"/>
  <c r="AA249" i="2"/>
  <c r="AB247" i="2"/>
  <c r="AB245" i="2"/>
  <c r="AD243" i="2"/>
  <c r="AC241" i="2"/>
  <c r="Z248" i="2"/>
  <c r="AF244" i="2"/>
  <c r="AA241" i="2"/>
  <c r="X251" i="2"/>
  <c r="W248" i="2"/>
  <c r="AB244" i="2"/>
  <c r="V241" i="2"/>
  <c r="AA250" i="2"/>
  <c r="AE246" i="2"/>
  <c r="AA243" i="2"/>
  <c r="X240" i="2"/>
  <c r="Z250" i="2"/>
  <c r="AC246" i="2"/>
  <c r="V243" i="2"/>
  <c r="AF249" i="2"/>
  <c r="AA246" i="2"/>
  <c r="AE242" i="2"/>
  <c r="Y249" i="2"/>
  <c r="X246" i="2"/>
  <c r="AC242" i="2"/>
  <c r="X249" i="2"/>
  <c r="W246" i="2"/>
  <c r="AB242" i="2"/>
  <c r="V249" i="2"/>
  <c r="AA245" i="2"/>
  <c r="Z242" i="2"/>
  <c r="AC250" i="2"/>
  <c r="W244" i="2"/>
  <c r="AB250" i="2"/>
  <c r="AB243" i="2"/>
  <c r="W250" i="2"/>
  <c r="AF242" i="2"/>
  <c r="AB248" i="2"/>
  <c r="AB241" i="2"/>
  <c r="Y248" i="2"/>
  <c r="X241" i="2"/>
  <c r="X247" i="2"/>
  <c r="AB240" i="2"/>
  <c r="U247" i="2"/>
  <c r="Y240" i="2"/>
  <c r="AB246" i="2"/>
  <c r="W245" i="2"/>
  <c r="X242" i="2"/>
  <c r="AF240" i="2"/>
  <c r="AE240" i="2"/>
  <c r="AF251" i="2"/>
  <c r="V251" i="2"/>
  <c r="AF250" i="2"/>
  <c r="AE248" i="2"/>
  <c r="U248" i="2"/>
  <c r="AA247" i="2"/>
  <c r="Y245" i="2"/>
  <c r="AE244" i="2"/>
  <c r="Z244" i="2"/>
  <c r="X244" i="2"/>
  <c r="AF307" i="2"/>
  <c r="AB306" i="2"/>
  <c r="X305" i="2"/>
  <c r="AF303" i="2"/>
  <c r="AB302" i="2"/>
  <c r="X301" i="2"/>
  <c r="AF299" i="2"/>
  <c r="AB298" i="2"/>
  <c r="X297" i="2"/>
  <c r="V307" i="2"/>
  <c r="AD305" i="2"/>
  <c r="Z304" i="2"/>
  <c r="V303" i="2"/>
  <c r="AD301" i="2"/>
  <c r="Z300" i="2"/>
  <c r="V299" i="2"/>
  <c r="AD297" i="2"/>
  <c r="Z296" i="2"/>
  <c r="U307" i="2"/>
  <c r="AC305" i="2"/>
  <c r="Y304" i="2"/>
  <c r="U303" i="2"/>
  <c r="AC301" i="2"/>
  <c r="Y300" i="2"/>
  <c r="U299" i="2"/>
  <c r="AC297" i="2"/>
  <c r="Y296" i="2"/>
  <c r="AD307" i="2"/>
  <c r="W306" i="2"/>
  <c r="AB304" i="2"/>
  <c r="AE302" i="2"/>
  <c r="W301" i="2"/>
  <c r="AB299" i="2"/>
  <c r="U298" i="2"/>
  <c r="Y307" i="2"/>
  <c r="AB305" i="2"/>
  <c r="U304" i="2"/>
  <c r="Y302" i="2"/>
  <c r="AD300" i="2"/>
  <c r="W299" i="2"/>
  <c r="Z297" i="2"/>
  <c r="AF306" i="2"/>
  <c r="Y305" i="2"/>
  <c r="AC303" i="2"/>
  <c r="V302" i="2"/>
  <c r="AA300" i="2"/>
  <c r="AD298" i="2"/>
  <c r="V297" i="2"/>
  <c r="AE306" i="2"/>
  <c r="W305" i="2"/>
  <c r="AB303" i="2"/>
  <c r="U302" i="2"/>
  <c r="X300" i="2"/>
  <c r="AC298" i="2"/>
  <c r="U297" i="2"/>
  <c r="AC306" i="2"/>
  <c r="U305" i="2"/>
  <c r="Z303" i="2"/>
  <c r="AE301" i="2"/>
  <c r="V300" i="2"/>
  <c r="Z298" i="2"/>
  <c r="AE296" i="2"/>
  <c r="X307" i="2"/>
  <c r="AD304" i="2"/>
  <c r="Z302" i="2"/>
  <c r="AE299" i="2"/>
  <c r="AB297" i="2"/>
  <c r="Y306" i="2"/>
  <c r="V304" i="2"/>
  <c r="AA301" i="2"/>
  <c r="Y299" i="2"/>
  <c r="AD296" i="2"/>
  <c r="U306" i="2"/>
  <c r="AA303" i="2"/>
  <c r="V301" i="2"/>
  <c r="AE298" i="2"/>
  <c r="AA296" i="2"/>
  <c r="AF305" i="2"/>
  <c r="Y303" i="2"/>
  <c r="U301" i="2"/>
  <c r="AA298" i="2"/>
  <c r="X296" i="2"/>
  <c r="AE305" i="2"/>
  <c r="X303" i="2"/>
  <c r="AF300" i="2"/>
  <c r="Y298" i="2"/>
  <c r="W296" i="2"/>
  <c r="AE307" i="2"/>
  <c r="AA305" i="2"/>
  <c r="W303" i="2"/>
  <c r="AE300" i="2"/>
  <c r="X298" i="2"/>
  <c r="V296" i="2"/>
  <c r="V305" i="2"/>
  <c r="AB301" i="2"/>
  <c r="AE297" i="2"/>
  <c r="AE304" i="2"/>
  <c r="Y301" i="2"/>
  <c r="Y297" i="2"/>
  <c r="AA307" i="2"/>
  <c r="AE303" i="2"/>
  <c r="AD299" i="2"/>
  <c r="U296" i="2"/>
  <c r="Z307" i="2"/>
  <c r="AD303" i="2"/>
  <c r="AC299" i="2"/>
  <c r="AD306" i="2"/>
  <c r="AD302" i="2"/>
  <c r="Z299" i="2"/>
  <c r="AA306" i="2"/>
  <c r="AC302" i="2"/>
  <c r="X299" i="2"/>
  <c r="Z306" i="2"/>
  <c r="AA302" i="2"/>
  <c r="AF298" i="2"/>
  <c r="X306" i="2"/>
  <c r="X302" i="2"/>
  <c r="W298" i="2"/>
  <c r="W307" i="2"/>
  <c r="AA299" i="2"/>
  <c r="Z305" i="2"/>
  <c r="AF297" i="2"/>
  <c r="W304" i="2"/>
  <c r="AB296" i="2"/>
  <c r="AF302" i="2"/>
  <c r="AF301" i="2"/>
  <c r="Z301" i="2"/>
  <c r="AC300" i="2"/>
  <c r="AB300" i="2"/>
  <c r="AF304" i="2"/>
  <c r="AC304" i="2"/>
  <c r="AA304" i="2"/>
  <c r="X304" i="2"/>
  <c r="W302" i="2"/>
  <c r="W300" i="2"/>
  <c r="U300" i="2"/>
  <c r="V298" i="2"/>
  <c r="AA297" i="2"/>
  <c r="AF296" i="2"/>
  <c r="AC296" i="2"/>
  <c r="AB307" i="2"/>
  <c r="W297" i="2"/>
  <c r="AC307" i="2"/>
  <c r="V306" i="2"/>
  <c r="W265" i="2"/>
  <c r="AE263" i="2"/>
  <c r="AA262" i="2"/>
  <c r="W261" i="2"/>
  <c r="AE259" i="2"/>
  <c r="AF264" i="2"/>
  <c r="AB263" i="2"/>
  <c r="X262" i="2"/>
  <c r="AF260" i="2"/>
  <c r="AB259" i="2"/>
  <c r="Z265" i="2"/>
  <c r="AF263" i="2"/>
  <c r="Y262" i="2"/>
  <c r="AD260" i="2"/>
  <c r="X259" i="2"/>
  <c r="AF257" i="2"/>
  <c r="AB256" i="2"/>
  <c r="X255" i="2"/>
  <c r="AE264" i="2"/>
  <c r="Y263" i="2"/>
  <c r="AE261" i="2"/>
  <c r="Y260" i="2"/>
  <c r="AE258" i="2"/>
  <c r="AA257" i="2"/>
  <c r="W256" i="2"/>
  <c r="AE254" i="2"/>
  <c r="AB264" i="2"/>
  <c r="V263" i="2"/>
  <c r="AB261" i="2"/>
  <c r="V260" i="2"/>
  <c r="AB258" i="2"/>
  <c r="X257" i="2"/>
  <c r="AF255" i="2"/>
  <c r="AB254" i="2"/>
  <c r="AA264" i="2"/>
  <c r="U263" i="2"/>
  <c r="AA261" i="2"/>
  <c r="U260" i="2"/>
  <c r="AA258" i="2"/>
  <c r="W257" i="2"/>
  <c r="AE255" i="2"/>
  <c r="AA254" i="2"/>
  <c r="AF265" i="2"/>
  <c r="Z264" i="2"/>
  <c r="AF262" i="2"/>
  <c r="Z261" i="2"/>
  <c r="AF259" i="2"/>
  <c r="Z258" i="2"/>
  <c r="V257" i="2"/>
  <c r="AD255" i="2"/>
  <c r="Z254" i="2"/>
  <c r="AE265" i="2"/>
  <c r="Y264" i="2"/>
  <c r="AE262" i="2"/>
  <c r="Y261" i="2"/>
  <c r="AD259" i="2"/>
  <c r="Y258" i="2"/>
  <c r="U257" i="2"/>
  <c r="AC255" i="2"/>
  <c r="Y254" i="2"/>
  <c r="V264" i="2"/>
  <c r="AD261" i="2"/>
  <c r="W259" i="2"/>
  <c r="AF256" i="2"/>
  <c r="U255" i="2"/>
  <c r="AD263" i="2"/>
  <c r="X261" i="2"/>
  <c r="U259" i="2"/>
  <c r="AD256" i="2"/>
  <c r="AD254" i="2"/>
  <c r="AA265" i="2"/>
  <c r="W263" i="2"/>
  <c r="AB260" i="2"/>
  <c r="W258" i="2"/>
  <c r="X256" i="2"/>
  <c r="U254" i="2"/>
  <c r="Y265" i="2"/>
  <c r="AD262" i="2"/>
  <c r="AA260" i="2"/>
  <c r="V258" i="2"/>
  <c r="V256" i="2"/>
  <c r="V265" i="2"/>
  <c r="AB262" i="2"/>
  <c r="X260" i="2"/>
  <c r="AE257" i="2"/>
  <c r="AB255" i="2"/>
  <c r="U265" i="2"/>
  <c r="Z262" i="2"/>
  <c r="W260" i="2"/>
  <c r="AD257" i="2"/>
  <c r="AA255" i="2"/>
  <c r="AD264" i="2"/>
  <c r="W262" i="2"/>
  <c r="AC259" i="2"/>
  <c r="AC257" i="2"/>
  <c r="Z255" i="2"/>
  <c r="AC264" i="2"/>
  <c r="V262" i="2"/>
  <c r="AA259" i="2"/>
  <c r="AB257" i="2"/>
  <c r="Y255" i="2"/>
  <c r="AC262" i="2"/>
  <c r="U258" i="2"/>
  <c r="AF261" i="2"/>
  <c r="Y257" i="2"/>
  <c r="AB265" i="2"/>
  <c r="AC260" i="2"/>
  <c r="Y256" i="2"/>
  <c r="X265" i="2"/>
  <c r="Z260" i="2"/>
  <c r="U256" i="2"/>
  <c r="W264" i="2"/>
  <c r="Y259" i="2"/>
  <c r="V255" i="2"/>
  <c r="U264" i="2"/>
  <c r="V259" i="2"/>
  <c r="AF254" i="2"/>
  <c r="AC263" i="2"/>
  <c r="AF258" i="2"/>
  <c r="AC254" i="2"/>
  <c r="AA263" i="2"/>
  <c r="AD258" i="2"/>
  <c r="X254" i="2"/>
  <c r="AE260" i="2"/>
  <c r="Z259" i="2"/>
  <c r="AC258" i="2"/>
  <c r="Z257" i="2"/>
  <c r="AE256" i="2"/>
  <c r="AC265" i="2"/>
  <c r="Z256" i="2"/>
  <c r="X264" i="2"/>
  <c r="W255" i="2"/>
  <c r="Z263" i="2"/>
  <c r="W254" i="2"/>
  <c r="U262" i="2"/>
  <c r="U261" i="2"/>
  <c r="X258" i="2"/>
  <c r="AC256" i="2"/>
  <c r="AA256" i="2"/>
  <c r="V254" i="2"/>
  <c r="AD265" i="2"/>
  <c r="AC261" i="2"/>
  <c r="V261" i="2"/>
  <c r="X263" i="2"/>
  <c r="AC349" i="2"/>
  <c r="Y348" i="2"/>
  <c r="U347" i="2"/>
  <c r="AC345" i="2"/>
  <c r="Y344" i="2"/>
  <c r="U343" i="2"/>
  <c r="AC341" i="2"/>
  <c r="Y340" i="2"/>
  <c r="U339" i="2"/>
  <c r="Z349" i="2"/>
  <c r="V348" i="2"/>
  <c r="AD346" i="2"/>
  <c r="Z345" i="2"/>
  <c r="V344" i="2"/>
  <c r="AD342" i="2"/>
  <c r="Z341" i="2"/>
  <c r="V340" i="2"/>
  <c r="AD338" i="2"/>
  <c r="Y349" i="2"/>
  <c r="U348" i="2"/>
  <c r="AC346" i="2"/>
  <c r="Y345" i="2"/>
  <c r="U344" i="2"/>
  <c r="AC342" i="2"/>
  <c r="Y341" i="2"/>
  <c r="U340" i="2"/>
  <c r="AC338" i="2"/>
  <c r="X349" i="2"/>
  <c r="AF347" i="2"/>
  <c r="AB346" i="2"/>
  <c r="X345" i="2"/>
  <c r="AF343" i="2"/>
  <c r="AB342" i="2"/>
  <c r="X341" i="2"/>
  <c r="AF339" i="2"/>
  <c r="AB338" i="2"/>
  <c r="W349" i="2"/>
  <c r="AE347" i="2"/>
  <c r="AA346" i="2"/>
  <c r="W345" i="2"/>
  <c r="AE343" i="2"/>
  <c r="AA342" i="2"/>
  <c r="W341" i="2"/>
  <c r="AE339" i="2"/>
  <c r="AA338" i="2"/>
  <c r="X348" i="2"/>
  <c r="W346" i="2"/>
  <c r="Z344" i="2"/>
  <c r="X342" i="2"/>
  <c r="AA340" i="2"/>
  <c r="Y338" i="2"/>
  <c r="AB349" i="2"/>
  <c r="AA347" i="2"/>
  <c r="AD345" i="2"/>
  <c r="AB343" i="2"/>
  <c r="AE341" i="2"/>
  <c r="AC339" i="2"/>
  <c r="U349" i="2"/>
  <c r="X347" i="2"/>
  <c r="V345" i="2"/>
  <c r="Y343" i="2"/>
  <c r="AA341" i="2"/>
  <c r="Z339" i="2"/>
  <c r="AF348" i="2"/>
  <c r="W347" i="2"/>
  <c r="U345" i="2"/>
  <c r="X343" i="2"/>
  <c r="V341" i="2"/>
  <c r="Y339" i="2"/>
  <c r="AE348" i="2"/>
  <c r="V347" i="2"/>
  <c r="AF344" i="2"/>
  <c r="W343" i="2"/>
  <c r="U341" i="2"/>
  <c r="X339" i="2"/>
  <c r="AD348" i="2"/>
  <c r="AF346" i="2"/>
  <c r="AE344" i="2"/>
  <c r="V343" i="2"/>
  <c r="AF340" i="2"/>
  <c r="W339" i="2"/>
  <c r="W348" i="2"/>
  <c r="AD344" i="2"/>
  <c r="U342" i="2"/>
  <c r="AE338" i="2"/>
  <c r="Y347" i="2"/>
  <c r="W344" i="2"/>
  <c r="AD340" i="2"/>
  <c r="U338" i="2"/>
  <c r="AE349" i="2"/>
  <c r="Y346" i="2"/>
  <c r="AA343" i="2"/>
  <c r="Z340" i="2"/>
  <c r="AD349" i="2"/>
  <c r="X346" i="2"/>
  <c r="Z343" i="2"/>
  <c r="X340" i="2"/>
  <c r="AA349" i="2"/>
  <c r="V346" i="2"/>
  <c r="AF342" i="2"/>
  <c r="W340" i="2"/>
  <c r="V349" i="2"/>
  <c r="U346" i="2"/>
  <c r="AE342" i="2"/>
  <c r="AD339" i="2"/>
  <c r="AE345" i="2"/>
  <c r="AE340" i="2"/>
  <c r="AC348" i="2"/>
  <c r="AA344" i="2"/>
  <c r="V339" i="2"/>
  <c r="Z348" i="2"/>
  <c r="AC343" i="2"/>
  <c r="X338" i="2"/>
  <c r="AD347" i="2"/>
  <c r="Z342" i="2"/>
  <c r="W338" i="2"/>
  <c r="AC347" i="2"/>
  <c r="Y342" i="2"/>
  <c r="V338" i="2"/>
  <c r="AB347" i="2"/>
  <c r="W342" i="2"/>
  <c r="Z347" i="2"/>
  <c r="AB339" i="2"/>
  <c r="Z346" i="2"/>
  <c r="AF338" i="2"/>
  <c r="AB344" i="2"/>
  <c r="X344" i="2"/>
  <c r="V342" i="2"/>
  <c r="AF341" i="2"/>
  <c r="AD341" i="2"/>
  <c r="AF349" i="2"/>
  <c r="AB341" i="2"/>
  <c r="AE346" i="2"/>
  <c r="AB345" i="2"/>
  <c r="AB340" i="2"/>
  <c r="AA339" i="2"/>
  <c r="AB348" i="2"/>
  <c r="AA348" i="2"/>
  <c r="AF345" i="2"/>
  <c r="AA345" i="2"/>
  <c r="AC344" i="2"/>
  <c r="AD343" i="2"/>
  <c r="AC340" i="2"/>
  <c r="Z338" i="2"/>
  <c r="V223" i="2"/>
  <c r="AD221" i="2"/>
  <c r="Z220" i="2"/>
  <c r="V219" i="2"/>
  <c r="AD217" i="2"/>
  <c r="Z216" i="2"/>
  <c r="V215" i="2"/>
  <c r="AD213" i="2"/>
  <c r="Z212" i="2"/>
  <c r="AC222" i="2"/>
  <c r="Y221" i="2"/>
  <c r="U220" i="2"/>
  <c r="AC218" i="2"/>
  <c r="Y217" i="2"/>
  <c r="U216" i="2"/>
  <c r="AC214" i="2"/>
  <c r="Y213" i="2"/>
  <c r="U212" i="2"/>
  <c r="AD223" i="2"/>
  <c r="Z222" i="2"/>
  <c r="V221" i="2"/>
  <c r="AD219" i="2"/>
  <c r="Z218" i="2"/>
  <c r="V217" i="2"/>
  <c r="AD215" i="2"/>
  <c r="Z214" i="2"/>
  <c r="V213" i="2"/>
  <c r="AC223" i="2"/>
  <c r="Y222" i="2"/>
  <c r="U221" i="2"/>
  <c r="AC219" i="2"/>
  <c r="Y218" i="2"/>
  <c r="U217" i="2"/>
  <c r="AC215" i="2"/>
  <c r="Y214" i="2"/>
  <c r="U213" i="2"/>
  <c r="AA223" i="2"/>
  <c r="W222" i="2"/>
  <c r="AE220" i="2"/>
  <c r="AA219" i="2"/>
  <c r="W218" i="2"/>
  <c r="AE216" i="2"/>
  <c r="AA215" i="2"/>
  <c r="W214" i="2"/>
  <c r="AE212" i="2"/>
  <c r="AE222" i="2"/>
  <c r="AD220" i="2"/>
  <c r="AF218" i="2"/>
  <c r="AF216" i="2"/>
  <c r="U215" i="2"/>
  <c r="W213" i="2"/>
  <c r="V222" i="2"/>
  <c r="X220" i="2"/>
  <c r="X218" i="2"/>
  <c r="Y216" i="2"/>
  <c r="AA214" i="2"/>
  <c r="AA212" i="2"/>
  <c r="AE223" i="2"/>
  <c r="AE221" i="2"/>
  <c r="AF219" i="2"/>
  <c r="AF217" i="2"/>
  <c r="V216" i="2"/>
  <c r="U214" i="2"/>
  <c r="W212" i="2"/>
  <c r="AB223" i="2"/>
  <c r="AC221" i="2"/>
  <c r="AE219" i="2"/>
  <c r="AE217" i="2"/>
  <c r="AF215" i="2"/>
  <c r="AF213" i="2"/>
  <c r="V212" i="2"/>
  <c r="Z223" i="2"/>
  <c r="AB221" i="2"/>
  <c r="AB219" i="2"/>
  <c r="AC217" i="2"/>
  <c r="AE215" i="2"/>
  <c r="AE213" i="2"/>
  <c r="Y223" i="2"/>
  <c r="AA221" i="2"/>
  <c r="Z219" i="2"/>
  <c r="AB217" i="2"/>
  <c r="AB215" i="2"/>
  <c r="AC213" i="2"/>
  <c r="X221" i="2"/>
  <c r="AA218" i="2"/>
  <c r="W215" i="2"/>
  <c r="X212" i="2"/>
  <c r="AF220" i="2"/>
  <c r="U218" i="2"/>
  <c r="AE214" i="2"/>
  <c r="U223" i="2"/>
  <c r="W220" i="2"/>
  <c r="AD216" i="2"/>
  <c r="AB213" i="2"/>
  <c r="AF222" i="2"/>
  <c r="V220" i="2"/>
  <c r="AC216" i="2"/>
  <c r="AA213" i="2"/>
  <c r="AB222" i="2"/>
  <c r="X219" i="2"/>
  <c r="AA216" i="2"/>
  <c r="X213" i="2"/>
  <c r="AA222" i="2"/>
  <c r="W219" i="2"/>
  <c r="X216" i="2"/>
  <c r="AF212" i="2"/>
  <c r="X222" i="2"/>
  <c r="U219" i="2"/>
  <c r="W216" i="2"/>
  <c r="AD212" i="2"/>
  <c r="U222" i="2"/>
  <c r="AE218" i="2"/>
  <c r="Z215" i="2"/>
  <c r="AC212" i="2"/>
  <c r="AA220" i="2"/>
  <c r="X214" i="2"/>
  <c r="Y220" i="2"/>
  <c r="V214" i="2"/>
  <c r="Y219" i="2"/>
  <c r="Z213" i="2"/>
  <c r="AB218" i="2"/>
  <c r="Y212" i="2"/>
  <c r="V218" i="2"/>
  <c r="X223" i="2"/>
  <c r="X217" i="2"/>
  <c r="W223" i="2"/>
  <c r="W217" i="2"/>
  <c r="AD222" i="2"/>
  <c r="AB216" i="2"/>
  <c r="Z221" i="2"/>
  <c r="X215" i="2"/>
  <c r="W221" i="2"/>
  <c r="AC220" i="2"/>
  <c r="AB220" i="2"/>
  <c r="AD218" i="2"/>
  <c r="AA217" i="2"/>
  <c r="Z217" i="2"/>
  <c r="Y215" i="2"/>
  <c r="AF214" i="2"/>
  <c r="AD214" i="2"/>
  <c r="AB214" i="2"/>
  <c r="AB212" i="2"/>
  <c r="AF223" i="2"/>
  <c r="AF221" i="2"/>
  <c r="X209" i="2"/>
  <c r="AF207" i="2"/>
  <c r="AB206" i="2"/>
  <c r="X205" i="2"/>
  <c r="AF203" i="2"/>
  <c r="AB202" i="2"/>
  <c r="X201" i="2"/>
  <c r="AF199" i="2"/>
  <c r="AB198" i="2"/>
  <c r="AE208" i="2"/>
  <c r="AA207" i="2"/>
  <c r="AF209" i="2"/>
  <c r="AB208" i="2"/>
  <c r="X207" i="2"/>
  <c r="AF205" i="2"/>
  <c r="AB204" i="2"/>
  <c r="X203" i="2"/>
  <c r="AF201" i="2"/>
  <c r="AB200" i="2"/>
  <c r="X199" i="2"/>
  <c r="AE209" i="2"/>
  <c r="AA208" i="2"/>
  <c r="W207" i="2"/>
  <c r="AE205" i="2"/>
  <c r="AA204" i="2"/>
  <c r="W203" i="2"/>
  <c r="AE201" i="2"/>
  <c r="AA200" i="2"/>
  <c r="W199" i="2"/>
  <c r="AC209" i="2"/>
  <c r="Y208" i="2"/>
  <c r="U207" i="2"/>
  <c r="AC205" i="2"/>
  <c r="Y204" i="2"/>
  <c r="U203" i="2"/>
  <c r="AC201" i="2"/>
  <c r="Y200" i="2"/>
  <c r="U199" i="2"/>
  <c r="AB209" i="2"/>
  <c r="AD207" i="2"/>
  <c r="U206" i="2"/>
  <c r="V204" i="2"/>
  <c r="Y202" i="2"/>
  <c r="AC200" i="2"/>
  <c r="AD198" i="2"/>
  <c r="V209" i="2"/>
  <c r="V207" i="2"/>
  <c r="Y205" i="2"/>
  <c r="AB203" i="2"/>
  <c r="AD201" i="2"/>
  <c r="U200" i="2"/>
  <c r="X198" i="2"/>
  <c r="AD208" i="2"/>
  <c r="AD206" i="2"/>
  <c r="U205" i="2"/>
  <c r="Y203" i="2"/>
  <c r="Z201" i="2"/>
  <c r="AC199" i="2"/>
  <c r="U198" i="2"/>
  <c r="AC208" i="2"/>
  <c r="AC206" i="2"/>
  <c r="AF204" i="2"/>
  <c r="V203" i="2"/>
  <c r="Y201" i="2"/>
  <c r="AB199" i="2"/>
  <c r="X208" i="2"/>
  <c r="Z206" i="2"/>
  <c r="AD204" i="2"/>
  <c r="AE202" i="2"/>
  <c r="V201" i="2"/>
  <c r="Z199" i="2"/>
  <c r="U208" i="2"/>
  <c r="Z205" i="2"/>
  <c r="AC202" i="2"/>
  <c r="W200" i="2"/>
  <c r="AC207" i="2"/>
  <c r="V205" i="2"/>
  <c r="Z202" i="2"/>
  <c r="AE199" i="2"/>
  <c r="AA209" i="2"/>
  <c r="AE206" i="2"/>
  <c r="W204" i="2"/>
  <c r="AB201" i="2"/>
  <c r="AF198" i="2"/>
  <c r="Z209" i="2"/>
  <c r="AA206" i="2"/>
  <c r="U204" i="2"/>
  <c r="AA201" i="2"/>
  <c r="AE198" i="2"/>
  <c r="W209" i="2"/>
  <c r="X206" i="2"/>
  <c r="AD203" i="2"/>
  <c r="U201" i="2"/>
  <c r="AA198" i="2"/>
  <c r="U209" i="2"/>
  <c r="W206" i="2"/>
  <c r="AC203" i="2"/>
  <c r="AF200" i="2"/>
  <c r="Z198" i="2"/>
  <c r="AF208" i="2"/>
  <c r="V206" i="2"/>
  <c r="AA203" i="2"/>
  <c r="AE200" i="2"/>
  <c r="Y198" i="2"/>
  <c r="Z208" i="2"/>
  <c r="AD205" i="2"/>
  <c r="Z203" i="2"/>
  <c r="AD200" i="2"/>
  <c r="W198" i="2"/>
  <c r="Y207" i="2"/>
  <c r="V202" i="2"/>
  <c r="AF206" i="2"/>
  <c r="U202" i="2"/>
  <c r="Y206" i="2"/>
  <c r="W201" i="2"/>
  <c r="AA205" i="2"/>
  <c r="X200" i="2"/>
  <c r="W205" i="2"/>
  <c r="V200" i="2"/>
  <c r="Z204" i="2"/>
  <c r="Y199" i="2"/>
  <c r="AD209" i="2"/>
  <c r="X204" i="2"/>
  <c r="V199" i="2"/>
  <c r="Y209" i="2"/>
  <c r="AE203" i="2"/>
  <c r="AC198" i="2"/>
  <c r="V208" i="2"/>
  <c r="AD202" i="2"/>
  <c r="W208" i="2"/>
  <c r="AE207" i="2"/>
  <c r="AB207" i="2"/>
  <c r="Z207" i="2"/>
  <c r="AB205" i="2"/>
  <c r="AE204" i="2"/>
  <c r="AC204" i="2"/>
  <c r="AF202" i="2"/>
  <c r="AA202" i="2"/>
  <c r="X202" i="2"/>
  <c r="W202" i="2"/>
  <c r="Z200" i="2"/>
  <c r="V198" i="2"/>
  <c r="AA199" i="2"/>
  <c r="AD199" i="2"/>
  <c r="AD377" i="2"/>
  <c r="Z376" i="2"/>
  <c r="V375" i="2"/>
  <c r="AD373" i="2"/>
  <c r="Z372" i="2"/>
  <c r="V371" i="2"/>
  <c r="AD369" i="2"/>
  <c r="Z368" i="2"/>
  <c r="V367" i="2"/>
  <c r="Y377" i="2"/>
  <c r="U376" i="2"/>
  <c r="AC374" i="2"/>
  <c r="Y373" i="2"/>
  <c r="U372" i="2"/>
  <c r="AC370" i="2"/>
  <c r="Y369" i="2"/>
  <c r="U368" i="2"/>
  <c r="AC366" i="2"/>
  <c r="V377" i="2"/>
  <c r="AD375" i="2"/>
  <c r="Z374" i="2"/>
  <c r="V373" i="2"/>
  <c r="AD371" i="2"/>
  <c r="Z370" i="2"/>
  <c r="V369" i="2"/>
  <c r="AD367" i="2"/>
  <c r="Z366" i="2"/>
  <c r="U377" i="2"/>
  <c r="AC375" i="2"/>
  <c r="Y374" i="2"/>
  <c r="U373" i="2"/>
  <c r="AC371" i="2"/>
  <c r="Y370" i="2"/>
  <c r="U369" i="2"/>
  <c r="AC367" i="2"/>
  <c r="Y366" i="2"/>
  <c r="AF376" i="2"/>
  <c r="AB375" i="2"/>
  <c r="X374" i="2"/>
  <c r="AF372" i="2"/>
  <c r="AB371" i="2"/>
  <c r="X370" i="2"/>
  <c r="AF368" i="2"/>
  <c r="AB367" i="2"/>
  <c r="X366" i="2"/>
  <c r="AE376" i="2"/>
  <c r="AA375" i="2"/>
  <c r="W374" i="2"/>
  <c r="AE372" i="2"/>
  <c r="AA371" i="2"/>
  <c r="W370" i="2"/>
  <c r="AE368" i="2"/>
  <c r="AA367" i="2"/>
  <c r="W366" i="2"/>
  <c r="AC377" i="2"/>
  <c r="Z375" i="2"/>
  <c r="AA373" i="2"/>
  <c r="X371" i="2"/>
  <c r="X369" i="2"/>
  <c r="U367" i="2"/>
  <c r="W377" i="2"/>
  <c r="AF374" i="2"/>
  <c r="AC372" i="2"/>
  <c r="AD370" i="2"/>
  <c r="AA368" i="2"/>
  <c r="AA366" i="2"/>
  <c r="AB376" i="2"/>
  <c r="AB374" i="2"/>
  <c r="Y372" i="2"/>
  <c r="V370" i="2"/>
  <c r="W368" i="2"/>
  <c r="AA376" i="2"/>
  <c r="AA374" i="2"/>
  <c r="X372" i="2"/>
  <c r="U370" i="2"/>
  <c r="V368" i="2"/>
  <c r="Y376" i="2"/>
  <c r="V374" i="2"/>
  <c r="W372" i="2"/>
  <c r="AF369" i="2"/>
  <c r="AF367" i="2"/>
  <c r="X376" i="2"/>
  <c r="U374" i="2"/>
  <c r="V372" i="2"/>
  <c r="AE369" i="2"/>
  <c r="AE367" i="2"/>
  <c r="AB377" i="2"/>
  <c r="AF373" i="2"/>
  <c r="AF370" i="2"/>
  <c r="X367" i="2"/>
  <c r="AC376" i="2"/>
  <c r="X373" i="2"/>
  <c r="AB369" i="2"/>
  <c r="AB366" i="2"/>
  <c r="AF375" i="2"/>
  <c r="AB372" i="2"/>
  <c r="W369" i="2"/>
  <c r="AE375" i="2"/>
  <c r="AA372" i="2"/>
  <c r="AD368" i="2"/>
  <c r="Y375" i="2"/>
  <c r="AF371" i="2"/>
  <c r="AC368" i="2"/>
  <c r="X375" i="2"/>
  <c r="AE371" i="2"/>
  <c r="AB368" i="2"/>
  <c r="AA377" i="2"/>
  <c r="Z371" i="2"/>
  <c r="AE366" i="2"/>
  <c r="V376" i="2"/>
  <c r="AB370" i="2"/>
  <c r="AE374" i="2"/>
  <c r="AA369" i="2"/>
  <c r="AD374" i="2"/>
  <c r="Z369" i="2"/>
  <c r="AE373" i="2"/>
  <c r="Y368" i="2"/>
  <c r="AC373" i="2"/>
  <c r="X368" i="2"/>
  <c r="AF377" i="2"/>
  <c r="AA370" i="2"/>
  <c r="Z377" i="2"/>
  <c r="Z367" i="2"/>
  <c r="U375" i="2"/>
  <c r="V366" i="2"/>
  <c r="AB373" i="2"/>
  <c r="U366" i="2"/>
  <c r="W373" i="2"/>
  <c r="AD372" i="2"/>
  <c r="Y371" i="2"/>
  <c r="W371" i="2"/>
  <c r="AE377" i="2"/>
  <c r="AD376" i="2"/>
  <c r="AE370" i="2"/>
  <c r="AC369" i="2"/>
  <c r="W367" i="2"/>
  <c r="AF366" i="2"/>
  <c r="AD366" i="2"/>
  <c r="X377" i="2"/>
  <c r="W376" i="2"/>
  <c r="W375" i="2"/>
  <c r="Z373" i="2"/>
  <c r="U371" i="2"/>
  <c r="Y367" i="2"/>
  <c r="AE7" i="5"/>
  <c r="AC6" i="5"/>
  <c r="AA7" i="5"/>
  <c r="AD5" i="5"/>
  <c r="AB9" i="5"/>
  <c r="AF6" i="5"/>
  <c r="AD4" i="5"/>
  <c r="AB8" i="5"/>
  <c r="AE8" i="5"/>
  <c r="AE4" i="5"/>
  <c r="U254" i="1" a="1"/>
  <c r="AB251" i="1"/>
  <c r="AF250" i="1"/>
  <c r="X250" i="1"/>
  <c r="AB249" i="1"/>
  <c r="AF248" i="1"/>
  <c r="X248" i="1"/>
  <c r="AB247" i="1"/>
  <c r="AF246" i="1"/>
  <c r="X246" i="1"/>
  <c r="AB245" i="1"/>
  <c r="AF244" i="1"/>
  <c r="X244" i="1"/>
  <c r="AB243" i="1"/>
  <c r="AF242" i="1"/>
  <c r="X242" i="1"/>
  <c r="AB241" i="1"/>
  <c r="AF240" i="1"/>
  <c r="X240" i="1"/>
  <c r="AA251" i="1"/>
  <c r="AE250" i="1"/>
  <c r="W250" i="1"/>
  <c r="AA249" i="1"/>
  <c r="AE248" i="1"/>
  <c r="W248" i="1"/>
  <c r="AA247" i="1"/>
  <c r="AE246" i="1"/>
  <c r="W246" i="1"/>
  <c r="AA245" i="1"/>
  <c r="AE244" i="1"/>
  <c r="W244" i="1"/>
  <c r="AA243" i="1"/>
  <c r="AE242" i="1"/>
  <c r="W242" i="1"/>
  <c r="AA241" i="1"/>
  <c r="AE240" i="1"/>
  <c r="W240" i="1"/>
  <c r="AD251" i="1"/>
  <c r="V251" i="1"/>
  <c r="Z250" i="1"/>
  <c r="AD249" i="1"/>
  <c r="V249" i="1"/>
  <c r="Z248" i="1"/>
  <c r="AD247" i="1"/>
  <c r="V247" i="1"/>
  <c r="Z246" i="1"/>
  <c r="AD245" i="1"/>
  <c r="V245" i="1"/>
  <c r="Z244" i="1"/>
  <c r="AD243" i="1"/>
  <c r="V243" i="1"/>
  <c r="Z242" i="1"/>
  <c r="AD241" i="1"/>
  <c r="V241" i="1"/>
  <c r="Z240" i="1"/>
  <c r="AE251" i="1"/>
  <c r="AC250" i="1"/>
  <c r="AC249" i="1"/>
  <c r="AB248" i="1"/>
  <c r="Z247" i="1"/>
  <c r="AA246" i="1"/>
  <c r="Y245" i="1"/>
  <c r="Y244" i="1"/>
  <c r="X243" i="1"/>
  <c r="V242" i="1"/>
  <c r="W241" i="1"/>
  <c r="AC251" i="1"/>
  <c r="AB250" i="1"/>
  <c r="Z249" i="1"/>
  <c r="AA248" i="1"/>
  <c r="Y247" i="1"/>
  <c r="Y246" i="1"/>
  <c r="X245" i="1"/>
  <c r="V244" i="1"/>
  <c r="W243" i="1"/>
  <c r="U242" i="1"/>
  <c r="U241" i="1"/>
  <c r="U240" i="1"/>
  <c r="Z251" i="1"/>
  <c r="AA250" i="1"/>
  <c r="Y249" i="1"/>
  <c r="Y248" i="1"/>
  <c r="X247" i="1"/>
  <c r="V246" i="1"/>
  <c r="W245" i="1"/>
  <c r="U244" i="1"/>
  <c r="U243" i="1"/>
  <c r="AF241" i="1"/>
  <c r="AD240" i="1"/>
  <c r="U251" i="1"/>
  <c r="AF249" i="1"/>
  <c r="AD248" i="1"/>
  <c r="AE247" i="1"/>
  <c r="AC246" i="1"/>
  <c r="AC245" i="1"/>
  <c r="AB244" i="1"/>
  <c r="Z243" i="1"/>
  <c r="AA242" i="1"/>
  <c r="Y241" i="1"/>
  <c r="Y240" i="1"/>
  <c r="AD250" i="1"/>
  <c r="AC248" i="1"/>
  <c r="AB246" i="1"/>
  <c r="AA244" i="1"/>
  <c r="Y242" i="1"/>
  <c r="V240" i="1"/>
  <c r="Y250" i="1"/>
  <c r="V248" i="1"/>
  <c r="U246" i="1"/>
  <c r="AF243" i="1"/>
  <c r="AE241" i="1"/>
  <c r="V250" i="1"/>
  <c r="U248" i="1"/>
  <c r="AF245" i="1"/>
  <c r="AE243" i="1"/>
  <c r="AC241" i="1"/>
  <c r="AF251" i="1"/>
  <c r="AE249" i="1"/>
  <c r="AC247" i="1"/>
  <c r="Z245" i="1"/>
  <c r="Y243" i="1"/>
  <c r="X241" i="1"/>
  <c r="Y251" i="1"/>
  <c r="X249" i="1"/>
  <c r="W247" i="1"/>
  <c r="U245" i="1"/>
  <c r="AD242" i="1"/>
  <c r="AC240" i="1"/>
  <c r="X251" i="1"/>
  <c r="W249" i="1"/>
  <c r="U247" i="1"/>
  <c r="AD244" i="1"/>
  <c r="AC242" i="1"/>
  <c r="AB240" i="1"/>
  <c r="W251" i="1"/>
  <c r="U249" i="1"/>
  <c r="AD246" i="1"/>
  <c r="AC244" i="1"/>
  <c r="AB242" i="1"/>
  <c r="AA240" i="1"/>
  <c r="U250" i="1"/>
  <c r="AF247" i="1"/>
  <c r="AE245" i="1"/>
  <c r="AC243" i="1"/>
  <c r="Z241" i="1"/>
  <c r="U282" i="1" a="1"/>
  <c r="AC279" i="1"/>
  <c r="U279" i="1"/>
  <c r="Y278" i="1"/>
  <c r="AC277" i="1"/>
  <c r="U277" i="1"/>
  <c r="Y276" i="1"/>
  <c r="AC275" i="1"/>
  <c r="U275" i="1"/>
  <c r="Y274" i="1"/>
  <c r="AC273" i="1"/>
  <c r="U273" i="1"/>
  <c r="Y272" i="1"/>
  <c r="AC271" i="1"/>
  <c r="U271" i="1"/>
  <c r="Y270" i="1"/>
  <c r="AC269" i="1"/>
  <c r="U269" i="1"/>
  <c r="Y268" i="1"/>
  <c r="AB279" i="1"/>
  <c r="AE278" i="1"/>
  <c r="V278" i="1"/>
  <c r="Y277" i="1"/>
  <c r="AB276" i="1"/>
  <c r="AE275" i="1"/>
  <c r="V275" i="1"/>
  <c r="X274" i="1"/>
  <c r="AA273" i="1"/>
  <c r="AD272" i="1"/>
  <c r="U272" i="1"/>
  <c r="X271" i="1"/>
  <c r="AA270" i="1"/>
  <c r="AD269" i="1"/>
  <c r="AF268" i="1"/>
  <c r="W268" i="1"/>
  <c r="AA279" i="1"/>
  <c r="AD278" i="1"/>
  <c r="U278" i="1"/>
  <c r="X277" i="1"/>
  <c r="AA276" i="1"/>
  <c r="AD275" i="1"/>
  <c r="AF274" i="1"/>
  <c r="W274" i="1"/>
  <c r="Z273" i="1"/>
  <c r="AC272" i="1"/>
  <c r="AF271" i="1"/>
  <c r="W271" i="1"/>
  <c r="Z270" i="1"/>
  <c r="AB269" i="1"/>
  <c r="AE268" i="1"/>
  <c r="V268" i="1"/>
  <c r="Z279" i="1"/>
  <c r="AC278" i="1"/>
  <c r="AF277" i="1"/>
  <c r="W277" i="1"/>
  <c r="Z276" i="1"/>
  <c r="AB275" i="1"/>
  <c r="AE274" i="1"/>
  <c r="V274" i="1"/>
  <c r="Y273" i="1"/>
  <c r="AB272" i="1"/>
  <c r="AE271" i="1"/>
  <c r="V271" i="1"/>
  <c r="X270" i="1"/>
  <c r="AA269" i="1"/>
  <c r="AD268" i="1"/>
  <c r="AE279" i="1"/>
  <c r="V279" i="1"/>
  <c r="X278" i="1"/>
  <c r="AA277" i="1"/>
  <c r="AD276" i="1"/>
  <c r="U276" i="1"/>
  <c r="X275" i="1"/>
  <c r="AA274" i="1"/>
  <c r="AD273" i="1"/>
  <c r="AF272" i="1"/>
  <c r="W272" i="1"/>
  <c r="Z271" i="1"/>
  <c r="AC270" i="1"/>
  <c r="AF269" i="1"/>
  <c r="W269" i="1"/>
  <c r="Z268" i="1"/>
  <c r="AB278" i="1"/>
  <c r="V277" i="1"/>
  <c r="AA275" i="1"/>
  <c r="U274" i="1"/>
  <c r="AA272" i="1"/>
  <c r="AF270" i="1"/>
  <c r="Z269" i="1"/>
  <c r="U268" i="1"/>
  <c r="AA278" i="1"/>
  <c r="AF276" i="1"/>
  <c r="Z275" i="1"/>
  <c r="AF273" i="1"/>
  <c r="Z272" i="1"/>
  <c r="AE270" i="1"/>
  <c r="Y269" i="1"/>
  <c r="AF279" i="1"/>
  <c r="Z278" i="1"/>
  <c r="AE276" i="1"/>
  <c r="Y275" i="1"/>
  <c r="AE273" i="1"/>
  <c r="X272" i="1"/>
  <c r="AD270" i="1"/>
  <c r="X269" i="1"/>
  <c r="Y279" i="1"/>
  <c r="AE277" i="1"/>
  <c r="X276" i="1"/>
  <c r="AD274" i="1"/>
  <c r="X273" i="1"/>
  <c r="AD271" i="1"/>
  <c r="W270" i="1"/>
  <c r="AC268" i="1"/>
  <c r="X279" i="1"/>
  <c r="AD277" i="1"/>
  <c r="W276" i="1"/>
  <c r="AC274" i="1"/>
  <c r="W273" i="1"/>
  <c r="AB271" i="1"/>
  <c r="V270" i="1"/>
  <c r="AB268" i="1"/>
  <c r="W279" i="1"/>
  <c r="AB277" i="1"/>
  <c r="V276" i="1"/>
  <c r="AB274" i="1"/>
  <c r="V273" i="1"/>
  <c r="AA271" i="1"/>
  <c r="U270" i="1"/>
  <c r="AA268" i="1"/>
  <c r="AF278" i="1"/>
  <c r="Z277" i="1"/>
  <c r="AF275" i="1"/>
  <c r="Z274" i="1"/>
  <c r="AE272" i="1"/>
  <c r="Y271" i="1"/>
  <c r="AE269" i="1"/>
  <c r="X268" i="1"/>
  <c r="AC276" i="1"/>
  <c r="W275" i="1"/>
  <c r="AB273" i="1"/>
  <c r="AB270" i="1"/>
  <c r="V269" i="1"/>
  <c r="AD279" i="1"/>
  <c r="W278" i="1"/>
  <c r="V272" i="1"/>
  <c r="AB209" i="1"/>
  <c r="AF208" i="1"/>
  <c r="X208" i="1"/>
  <c r="AB207" i="1"/>
  <c r="AA209" i="1"/>
  <c r="AE208" i="1"/>
  <c r="W208" i="1"/>
  <c r="AA207" i="1"/>
  <c r="AE206" i="1"/>
  <c r="W206" i="1"/>
  <c r="AA205" i="1"/>
  <c r="AE204" i="1"/>
  <c r="W204" i="1"/>
  <c r="AA203" i="1"/>
  <c r="AE202" i="1"/>
  <c r="W202" i="1"/>
  <c r="AA201" i="1"/>
  <c r="AE200" i="1"/>
  <c r="W200" i="1"/>
  <c r="AA199" i="1"/>
  <c r="AE198" i="1"/>
  <c r="W198" i="1"/>
  <c r="AD209" i="1"/>
  <c r="V209" i="1"/>
  <c r="Z208" i="1"/>
  <c r="AD207" i="1"/>
  <c r="V207" i="1"/>
  <c r="Z206" i="1"/>
  <c r="AD205" i="1"/>
  <c r="V205" i="1"/>
  <c r="Z204" i="1"/>
  <c r="AD203" i="1"/>
  <c r="V203" i="1"/>
  <c r="Z202" i="1"/>
  <c r="AD201" i="1"/>
  <c r="V201" i="1"/>
  <c r="Z200" i="1"/>
  <c r="AD199" i="1"/>
  <c r="V199" i="1"/>
  <c r="Z198" i="1"/>
  <c r="W209" i="1"/>
  <c r="U208" i="1"/>
  <c r="U207" i="1"/>
  <c r="V206" i="1"/>
  <c r="X205" i="1"/>
  <c r="Y204" i="1"/>
  <c r="Z203" i="1"/>
  <c r="AB202" i="1"/>
  <c r="AC201" i="1"/>
  <c r="AD200" i="1"/>
  <c r="AF199" i="1"/>
  <c r="U199" i="1"/>
  <c r="V198" i="1"/>
  <c r="U209" i="1"/>
  <c r="AF207" i="1"/>
  <c r="AF206" i="1"/>
  <c r="U206" i="1"/>
  <c r="W205" i="1"/>
  <c r="X204" i="1"/>
  <c r="Y203" i="1"/>
  <c r="AA202" i="1"/>
  <c r="AB201" i="1"/>
  <c r="AC200" i="1"/>
  <c r="AE199" i="1"/>
  <c r="AF198" i="1"/>
  <c r="AF209" i="1"/>
  <c r="AD208" i="1"/>
  <c r="AE207" i="1"/>
  <c r="AD206" i="1"/>
  <c r="AF205" i="1"/>
  <c r="U205" i="1"/>
  <c r="V204" i="1"/>
  <c r="X203" i="1"/>
  <c r="Y202" i="1"/>
  <c r="Z201" i="1"/>
  <c r="AB200" i="1"/>
  <c r="AC199" i="1"/>
  <c r="AD198" i="1"/>
  <c r="U198" i="1"/>
  <c r="AC209" i="1"/>
  <c r="AB208" i="1"/>
  <c r="Z207" i="1"/>
  <c r="AB206" i="1"/>
  <c r="AC205" i="1"/>
  <c r="AD204" i="1"/>
  <c r="AF203" i="1"/>
  <c r="U203" i="1"/>
  <c r="V202" i="1"/>
  <c r="X201" i="1"/>
  <c r="Y200" i="1"/>
  <c r="Z199" i="1"/>
  <c r="AB198" i="1"/>
  <c r="Z209" i="1"/>
  <c r="AA208" i="1"/>
  <c r="Y207" i="1"/>
  <c r="AA206" i="1"/>
  <c r="AB205" i="1"/>
  <c r="AC204" i="1"/>
  <c r="AE203" i="1"/>
  <c r="AF202" i="1"/>
  <c r="U202" i="1"/>
  <c r="W201" i="1"/>
  <c r="X200" i="1"/>
  <c r="Y199" i="1"/>
  <c r="AA198" i="1"/>
  <c r="Y209" i="1"/>
  <c r="Y208" i="1"/>
  <c r="X207" i="1"/>
  <c r="Y206" i="1"/>
  <c r="Z205" i="1"/>
  <c r="AB204" i="1"/>
  <c r="AC203" i="1"/>
  <c r="AD202" i="1"/>
  <c r="AF201" i="1"/>
  <c r="U201" i="1"/>
  <c r="V200" i="1"/>
  <c r="X199" i="1"/>
  <c r="Y198" i="1"/>
  <c r="X209" i="1"/>
  <c r="V208" i="1"/>
  <c r="W207" i="1"/>
  <c r="X206" i="1"/>
  <c r="Y205" i="1"/>
  <c r="AA204" i="1"/>
  <c r="AB203" i="1"/>
  <c r="AC202" i="1"/>
  <c r="AE201" i="1"/>
  <c r="AF200" i="1"/>
  <c r="U200" i="1"/>
  <c r="W199" i="1"/>
  <c r="X198" i="1"/>
  <c r="AC207" i="1"/>
  <c r="AA200" i="1"/>
  <c r="AC206" i="1"/>
  <c r="AB199" i="1"/>
  <c r="AE205" i="1"/>
  <c r="AC198" i="1"/>
  <c r="AF204" i="1"/>
  <c r="U204" i="1"/>
  <c r="W203" i="1"/>
  <c r="AE209" i="1"/>
  <c r="X202" i="1"/>
  <c r="AC208" i="1"/>
  <c r="Y201" i="1"/>
  <c r="U324" i="1" a="1"/>
  <c r="AE307" i="1"/>
  <c r="W307" i="1"/>
  <c r="AA306" i="1"/>
  <c r="AE305" i="1"/>
  <c r="W305" i="1"/>
  <c r="AA304" i="1"/>
  <c r="AE303" i="1"/>
  <c r="W303" i="1"/>
  <c r="AA302" i="1"/>
  <c r="AE301" i="1"/>
  <c r="W301" i="1"/>
  <c r="AA300" i="1"/>
  <c r="AE299" i="1"/>
  <c r="W299" i="1"/>
  <c r="AA298" i="1"/>
  <c r="AD307" i="1"/>
  <c r="U307" i="1"/>
  <c r="X306" i="1"/>
  <c r="AA305" i="1"/>
  <c r="AD304" i="1"/>
  <c r="U304" i="1"/>
  <c r="X303" i="1"/>
  <c r="Z302" i="1"/>
  <c r="AC301" i="1"/>
  <c r="AF300" i="1"/>
  <c r="W300" i="1"/>
  <c r="Z299" i="1"/>
  <c r="AC298" i="1"/>
  <c r="AF297" i="1"/>
  <c r="X297" i="1"/>
  <c r="AB296" i="1"/>
  <c r="U296" i="1"/>
  <c r="Z307" i="1"/>
  <c r="AB306" i="1"/>
  <c r="AC305" i="1"/>
  <c r="AE304" i="1"/>
  <c r="AF303" i="1"/>
  <c r="U303" i="1"/>
  <c r="W302" i="1"/>
  <c r="Y301" i="1"/>
  <c r="Z300" i="1"/>
  <c r="AB299" i="1"/>
  <c r="AD298" i="1"/>
  <c r="AE297" i="1"/>
  <c r="V297" i="1"/>
  <c r="Y296" i="1"/>
  <c r="Y307" i="1"/>
  <c r="Z306" i="1"/>
  <c r="AB305" i="1"/>
  <c r="AC304" i="1"/>
  <c r="AD303" i="1"/>
  <c r="AF302" i="1"/>
  <c r="V302" i="1"/>
  <c r="X301" i="1"/>
  <c r="Y300" i="1"/>
  <c r="AA299" i="1"/>
  <c r="AB298" i="1"/>
  <c r="AD297" i="1"/>
  <c r="U297" i="1"/>
  <c r="X296" i="1"/>
  <c r="AB307" i="1"/>
  <c r="AD306" i="1"/>
  <c r="AF305" i="1"/>
  <c r="U305" i="1"/>
  <c r="W304" i="1"/>
  <c r="Y303" i="1"/>
  <c r="Y302" i="1"/>
  <c r="AA301" i="1"/>
  <c r="AC300" i="1"/>
  <c r="AD299" i="1"/>
  <c r="AF298" i="1"/>
  <c r="V298" i="1"/>
  <c r="Y297" i="1"/>
  <c r="AA296" i="1"/>
  <c r="AC306" i="1"/>
  <c r="X305" i="1"/>
  <c r="AC303" i="1"/>
  <c r="AB302" i="1"/>
  <c r="U301" i="1"/>
  <c r="AC299" i="1"/>
  <c r="X298" i="1"/>
  <c r="AF296" i="1"/>
  <c r="AF307" i="1"/>
  <c r="Y306" i="1"/>
  <c r="V305" i="1"/>
  <c r="AB303" i="1"/>
  <c r="X302" i="1"/>
  <c r="AE300" i="1"/>
  <c r="Y299" i="1"/>
  <c r="W298" i="1"/>
  <c r="AE296" i="1"/>
  <c r="AC307" i="1"/>
  <c r="W306" i="1"/>
  <c r="AF304" i="1"/>
  <c r="AA303" i="1"/>
  <c r="U302" i="1"/>
  <c r="AD300" i="1"/>
  <c r="X299" i="1"/>
  <c r="U298" i="1"/>
  <c r="AD296" i="1"/>
  <c r="X307" i="1"/>
  <c r="U306" i="1"/>
  <c r="Z304" i="1"/>
  <c r="V303" i="1"/>
  <c r="AD301" i="1"/>
  <c r="X300" i="1"/>
  <c r="U299" i="1"/>
  <c r="AB297" i="1"/>
  <c r="Z296" i="1"/>
  <c r="V307" i="1"/>
  <c r="AD305" i="1"/>
  <c r="Y304" i="1"/>
  <c r="AE302" i="1"/>
  <c r="AB301" i="1"/>
  <c r="V300" i="1"/>
  <c r="AE298" i="1"/>
  <c r="AA297" i="1"/>
  <c r="W296" i="1"/>
  <c r="AF306" i="1"/>
  <c r="Z305" i="1"/>
  <c r="X304" i="1"/>
  <c r="AD302" i="1"/>
  <c r="Z301" i="1"/>
  <c r="U300" i="1"/>
  <c r="Z298" i="1"/>
  <c r="Z297" i="1"/>
  <c r="V296" i="1"/>
  <c r="AA307" i="1"/>
  <c r="AF301" i="1"/>
  <c r="AC296" i="1"/>
  <c r="AE306" i="1"/>
  <c r="V301" i="1"/>
  <c r="V306" i="1"/>
  <c r="AB300" i="1"/>
  <c r="AB304" i="1"/>
  <c r="V299" i="1"/>
  <c r="V304" i="1"/>
  <c r="Y298" i="1"/>
  <c r="Z303" i="1"/>
  <c r="AC297" i="1"/>
  <c r="AC302" i="1"/>
  <c r="W297" i="1"/>
  <c r="Y305" i="1"/>
  <c r="AF299" i="1"/>
  <c r="AC321" i="1"/>
  <c r="U321" i="1"/>
  <c r="Y320" i="1"/>
  <c r="AC319" i="1"/>
  <c r="U319" i="1"/>
  <c r="Y318" i="1"/>
  <c r="AC317" i="1"/>
  <c r="U317" i="1"/>
  <c r="Y316" i="1"/>
  <c r="AC315" i="1"/>
  <c r="U315" i="1"/>
  <c r="Y314" i="1"/>
  <c r="AC313" i="1"/>
  <c r="U313" i="1"/>
  <c r="Y312" i="1"/>
  <c r="AC311" i="1"/>
  <c r="U311" i="1"/>
  <c r="Y310" i="1"/>
  <c r="X321" i="1"/>
  <c r="AA320" i="1"/>
  <c r="AD319" i="1"/>
  <c r="AF318" i="1"/>
  <c r="W318" i="1"/>
  <c r="Z317" i="1"/>
  <c r="AC316" i="1"/>
  <c r="AF315" i="1"/>
  <c r="W315" i="1"/>
  <c r="Z314" i="1"/>
  <c r="AB313" i="1"/>
  <c r="AE312" i="1"/>
  <c r="V312" i="1"/>
  <c r="Y311" i="1"/>
  <c r="AB310" i="1"/>
  <c r="AA321" i="1"/>
  <c r="AD320" i="1"/>
  <c r="U320" i="1"/>
  <c r="X319" i="1"/>
  <c r="AA318" i="1"/>
  <c r="AD317" i="1"/>
  <c r="AF316" i="1"/>
  <c r="W316" i="1"/>
  <c r="Z315" i="1"/>
  <c r="AC314" i="1"/>
  <c r="AF313" i="1"/>
  <c r="W313" i="1"/>
  <c r="Z312" i="1"/>
  <c r="AB311" i="1"/>
  <c r="AE310" i="1"/>
  <c r="V310" i="1"/>
  <c r="AB321" i="1"/>
  <c r="AB320" i="1"/>
  <c r="AA319" i="1"/>
  <c r="AB318" i="1"/>
  <c r="AA317" i="1"/>
  <c r="AA316" i="1"/>
  <c r="AA315" i="1"/>
  <c r="AA314" i="1"/>
  <c r="Z313" i="1"/>
  <c r="AA312" i="1"/>
  <c r="Z311" i="1"/>
  <c r="Z310" i="1"/>
  <c r="Z321" i="1"/>
  <c r="Z320" i="1"/>
  <c r="Z319" i="1"/>
  <c r="Z318" i="1"/>
  <c r="Y317" i="1"/>
  <c r="Z316" i="1"/>
  <c r="Y315" i="1"/>
  <c r="X314" i="1"/>
  <c r="Y313" i="1"/>
  <c r="X312" i="1"/>
  <c r="X311" i="1"/>
  <c r="X310" i="1"/>
  <c r="Y321" i="1"/>
  <c r="X320" i="1"/>
  <c r="Y319" i="1"/>
  <c r="X318" i="1"/>
  <c r="X317" i="1"/>
  <c r="X316" i="1"/>
  <c r="X315" i="1"/>
  <c r="W314" i="1"/>
  <c r="X313" i="1"/>
  <c r="W312" i="1"/>
  <c r="W311" i="1"/>
  <c r="W310" i="1"/>
  <c r="AE321" i="1"/>
  <c r="AE320" i="1"/>
  <c r="AE319" i="1"/>
  <c r="AD318" i="1"/>
  <c r="AE317" i="1"/>
  <c r="AD316" i="1"/>
  <c r="AD315" i="1"/>
  <c r="AD314" i="1"/>
  <c r="AD313" i="1"/>
  <c r="AC312" i="1"/>
  <c r="AD311" i="1"/>
  <c r="AC310" i="1"/>
  <c r="V320" i="1"/>
  <c r="U318" i="1"/>
  <c r="U316" i="1"/>
  <c r="U314" i="1"/>
  <c r="AF311" i="1"/>
  <c r="U310" i="1"/>
  <c r="AF321" i="1"/>
  <c r="AF319" i="1"/>
  <c r="AF317" i="1"/>
  <c r="AE315" i="1"/>
  <c r="AE313" i="1"/>
  <c r="AE311" i="1"/>
  <c r="AD321" i="1"/>
  <c r="AB319" i="1"/>
  <c r="AB317" i="1"/>
  <c r="AB315" i="1"/>
  <c r="AA313" i="1"/>
  <c r="AA311" i="1"/>
  <c r="V321" i="1"/>
  <c r="V319" i="1"/>
  <c r="V317" i="1"/>
  <c r="AF314" i="1"/>
  <c r="AF312" i="1"/>
  <c r="AF310" i="1"/>
  <c r="AF320" i="1"/>
  <c r="AE318" i="1"/>
  <c r="AE316" i="1"/>
  <c r="AE314" i="1"/>
  <c r="AD312" i="1"/>
  <c r="AD310" i="1"/>
  <c r="AC320" i="1"/>
  <c r="AC318" i="1"/>
  <c r="AB316" i="1"/>
  <c r="AB314" i="1"/>
  <c r="AB312" i="1"/>
  <c r="AA310" i="1"/>
  <c r="W320" i="1"/>
  <c r="V318" i="1"/>
  <c r="V316" i="1"/>
  <c r="V314" i="1"/>
  <c r="U312" i="1"/>
  <c r="W321" i="1"/>
  <c r="W317" i="1"/>
  <c r="V315" i="1"/>
  <c r="V313" i="1"/>
  <c r="V311" i="1"/>
  <c r="W319" i="1"/>
  <c r="AF223" i="1"/>
  <c r="X223" i="1"/>
  <c r="AB222" i="1"/>
  <c r="AF221" i="1"/>
  <c r="X221" i="1"/>
  <c r="AB220" i="1"/>
  <c r="AF219" i="1"/>
  <c r="X219" i="1"/>
  <c r="AB218" i="1"/>
  <c r="AF217" i="1"/>
  <c r="X217" i="1"/>
  <c r="AB216" i="1"/>
  <c r="AF215" i="1"/>
  <c r="X215" i="1"/>
  <c r="AB214" i="1"/>
  <c r="AF213" i="1"/>
  <c r="X213" i="1"/>
  <c r="AB212" i="1"/>
  <c r="U212" i="1"/>
  <c r="Z223" i="1"/>
  <c r="AC222" i="1"/>
  <c r="AE221" i="1"/>
  <c r="V221" i="1"/>
  <c r="Y220" i="1"/>
  <c r="AB219" i="1"/>
  <c r="AE218" i="1"/>
  <c r="V218" i="1"/>
  <c r="Y217" i="1"/>
  <c r="AA216" i="1"/>
  <c r="AD215" i="1"/>
  <c r="U215" i="1"/>
  <c r="X214" i="1"/>
  <c r="AA213" i="1"/>
  <c r="AD212" i="1"/>
  <c r="Y223" i="1"/>
  <c r="AA222" i="1"/>
  <c r="AD221" i="1"/>
  <c r="U221" i="1"/>
  <c r="X220" i="1"/>
  <c r="AA219" i="1"/>
  <c r="AD218" i="1"/>
  <c r="U218" i="1"/>
  <c r="W217" i="1"/>
  <c r="Z216" i="1"/>
  <c r="AC215" i="1"/>
  <c r="AF214" i="1"/>
  <c r="W214" i="1"/>
  <c r="Z213" i="1"/>
  <c r="AC212" i="1"/>
  <c r="W223" i="1"/>
  <c r="Z222" i="1"/>
  <c r="AC221" i="1"/>
  <c r="AF220" i="1"/>
  <c r="W220" i="1"/>
  <c r="Z219" i="1"/>
  <c r="AC218" i="1"/>
  <c r="AE217" i="1"/>
  <c r="V217" i="1"/>
  <c r="Y216" i="1"/>
  <c r="AB215" i="1"/>
  <c r="AE214" i="1"/>
  <c r="V214" i="1"/>
  <c r="Y213" i="1"/>
  <c r="AA212" i="1"/>
  <c r="AB223" i="1"/>
  <c r="AE222" i="1"/>
  <c r="V222" i="1"/>
  <c r="Y221" i="1"/>
  <c r="AA220" i="1"/>
  <c r="AD219" i="1"/>
  <c r="U219" i="1"/>
  <c r="X218" i="1"/>
  <c r="AA217" i="1"/>
  <c r="AD216" i="1"/>
  <c r="U216" i="1"/>
  <c r="W215" i="1"/>
  <c r="Z214" i="1"/>
  <c r="AC213" i="1"/>
  <c r="AF212" i="1"/>
  <c r="W212" i="1"/>
  <c r="V223" i="1"/>
  <c r="AB221" i="1"/>
  <c r="V220" i="1"/>
  <c r="AA218" i="1"/>
  <c r="U217" i="1"/>
  <c r="AA215" i="1"/>
  <c r="U214" i="1"/>
  <c r="Z212" i="1"/>
  <c r="U223" i="1"/>
  <c r="AA221" i="1"/>
  <c r="U220" i="1"/>
  <c r="Z218" i="1"/>
  <c r="AF216" i="1"/>
  <c r="Z215" i="1"/>
  <c r="AE213" i="1"/>
  <c r="Y212" i="1"/>
  <c r="AF222" i="1"/>
  <c r="Z221" i="1"/>
  <c r="AE219" i="1"/>
  <c r="Y218" i="1"/>
  <c r="AE216" i="1"/>
  <c r="Y215" i="1"/>
  <c r="AD213" i="1"/>
  <c r="X212" i="1"/>
  <c r="AE223" i="1"/>
  <c r="Y222" i="1"/>
  <c r="AE220" i="1"/>
  <c r="Y219" i="1"/>
  <c r="AD217" i="1"/>
  <c r="X216" i="1"/>
  <c r="AD214" i="1"/>
  <c r="W213" i="1"/>
  <c r="AD223" i="1"/>
  <c r="X222" i="1"/>
  <c r="AD220" i="1"/>
  <c r="W219" i="1"/>
  <c r="AC217" i="1"/>
  <c r="W216" i="1"/>
  <c r="AC214" i="1"/>
  <c r="V213" i="1"/>
  <c r="AC223" i="1"/>
  <c r="W222" i="1"/>
  <c r="AC220" i="1"/>
  <c r="V219" i="1"/>
  <c r="AB217" i="1"/>
  <c r="V216" i="1"/>
  <c r="AA214" i="1"/>
  <c r="U213" i="1"/>
  <c r="AA223" i="1"/>
  <c r="U222" i="1"/>
  <c r="Z220" i="1"/>
  <c r="AF218" i="1"/>
  <c r="Z217" i="1"/>
  <c r="AE215" i="1"/>
  <c r="Y214" i="1"/>
  <c r="AE212" i="1"/>
  <c r="AD222" i="1"/>
  <c r="W221" i="1"/>
  <c r="AC219" i="1"/>
  <c r="W218" i="1"/>
  <c r="AC216" i="1"/>
  <c r="V215" i="1"/>
  <c r="AB213" i="1"/>
  <c r="V212" i="1"/>
  <c r="Y349" i="1"/>
  <c r="AC348" i="1"/>
  <c r="U348" i="1"/>
  <c r="Y347" i="1"/>
  <c r="AE349" i="1"/>
  <c r="V349" i="1"/>
  <c r="Y348" i="1"/>
  <c r="AB347" i="1"/>
  <c r="AE346" i="1"/>
  <c r="W346" i="1"/>
  <c r="AA345" i="1"/>
  <c r="AE344" i="1"/>
  <c r="W344" i="1"/>
  <c r="AA343" i="1"/>
  <c r="AE342" i="1"/>
  <c r="W342" i="1"/>
  <c r="AA341" i="1"/>
  <c r="AE340" i="1"/>
  <c r="AC349" i="1"/>
  <c r="AF348" i="1"/>
  <c r="W348" i="1"/>
  <c r="Z347" i="1"/>
  <c r="AC346" i="1"/>
  <c r="U346" i="1"/>
  <c r="Y345" i="1"/>
  <c r="AC344" i="1"/>
  <c r="U344" i="1"/>
  <c r="Y343" i="1"/>
  <c r="AC342" i="1"/>
  <c r="U342" i="1"/>
  <c r="Y341" i="1"/>
  <c r="AC340" i="1"/>
  <c r="U340" i="1"/>
  <c r="Y339" i="1"/>
  <c r="AC338" i="1"/>
  <c r="AF349" i="1"/>
  <c r="AE348" i="1"/>
  <c r="AE347" i="1"/>
  <c r="AF346" i="1"/>
  <c r="AF345" i="1"/>
  <c r="V345" i="1"/>
  <c r="X344" i="1"/>
  <c r="X343" i="1"/>
  <c r="Z342" i="1"/>
  <c r="AB341" i="1"/>
  <c r="AB340" i="1"/>
  <c r="AE339" i="1"/>
  <c r="V339" i="1"/>
  <c r="Y338" i="1"/>
  <c r="AD349" i="1"/>
  <c r="AD348" i="1"/>
  <c r="AD347" i="1"/>
  <c r="AD346" i="1"/>
  <c r="AE345" i="1"/>
  <c r="U345" i="1"/>
  <c r="V344" i="1"/>
  <c r="W343" i="1"/>
  <c r="Y342" i="1"/>
  <c r="Z341" i="1"/>
  <c r="AA340" i="1"/>
  <c r="AD339" i="1"/>
  <c r="U339" i="1"/>
  <c r="X338" i="1"/>
  <c r="AB349" i="1"/>
  <c r="AB348" i="1"/>
  <c r="AC347" i="1"/>
  <c r="AB346" i="1"/>
  <c r="AD345" i="1"/>
  <c r="AF344" i="1"/>
  <c r="AF343" i="1"/>
  <c r="V343" i="1"/>
  <c r="X342" i="1"/>
  <c r="X341" i="1"/>
  <c r="Z340" i="1"/>
  <c r="AC339" i="1"/>
  <c r="AF338" i="1"/>
  <c r="W338" i="1"/>
  <c r="W349" i="1"/>
  <c r="V348" i="1"/>
  <c r="V347" i="1"/>
  <c r="X346" i="1"/>
  <c r="X345" i="1"/>
  <c r="Z344" i="1"/>
  <c r="AB343" i="1"/>
  <c r="AB342" i="1"/>
  <c r="AD341" i="1"/>
  <c r="AF340" i="1"/>
  <c r="V340" i="1"/>
  <c r="X339" i="1"/>
  <c r="AA338" i="1"/>
  <c r="AF347" i="1"/>
  <c r="V346" i="1"/>
  <c r="Y344" i="1"/>
  <c r="AA342" i="1"/>
  <c r="AD340" i="1"/>
  <c r="W339" i="1"/>
  <c r="AA349" i="1"/>
  <c r="AA347" i="1"/>
  <c r="AC345" i="1"/>
  <c r="AE343" i="1"/>
  <c r="V342" i="1"/>
  <c r="Y340" i="1"/>
  <c r="AE338" i="1"/>
  <c r="Z349" i="1"/>
  <c r="X347" i="1"/>
  <c r="AB345" i="1"/>
  <c r="AD343" i="1"/>
  <c r="AF341" i="1"/>
  <c r="X340" i="1"/>
  <c r="AD338" i="1"/>
  <c r="Z348" i="1"/>
  <c r="Z346" i="1"/>
  <c r="AB344" i="1"/>
  <c r="AF342" i="1"/>
  <c r="V341" i="1"/>
  <c r="AA339" i="1"/>
  <c r="U338" i="1"/>
  <c r="U349" i="1"/>
  <c r="W345" i="1"/>
  <c r="AC341" i="1"/>
  <c r="Z338" i="1"/>
  <c r="AA348" i="1"/>
  <c r="AD344" i="1"/>
  <c r="W341" i="1"/>
  <c r="V338" i="1"/>
  <c r="X348" i="1"/>
  <c r="AA344" i="1"/>
  <c r="U341" i="1"/>
  <c r="U347" i="1"/>
  <c r="Z343" i="1"/>
  <c r="AF339" i="1"/>
  <c r="AA346" i="1"/>
  <c r="U343" i="1"/>
  <c r="AB339" i="1"/>
  <c r="Y346" i="1"/>
  <c r="AD342" i="1"/>
  <c r="Z339" i="1"/>
  <c r="X349" i="1"/>
  <c r="Z345" i="1"/>
  <c r="AE341" i="1"/>
  <c r="AB338" i="1"/>
  <c r="W347" i="1"/>
  <c r="AC343" i="1"/>
  <c r="W340" i="1"/>
  <c r="AE377" i="1"/>
  <c r="W377" i="1"/>
  <c r="AA376" i="1"/>
  <c r="AE375" i="1"/>
  <c r="W375" i="1"/>
  <c r="AA374" i="1"/>
  <c r="AE373" i="1"/>
  <c r="W373" i="1"/>
  <c r="AA372" i="1"/>
  <c r="AE371" i="1"/>
  <c r="W371" i="1"/>
  <c r="AA370" i="1"/>
  <c r="AE369" i="1"/>
  <c r="W369" i="1"/>
  <c r="AA368" i="1"/>
  <c r="AE367" i="1"/>
  <c r="W367" i="1"/>
  <c r="AA366" i="1"/>
  <c r="AD377" i="1"/>
  <c r="U377" i="1"/>
  <c r="X376" i="1"/>
  <c r="AA375" i="1"/>
  <c r="AD374" i="1"/>
  <c r="U374" i="1"/>
  <c r="X373" i="1"/>
  <c r="Z372" i="1"/>
  <c r="AC371" i="1"/>
  <c r="AF370" i="1"/>
  <c r="W370" i="1"/>
  <c r="Z369" i="1"/>
  <c r="AC368" i="1"/>
  <c r="AF367" i="1"/>
  <c r="V367" i="1"/>
  <c r="Y366" i="1"/>
  <c r="AC377" i="1"/>
  <c r="AF376" i="1"/>
  <c r="W376" i="1"/>
  <c r="Z375" i="1"/>
  <c r="AC374" i="1"/>
  <c r="AF373" i="1"/>
  <c r="V373" i="1"/>
  <c r="Y372" i="1"/>
  <c r="AB371" i="1"/>
  <c r="AE370" i="1"/>
  <c r="V370" i="1"/>
  <c r="Y369" i="1"/>
  <c r="AB368" i="1"/>
  <c r="AD367" i="1"/>
  <c r="U367" i="1"/>
  <c r="X366" i="1"/>
  <c r="AB377" i="1"/>
  <c r="AE376" i="1"/>
  <c r="V376" i="1"/>
  <c r="Y375" i="1"/>
  <c r="AB374" i="1"/>
  <c r="AD373" i="1"/>
  <c r="U373" i="1"/>
  <c r="X372" i="1"/>
  <c r="AA371" i="1"/>
  <c r="AD370" i="1"/>
  <c r="U370" i="1"/>
  <c r="X369" i="1"/>
  <c r="Z368" i="1"/>
  <c r="AC367" i="1"/>
  <c r="AF366" i="1"/>
  <c r="W366" i="1"/>
  <c r="X377" i="1"/>
  <c r="Z376" i="1"/>
  <c r="AC375" i="1"/>
  <c r="AF374" i="1"/>
  <c r="W374" i="1"/>
  <c r="Z373" i="1"/>
  <c r="AC372" i="1"/>
  <c r="AF371" i="1"/>
  <c r="V371" i="1"/>
  <c r="Y370" i="1"/>
  <c r="AB369" i="1"/>
  <c r="AE368" i="1"/>
  <c r="V368" i="1"/>
  <c r="Y367" i="1"/>
  <c r="AC376" i="1"/>
  <c r="V375" i="1"/>
  <c r="AB373" i="1"/>
  <c r="V372" i="1"/>
  <c r="AB370" i="1"/>
  <c r="U369" i="1"/>
  <c r="AA367" i="1"/>
  <c r="V366" i="1"/>
  <c r="AB376" i="1"/>
  <c r="U375" i="1"/>
  <c r="AA373" i="1"/>
  <c r="U372" i="1"/>
  <c r="Z370" i="1"/>
  <c r="AF368" i="1"/>
  <c r="Z367" i="1"/>
  <c r="AF377" i="1"/>
  <c r="Y376" i="1"/>
  <c r="AE374" i="1"/>
  <c r="Y373" i="1"/>
  <c r="AD371" i="1"/>
  <c r="X370" i="1"/>
  <c r="AD368" i="1"/>
  <c r="X367" i="1"/>
  <c r="U366" i="1"/>
  <c r="Y377" i="1"/>
  <c r="AD375" i="1"/>
  <c r="X374" i="1"/>
  <c r="V377" i="1"/>
  <c r="AB375" i="1"/>
  <c r="V374" i="1"/>
  <c r="AB372" i="1"/>
  <c r="U371" i="1"/>
  <c r="AA369" i="1"/>
  <c r="U368" i="1"/>
  <c r="AB366" i="1"/>
  <c r="AD376" i="1"/>
  <c r="X375" i="1"/>
  <c r="AC373" i="1"/>
  <c r="W372" i="1"/>
  <c r="AC370" i="1"/>
  <c r="V369" i="1"/>
  <c r="AB367" i="1"/>
  <c r="Z366" i="1"/>
  <c r="Z377" i="1"/>
  <c r="Z371" i="1"/>
  <c r="W368" i="1"/>
  <c r="U376" i="1"/>
  <c r="Y371" i="1"/>
  <c r="AE366" i="1"/>
  <c r="AF375" i="1"/>
  <c r="X371" i="1"/>
  <c r="AD366" i="1"/>
  <c r="Y374" i="1"/>
  <c r="AD369" i="1"/>
  <c r="AF372" i="1"/>
  <c r="AC369" i="1"/>
  <c r="AE372" i="1"/>
  <c r="Y368" i="1"/>
  <c r="AA377" i="1"/>
  <c r="AD372" i="1"/>
  <c r="X368" i="1"/>
  <c r="AF369" i="1"/>
  <c r="AC366" i="1"/>
  <c r="Z374" i="1"/>
  <c r="U226" i="1" a="1"/>
  <c r="U352" i="1" a="1"/>
  <c r="AI51" i="8" l="1"/>
  <c r="AK49" i="8"/>
  <c r="AH47" i="8"/>
  <c r="AH49" i="8"/>
  <c r="AK48" i="8"/>
  <c r="AH51" i="8"/>
  <c r="AJ50" i="8"/>
  <c r="AG47" i="8"/>
  <c r="AJ46" i="8"/>
  <c r="AG46" i="8"/>
  <c r="AJ48" i="8"/>
  <c r="AF48" i="8"/>
  <c r="AF47" i="8"/>
  <c r="AK51" i="8"/>
  <c r="AI48" i="8"/>
  <c r="AK47" i="8"/>
  <c r="AI47" i="8"/>
  <c r="AK46" i="8"/>
  <c r="AH46" i="8"/>
  <c r="AI50" i="8"/>
  <c r="AG50" i="8"/>
  <c r="AF49" i="8"/>
  <c r="AH50" i="8"/>
  <c r="AI46" i="8"/>
  <c r="AJ47" i="8"/>
  <c r="AJ51" i="8"/>
  <c r="AF46" i="8"/>
  <c r="AF51" i="8"/>
  <c r="AH48" i="8"/>
  <c r="AG51" i="8"/>
  <c r="AF50" i="8"/>
  <c r="AK50" i="8"/>
  <c r="AJ49" i="8"/>
  <c r="AG48" i="8"/>
  <c r="AI49" i="8"/>
  <c r="AG49" i="8"/>
  <c r="AH191" i="8"/>
  <c r="AH188" i="8"/>
  <c r="AK187" i="8"/>
  <c r="AF187" i="8"/>
  <c r="AJ191" i="8"/>
  <c r="AK190" i="8"/>
  <c r="AH190" i="8"/>
  <c r="AI189" i="8"/>
  <c r="AF189" i="8"/>
  <c r="AG188" i="8"/>
  <c r="AJ187" i="8"/>
  <c r="AK186" i="8"/>
  <c r="AK188" i="8"/>
  <c r="AF191" i="8"/>
  <c r="AI190" i="8"/>
  <c r="AJ189" i="8"/>
  <c r="AF186" i="8"/>
  <c r="AI187" i="8"/>
  <c r="AH189" i="8"/>
  <c r="AH187" i="8"/>
  <c r="AJ188" i="8"/>
  <c r="AK191" i="8"/>
  <c r="AJ190" i="8"/>
  <c r="AJ186" i="8"/>
  <c r="AG189" i="8"/>
  <c r="AF188" i="8"/>
  <c r="AG186" i="8"/>
  <c r="AI186" i="8"/>
  <c r="AH186" i="8"/>
  <c r="AG190" i="8"/>
  <c r="AI191" i="8"/>
  <c r="AF190" i="8"/>
  <c r="AG191" i="8"/>
  <c r="AK189" i="8"/>
  <c r="AI188" i="8"/>
  <c r="AG187" i="8"/>
  <c r="AG93" i="8"/>
  <c r="AG90" i="8"/>
  <c r="AH89" i="8"/>
  <c r="AJ93" i="8"/>
  <c r="AI90" i="8"/>
  <c r="AK89" i="8"/>
  <c r="AK91" i="8"/>
  <c r="AF91" i="8"/>
  <c r="AF93" i="8"/>
  <c r="AJ92" i="8"/>
  <c r="AG89" i="8"/>
  <c r="AH88" i="8"/>
  <c r="AK90" i="8"/>
  <c r="AK92" i="8"/>
  <c r="AF92" i="8"/>
  <c r="AJ88" i="8"/>
  <c r="AF88" i="8"/>
  <c r="AH90" i="8"/>
  <c r="AJ91" i="8"/>
  <c r="AF89" i="8"/>
  <c r="AH91" i="8"/>
  <c r="AJ89" i="8"/>
  <c r="AI91" i="8"/>
  <c r="AI89" i="8"/>
  <c r="AK88" i="8"/>
  <c r="AF90" i="8"/>
  <c r="AI93" i="8"/>
  <c r="AK93" i="8"/>
  <c r="AI92" i="8"/>
  <c r="AG88" i="8"/>
  <c r="AG91" i="8"/>
  <c r="AH92" i="8"/>
  <c r="AH93" i="8"/>
  <c r="AI88" i="8"/>
  <c r="AG92" i="8"/>
  <c r="AJ90" i="8"/>
  <c r="AF74" i="8" a="1"/>
  <c r="AO4" i="8" a="1"/>
  <c r="AF158" i="8" a="1"/>
  <c r="AF32" i="8" a="1"/>
  <c r="AF144" i="8" a="1"/>
  <c r="AE5" i="5"/>
  <c r="AC8" i="5"/>
  <c r="AB5" i="5"/>
  <c r="AD8" i="5"/>
  <c r="AA9" i="5"/>
  <c r="AE9" i="5"/>
  <c r="AA4" i="5"/>
  <c r="AB7" i="5"/>
  <c r="AC4" i="5"/>
  <c r="AF60" i="8" a="1"/>
  <c r="AD6" i="5"/>
  <c r="AA8" i="5"/>
  <c r="AC5" i="5"/>
  <c r="AC7" i="5"/>
  <c r="AF130" i="8" a="1"/>
  <c r="AK177" i="8"/>
  <c r="AJ174" i="8"/>
  <c r="AH176" i="8"/>
  <c r="AF176" i="8"/>
  <c r="AH175" i="8"/>
  <c r="AG175" i="8"/>
  <c r="AF172" i="8"/>
  <c r="AG176" i="8"/>
  <c r="AH173" i="8"/>
  <c r="AJ172" i="8"/>
  <c r="AI172" i="8"/>
  <c r="AG177" i="8"/>
  <c r="AJ176" i="8"/>
  <c r="AK175" i="8"/>
  <c r="AF175" i="8"/>
  <c r="AH177" i="8"/>
  <c r="AG174" i="8"/>
  <c r="AK173" i="8"/>
  <c r="AK172" i="8"/>
  <c r="AI174" i="8"/>
  <c r="AG173" i="8"/>
  <c r="AK176" i="8"/>
  <c r="AI175" i="8"/>
  <c r="AF177" i="8"/>
  <c r="AJ175" i="8"/>
  <c r="AH174" i="8"/>
  <c r="AF173" i="8"/>
  <c r="AJ177" i="8"/>
  <c r="AF174" i="8"/>
  <c r="AK174" i="8"/>
  <c r="AH172" i="8"/>
  <c r="AJ173" i="8"/>
  <c r="AI177" i="8"/>
  <c r="AI173" i="8"/>
  <c r="AG172" i="8"/>
  <c r="AI176" i="8"/>
  <c r="AR4" i="8" a="1"/>
  <c r="AF116" i="8" a="1"/>
  <c r="AB6" i="5"/>
  <c r="AA6" i="5"/>
  <c r="AC9" i="5"/>
  <c r="AF5" i="5"/>
  <c r="AF102" i="8" a="1"/>
  <c r="AF18" i="8" a="1"/>
  <c r="AF7" i="5"/>
  <c r="AF9" i="5"/>
  <c r="AD7" i="5"/>
  <c r="AF8" i="5"/>
  <c r="AE6" i="5"/>
  <c r="AB4" i="5"/>
  <c r="AF4" i="5"/>
  <c r="AD9" i="5"/>
  <c r="AD237" i="1"/>
  <c r="V237" i="1"/>
  <c r="Z236" i="1"/>
  <c r="AD235" i="1"/>
  <c r="V235" i="1"/>
  <c r="Z234" i="1"/>
  <c r="AD233" i="1"/>
  <c r="V233" i="1"/>
  <c r="Z232" i="1"/>
  <c r="AD231" i="1"/>
  <c r="V231" i="1"/>
  <c r="Z230" i="1"/>
  <c r="AD229" i="1"/>
  <c r="V229" i="1"/>
  <c r="Z228" i="1"/>
  <c r="AD227" i="1"/>
  <c r="V227" i="1"/>
  <c r="Z226" i="1"/>
  <c r="AF237" i="1"/>
  <c r="X237" i="1"/>
  <c r="AB236" i="1"/>
  <c r="AF235" i="1"/>
  <c r="X235" i="1"/>
  <c r="AB234" i="1"/>
  <c r="AF233" i="1"/>
  <c r="X233" i="1"/>
  <c r="AB232" i="1"/>
  <c r="AF231" i="1"/>
  <c r="X231" i="1"/>
  <c r="AB230" i="1"/>
  <c r="AF229" i="1"/>
  <c r="X229" i="1"/>
  <c r="AB228" i="1"/>
  <c r="Z237" i="1"/>
  <c r="AA236" i="1"/>
  <c r="AB235" i="1"/>
  <c r="AD234" i="1"/>
  <c r="AE233" i="1"/>
  <c r="AF232" i="1"/>
  <c r="V232" i="1"/>
  <c r="W231" i="1"/>
  <c r="X230" i="1"/>
  <c r="Z229" i="1"/>
  <c r="AA228" i="1"/>
  <c r="AC227" i="1"/>
  <c r="AF226" i="1"/>
  <c r="W226" i="1"/>
  <c r="Y237" i="1"/>
  <c r="Y236" i="1"/>
  <c r="AA235" i="1"/>
  <c r="AC234" i="1"/>
  <c r="AC233" i="1"/>
  <c r="AE232" i="1"/>
  <c r="U232" i="1"/>
  <c r="U231" i="1"/>
  <c r="W230" i="1"/>
  <c r="Y229" i="1"/>
  <c r="Y228" i="1"/>
  <c r="AB227" i="1"/>
  <c r="AE226" i="1"/>
  <c r="V226" i="1"/>
  <c r="W237" i="1"/>
  <c r="X236" i="1"/>
  <c r="Z235" i="1"/>
  <c r="AA234" i="1"/>
  <c r="AB233" i="1"/>
  <c r="AD232" i="1"/>
  <c r="AE231" i="1"/>
  <c r="AF230" i="1"/>
  <c r="V230" i="1"/>
  <c r="W229" i="1"/>
  <c r="X228" i="1"/>
  <c r="AA227" i="1"/>
  <c r="AD226" i="1"/>
  <c r="AB237" i="1"/>
  <c r="AD236" i="1"/>
  <c r="AE235" i="1"/>
  <c r="AF234" i="1"/>
  <c r="V234" i="1"/>
  <c r="W233" i="1"/>
  <c r="X232" i="1"/>
  <c r="Z231" i="1"/>
  <c r="AA230" i="1"/>
  <c r="AB229" i="1"/>
  <c r="AD228" i="1"/>
  <c r="AF227" i="1"/>
  <c r="W227" i="1"/>
  <c r="Y226" i="1"/>
  <c r="AF236" i="1"/>
  <c r="W235" i="1"/>
  <c r="Z233" i="1"/>
  <c r="AB231" i="1"/>
  <c r="AE229" i="1"/>
  <c r="V228" i="1"/>
  <c r="AB226" i="1"/>
  <c r="AE236" i="1"/>
  <c r="U235" i="1"/>
  <c r="Y233" i="1"/>
  <c r="AA231" i="1"/>
  <c r="AC229" i="1"/>
  <c r="U228" i="1"/>
  <c r="AA226" i="1"/>
  <c r="AC236" i="1"/>
  <c r="AE234" i="1"/>
  <c r="U233" i="1"/>
  <c r="Y231" i="1"/>
  <c r="AA229" i="1"/>
  <c r="AE227" i="1"/>
  <c r="X226" i="1"/>
  <c r="AE237" i="1"/>
  <c r="V236" i="1"/>
  <c r="X234" i="1"/>
  <c r="AA232" i="1"/>
  <c r="AD230" i="1"/>
  <c r="AF228" i="1"/>
  <c r="Y227" i="1"/>
  <c r="AC237" i="1"/>
  <c r="U236" i="1"/>
  <c r="W234" i="1"/>
  <c r="Y232" i="1"/>
  <c r="AC230" i="1"/>
  <c r="AE228" i="1"/>
  <c r="X227" i="1"/>
  <c r="AA237" i="1"/>
  <c r="AC235" i="1"/>
  <c r="U234" i="1"/>
  <c r="W232" i="1"/>
  <c r="Y230" i="1"/>
  <c r="AC228" i="1"/>
  <c r="U227" i="1"/>
  <c r="U237" i="1"/>
  <c r="Y235" i="1"/>
  <c r="AA233" i="1"/>
  <c r="AC231" i="1"/>
  <c r="U230" i="1"/>
  <c r="W228" i="1"/>
  <c r="AC226" i="1"/>
  <c r="W236" i="1"/>
  <c r="Y234" i="1"/>
  <c r="AC232" i="1"/>
  <c r="AE230" i="1"/>
  <c r="U229" i="1"/>
  <c r="Z227" i="1"/>
  <c r="U226" i="1"/>
  <c r="AA335" i="1"/>
  <c r="AE334" i="1"/>
  <c r="W334" i="1"/>
  <c r="AA333" i="1"/>
  <c r="AE332" i="1"/>
  <c r="W332" i="1"/>
  <c r="AA331" i="1"/>
  <c r="AE330" i="1"/>
  <c r="W330" i="1"/>
  <c r="AA329" i="1"/>
  <c r="AE328" i="1"/>
  <c r="W328" i="1"/>
  <c r="AA327" i="1"/>
  <c r="AE326" i="1"/>
  <c r="W326" i="1"/>
  <c r="AA325" i="1"/>
  <c r="AE324" i="1"/>
  <c r="W324" i="1"/>
  <c r="AB335" i="1"/>
  <c r="AD334" i="1"/>
  <c r="U334" i="1"/>
  <c r="X333" i="1"/>
  <c r="AA332" i="1"/>
  <c r="AD331" i="1"/>
  <c r="U331" i="1"/>
  <c r="X330" i="1"/>
  <c r="Z329" i="1"/>
  <c r="AC328" i="1"/>
  <c r="AF327" i="1"/>
  <c r="W327" i="1"/>
  <c r="Z326" i="1"/>
  <c r="AC325" i="1"/>
  <c r="AF324" i="1"/>
  <c r="V324" i="1"/>
  <c r="Z335" i="1"/>
  <c r="AC334" i="1"/>
  <c r="AF333" i="1"/>
  <c r="W333" i="1"/>
  <c r="Z332" i="1"/>
  <c r="AC331" i="1"/>
  <c r="AF330" i="1"/>
  <c r="V330" i="1"/>
  <c r="Y329" i="1"/>
  <c r="AB328" i="1"/>
  <c r="AE327" i="1"/>
  <c r="V327" i="1"/>
  <c r="Y326" i="1"/>
  <c r="AB325" i="1"/>
  <c r="AD324" i="1"/>
  <c r="Y335" i="1"/>
  <c r="AB334" i="1"/>
  <c r="AE333" i="1"/>
  <c r="V333" i="1"/>
  <c r="Y332" i="1"/>
  <c r="AB331" i="1"/>
  <c r="AD330" i="1"/>
  <c r="U330" i="1"/>
  <c r="X329" i="1"/>
  <c r="AA328" i="1"/>
  <c r="AD327" i="1"/>
  <c r="U327" i="1"/>
  <c r="X326" i="1"/>
  <c r="Z325" i="1"/>
  <c r="AC324" i="1"/>
  <c r="U324" i="1"/>
  <c r="AD335" i="1"/>
  <c r="U335" i="1"/>
  <c r="X334" i="1"/>
  <c r="Z333" i="1"/>
  <c r="AC332" i="1"/>
  <c r="AF331" i="1"/>
  <c r="W331" i="1"/>
  <c r="Z330" i="1"/>
  <c r="AC329" i="1"/>
  <c r="AF328" i="1"/>
  <c r="V328" i="1"/>
  <c r="Y327" i="1"/>
  <c r="AB326" i="1"/>
  <c r="AE325" i="1"/>
  <c r="V325" i="1"/>
  <c r="Y324" i="1"/>
  <c r="AE335" i="1"/>
  <c r="Y334" i="1"/>
  <c r="AD332" i="1"/>
  <c r="X331" i="1"/>
  <c r="AD329" i="1"/>
  <c r="X328" i="1"/>
  <c r="AC326" i="1"/>
  <c r="W325" i="1"/>
  <c r="AC335" i="1"/>
  <c r="V334" i="1"/>
  <c r="AB332" i="1"/>
  <c r="V331" i="1"/>
  <c r="AB329" i="1"/>
  <c r="U328" i="1"/>
  <c r="AA326" i="1"/>
  <c r="U325" i="1"/>
  <c r="X335" i="1"/>
  <c r="AD333" i="1"/>
  <c r="X332" i="1"/>
  <c r="AC330" i="1"/>
  <c r="W329" i="1"/>
  <c r="AC327" i="1"/>
  <c r="V326" i="1"/>
  <c r="AB324" i="1"/>
  <c r="AA334" i="1"/>
  <c r="U333" i="1"/>
  <c r="Z331" i="1"/>
  <c r="AF329" i="1"/>
  <c r="Z328" i="1"/>
  <c r="AF326" i="1"/>
  <c r="Y325" i="1"/>
  <c r="AB333" i="1"/>
  <c r="AA330" i="1"/>
  <c r="Z327" i="1"/>
  <c r="Z324" i="1"/>
  <c r="Y333" i="1"/>
  <c r="Y330" i="1"/>
  <c r="X327" i="1"/>
  <c r="X324" i="1"/>
  <c r="AF335" i="1"/>
  <c r="AF332" i="1"/>
  <c r="AE329" i="1"/>
  <c r="AD326" i="1"/>
  <c r="V335" i="1"/>
  <c r="U332" i="1"/>
  <c r="U329" i="1"/>
  <c r="AF325" i="1"/>
  <c r="AF334" i="1"/>
  <c r="AE331" i="1"/>
  <c r="AD328" i="1"/>
  <c r="AD325" i="1"/>
  <c r="Z334" i="1"/>
  <c r="Y331" i="1"/>
  <c r="Y328" i="1"/>
  <c r="X325" i="1"/>
  <c r="AC333" i="1"/>
  <c r="AB330" i="1"/>
  <c r="AB327" i="1"/>
  <c r="AA324" i="1"/>
  <c r="V332" i="1"/>
  <c r="V329" i="1"/>
  <c r="U326" i="1"/>
  <c r="W335" i="1"/>
  <c r="AE265" i="1"/>
  <c r="W265" i="1"/>
  <c r="AA264" i="1"/>
  <c r="AE263" i="1"/>
  <c r="W263" i="1"/>
  <c r="AA262" i="1"/>
  <c r="AE261" i="1"/>
  <c r="W261" i="1"/>
  <c r="AA260" i="1"/>
  <c r="AE259" i="1"/>
  <c r="W259" i="1"/>
  <c r="AA258" i="1"/>
  <c r="AE257" i="1"/>
  <c r="W257" i="1"/>
  <c r="AA256" i="1"/>
  <c r="AE255" i="1"/>
  <c r="W255" i="1"/>
  <c r="AA254" i="1"/>
  <c r="Z265" i="1"/>
  <c r="AC264" i="1"/>
  <c r="AF263" i="1"/>
  <c r="V263" i="1"/>
  <c r="Y262" i="1"/>
  <c r="AB261" i="1"/>
  <c r="AE260" i="1"/>
  <c r="V260" i="1"/>
  <c r="Y259" i="1"/>
  <c r="AB258" i="1"/>
  <c r="AD257" i="1"/>
  <c r="U257" i="1"/>
  <c r="X256" i="1"/>
  <c r="AA255" i="1"/>
  <c r="AD254" i="1"/>
  <c r="Y265" i="1"/>
  <c r="AB264" i="1"/>
  <c r="AD263" i="1"/>
  <c r="U263" i="1"/>
  <c r="X262" i="1"/>
  <c r="AA261" i="1"/>
  <c r="AD260" i="1"/>
  <c r="U260" i="1"/>
  <c r="X259" i="1"/>
  <c r="Z258" i="1"/>
  <c r="AC257" i="1"/>
  <c r="AF256" i="1"/>
  <c r="W256" i="1"/>
  <c r="Z255" i="1"/>
  <c r="AC254" i="1"/>
  <c r="U254" i="1"/>
  <c r="X265" i="1"/>
  <c r="Z264" i="1"/>
  <c r="AC263" i="1"/>
  <c r="AF262" i="1"/>
  <c r="W262" i="1"/>
  <c r="Z261" i="1"/>
  <c r="AC260" i="1"/>
  <c r="AF259" i="1"/>
  <c r="V259" i="1"/>
  <c r="Y258" i="1"/>
  <c r="AB257" i="1"/>
  <c r="AE256" i="1"/>
  <c r="V256" i="1"/>
  <c r="Y255" i="1"/>
  <c r="AB254" i="1"/>
  <c r="AB265" i="1"/>
  <c r="AE264" i="1"/>
  <c r="V264" i="1"/>
  <c r="Y263" i="1"/>
  <c r="AB262" i="1"/>
  <c r="AD261" i="1"/>
  <c r="U261" i="1"/>
  <c r="X260" i="1"/>
  <c r="AA259" i="1"/>
  <c r="AD258" i="1"/>
  <c r="U258" i="1"/>
  <c r="X257" i="1"/>
  <c r="Z256" i="1"/>
  <c r="AC255" i="1"/>
  <c r="AF254" i="1"/>
  <c r="W254" i="1"/>
  <c r="AD264" i="1"/>
  <c r="X263" i="1"/>
  <c r="AC261" i="1"/>
  <c r="W260" i="1"/>
  <c r="AC258" i="1"/>
  <c r="V257" i="1"/>
  <c r="AB255" i="1"/>
  <c r="V254" i="1"/>
  <c r="AF265" i="1"/>
  <c r="Y264" i="1"/>
  <c r="AE262" i="1"/>
  <c r="Y261" i="1"/>
  <c r="AD259" i="1"/>
  <c r="X258" i="1"/>
  <c r="AD256" i="1"/>
  <c r="X255" i="1"/>
  <c r="AD265" i="1"/>
  <c r="X264" i="1"/>
  <c r="AD262" i="1"/>
  <c r="X261" i="1"/>
  <c r="AC259" i="1"/>
  <c r="W258" i="1"/>
  <c r="AC256" i="1"/>
  <c r="V255" i="1"/>
  <c r="AA265" i="1"/>
  <c r="U264" i="1"/>
  <c r="Z262" i="1"/>
  <c r="AF260" i="1"/>
  <c r="Z259" i="1"/>
  <c r="AF257" i="1"/>
  <c r="Y256" i="1"/>
  <c r="AE254" i="1"/>
  <c r="V265" i="1"/>
  <c r="AB263" i="1"/>
  <c r="V262" i="1"/>
  <c r="AB260" i="1"/>
  <c r="U259" i="1"/>
  <c r="AA257" i="1"/>
  <c r="U256" i="1"/>
  <c r="Z254" i="1"/>
  <c r="U265" i="1"/>
  <c r="AA263" i="1"/>
  <c r="U262" i="1"/>
  <c r="Z260" i="1"/>
  <c r="AF258" i="1"/>
  <c r="Z257" i="1"/>
  <c r="AF255" i="1"/>
  <c r="Y254" i="1"/>
  <c r="AF264" i="1"/>
  <c r="Z263" i="1"/>
  <c r="AF261" i="1"/>
  <c r="Y260" i="1"/>
  <c r="AE258" i="1"/>
  <c r="Y257" i="1"/>
  <c r="AD255" i="1"/>
  <c r="X254" i="1"/>
  <c r="AC262" i="1"/>
  <c r="V261" i="1"/>
  <c r="AB259" i="1"/>
  <c r="AB256" i="1"/>
  <c r="U255" i="1"/>
  <c r="AC265" i="1"/>
  <c r="W264" i="1"/>
  <c r="V258" i="1"/>
  <c r="AA293" i="1"/>
  <c r="AE292" i="1"/>
  <c r="W292" i="1"/>
  <c r="AA291" i="1"/>
  <c r="AE290" i="1"/>
  <c r="W290" i="1"/>
  <c r="AA289" i="1"/>
  <c r="AE288" i="1"/>
  <c r="W288" i="1"/>
  <c r="AA287" i="1"/>
  <c r="AE286" i="1"/>
  <c r="W286" i="1"/>
  <c r="AA285" i="1"/>
  <c r="AE284" i="1"/>
  <c r="W284" i="1"/>
  <c r="AA283" i="1"/>
  <c r="AE282" i="1"/>
  <c r="W282" i="1"/>
  <c r="AC293" i="1"/>
  <c r="U293" i="1"/>
  <c r="Y292" i="1"/>
  <c r="AC291" i="1"/>
  <c r="U291" i="1"/>
  <c r="Z293" i="1"/>
  <c r="AB292" i="1"/>
  <c r="AD291" i="1"/>
  <c r="AD290" i="1"/>
  <c r="U290" i="1"/>
  <c r="X289" i="1"/>
  <c r="AA288" i="1"/>
  <c r="AD287" i="1"/>
  <c r="U287" i="1"/>
  <c r="X286" i="1"/>
  <c r="Z285" i="1"/>
  <c r="AC284" i="1"/>
  <c r="AF283" i="1"/>
  <c r="W283" i="1"/>
  <c r="Z282" i="1"/>
  <c r="Y293" i="1"/>
  <c r="AA292" i="1"/>
  <c r="AB291" i="1"/>
  <c r="AC290" i="1"/>
  <c r="AF289" i="1"/>
  <c r="W289" i="1"/>
  <c r="Z288" i="1"/>
  <c r="AC287" i="1"/>
  <c r="AF286" i="1"/>
  <c r="V286" i="1"/>
  <c r="Y285" i="1"/>
  <c r="AB284" i="1"/>
  <c r="AE283" i="1"/>
  <c r="V283" i="1"/>
  <c r="Y282" i="1"/>
  <c r="X293" i="1"/>
  <c r="Z292" i="1"/>
  <c r="Z291" i="1"/>
  <c r="AB290" i="1"/>
  <c r="AE289" i="1"/>
  <c r="V289" i="1"/>
  <c r="Y288" i="1"/>
  <c r="AB287" i="1"/>
  <c r="AD286" i="1"/>
  <c r="U286" i="1"/>
  <c r="X285" i="1"/>
  <c r="AA284" i="1"/>
  <c r="AD283" i="1"/>
  <c r="U283" i="1"/>
  <c r="X282" i="1"/>
  <c r="AF293" i="1"/>
  <c r="V293" i="1"/>
  <c r="V292" i="1"/>
  <c r="X291" i="1"/>
  <c r="Z290" i="1"/>
  <c r="AC289" i="1"/>
  <c r="AF288" i="1"/>
  <c r="V288" i="1"/>
  <c r="Y287" i="1"/>
  <c r="AB286" i="1"/>
  <c r="AE285" i="1"/>
  <c r="V285" i="1"/>
  <c r="Y284" i="1"/>
  <c r="AB283" i="1"/>
  <c r="AD282" i="1"/>
  <c r="AE293" i="1"/>
  <c r="AF292" i="1"/>
  <c r="U292" i="1"/>
  <c r="W291" i="1"/>
  <c r="Y290" i="1"/>
  <c r="AB289" i="1"/>
  <c r="AD288" i="1"/>
  <c r="U288" i="1"/>
  <c r="X287" i="1"/>
  <c r="AA286" i="1"/>
  <c r="AD285" i="1"/>
  <c r="U285" i="1"/>
  <c r="X284" i="1"/>
  <c r="Z283" i="1"/>
  <c r="AC282" i="1"/>
  <c r="U282" i="1"/>
  <c r="AD293" i="1"/>
  <c r="AD292" i="1"/>
  <c r="AF291" i="1"/>
  <c r="V291" i="1"/>
  <c r="X290" i="1"/>
  <c r="Z289" i="1"/>
  <c r="AC288" i="1"/>
  <c r="AF287" i="1"/>
  <c r="W287" i="1"/>
  <c r="Z286" i="1"/>
  <c r="AC285" i="1"/>
  <c r="AF284" i="1"/>
  <c r="V284" i="1"/>
  <c r="Y283" i="1"/>
  <c r="AB282" i="1"/>
  <c r="AC292" i="1"/>
  <c r="Y289" i="1"/>
  <c r="Y286" i="1"/>
  <c r="X283" i="1"/>
  <c r="X292" i="1"/>
  <c r="U289" i="1"/>
  <c r="AF285" i="1"/>
  <c r="AF282" i="1"/>
  <c r="AE291" i="1"/>
  <c r="AB288" i="1"/>
  <c r="AB285" i="1"/>
  <c r="AA282" i="1"/>
  <c r="AF290" i="1"/>
  <c r="AE287" i="1"/>
  <c r="AD284" i="1"/>
  <c r="AA290" i="1"/>
  <c r="Z287" i="1"/>
  <c r="Z284" i="1"/>
  <c r="AB293" i="1"/>
  <c r="V290" i="1"/>
  <c r="V287" i="1"/>
  <c r="U284" i="1"/>
  <c r="W293" i="1"/>
  <c r="AD289" i="1"/>
  <c r="AC286" i="1"/>
  <c r="AC283" i="1"/>
  <c r="Y291" i="1"/>
  <c r="W285" i="1"/>
  <c r="V282" i="1"/>
  <c r="X288" i="1"/>
  <c r="Y363" i="1"/>
  <c r="AC362" i="1"/>
  <c r="U362" i="1"/>
  <c r="AB363" i="1"/>
  <c r="AE362" i="1"/>
  <c r="V362" i="1"/>
  <c r="Y361" i="1"/>
  <c r="AC360" i="1"/>
  <c r="U360" i="1"/>
  <c r="Y359" i="1"/>
  <c r="AC358" i="1"/>
  <c r="U358" i="1"/>
  <c r="Y357" i="1"/>
  <c r="AC356" i="1"/>
  <c r="U356" i="1"/>
  <c r="Y355" i="1"/>
  <c r="AC354" i="1"/>
  <c r="U354" i="1"/>
  <c r="Y353" i="1"/>
  <c r="AC352" i="1"/>
  <c r="AA363" i="1"/>
  <c r="AD362" i="1"/>
  <c r="AF361" i="1"/>
  <c r="X361" i="1"/>
  <c r="AB360" i="1"/>
  <c r="AF359" i="1"/>
  <c r="X359" i="1"/>
  <c r="AB358" i="1"/>
  <c r="AF357" i="1"/>
  <c r="X357" i="1"/>
  <c r="AB356" i="1"/>
  <c r="AF355" i="1"/>
  <c r="X355" i="1"/>
  <c r="AB354" i="1"/>
  <c r="AF353" i="1"/>
  <c r="X353" i="1"/>
  <c r="AB352" i="1"/>
  <c r="U352" i="1"/>
  <c r="Z363" i="1"/>
  <c r="AB362" i="1"/>
  <c r="AE361" i="1"/>
  <c r="W361" i="1"/>
  <c r="AA360" i="1"/>
  <c r="AE359" i="1"/>
  <c r="W359" i="1"/>
  <c r="AA358" i="1"/>
  <c r="AE357" i="1"/>
  <c r="W357" i="1"/>
  <c r="AA356" i="1"/>
  <c r="AE355" i="1"/>
  <c r="W355" i="1"/>
  <c r="AA354" i="1"/>
  <c r="AE353" i="1"/>
  <c r="W353" i="1"/>
  <c r="AA352" i="1"/>
  <c r="U363" i="1"/>
  <c r="AC361" i="1"/>
  <c r="AD360" i="1"/>
  <c r="AB359" i="1"/>
  <c r="Z358" i="1"/>
  <c r="AA357" i="1"/>
  <c r="Y356" i="1"/>
  <c r="Z355" i="1"/>
  <c r="X354" i="1"/>
  <c r="V353" i="1"/>
  <c r="W352" i="1"/>
  <c r="AF363" i="1"/>
  <c r="AF362" i="1"/>
  <c r="AB361" i="1"/>
  <c r="Z360" i="1"/>
  <c r="AA359" i="1"/>
  <c r="Y358" i="1"/>
  <c r="Z357" i="1"/>
  <c r="X356" i="1"/>
  <c r="V355" i="1"/>
  <c r="W354" i="1"/>
  <c r="U353" i="1"/>
  <c r="V352" i="1"/>
  <c r="AE363" i="1"/>
  <c r="AA362" i="1"/>
  <c r="AA361" i="1"/>
  <c r="Y360" i="1"/>
  <c r="Z359" i="1"/>
  <c r="X358" i="1"/>
  <c r="V357" i="1"/>
  <c r="W356" i="1"/>
  <c r="U355" i="1"/>
  <c r="V354" i="1"/>
  <c r="AF352" i="1"/>
  <c r="W363" i="1"/>
  <c r="W362" i="1"/>
  <c r="AF360" i="1"/>
  <c r="AD359" i="1"/>
  <c r="AE358" i="1"/>
  <c r="AC357" i="1"/>
  <c r="AD356" i="1"/>
  <c r="AB355" i="1"/>
  <c r="Z354" i="1"/>
  <c r="AA353" i="1"/>
  <c r="Y352" i="1"/>
  <c r="X363" i="1"/>
  <c r="U361" i="1"/>
  <c r="AF358" i="1"/>
  <c r="AE356" i="1"/>
  <c r="AD354" i="1"/>
  <c r="Z352" i="1"/>
  <c r="V363" i="1"/>
  <c r="AE360" i="1"/>
  <c r="AD358" i="1"/>
  <c r="Z356" i="1"/>
  <c r="Y354" i="1"/>
  <c r="X352" i="1"/>
  <c r="Z362" i="1"/>
  <c r="X360" i="1"/>
  <c r="W358" i="1"/>
  <c r="V356" i="1"/>
  <c r="AD353" i="1"/>
  <c r="X362" i="1"/>
  <c r="V360" i="1"/>
  <c r="AD357" i="1"/>
  <c r="AC355" i="1"/>
  <c r="AD361" i="1"/>
  <c r="AC359" i="1"/>
  <c r="AB357" i="1"/>
  <c r="AA355" i="1"/>
  <c r="AD363" i="1"/>
  <c r="Z361" i="1"/>
  <c r="V359" i="1"/>
  <c r="U357" i="1"/>
  <c r="AF354" i="1"/>
  <c r="AE352" i="1"/>
  <c r="AC363" i="1"/>
  <c r="V361" i="1"/>
  <c r="Y362" i="1"/>
  <c r="AB353" i="1"/>
  <c r="W360" i="1"/>
  <c r="Z353" i="1"/>
  <c r="U359" i="1"/>
  <c r="AD352" i="1"/>
  <c r="AF356" i="1"/>
  <c r="AE354" i="1"/>
  <c r="AC353" i="1"/>
  <c r="V358" i="1"/>
  <c r="AD355" i="1"/>
  <c r="AF133" i="8" l="1"/>
  <c r="AH132" i="8"/>
  <c r="AH134" i="8"/>
  <c r="AF131" i="8"/>
  <c r="AH130" i="8"/>
  <c r="AK134" i="8"/>
  <c r="AH131" i="8"/>
  <c r="AI133" i="8"/>
  <c r="AI135" i="8"/>
  <c r="AG132" i="8"/>
  <c r="AI134" i="8"/>
  <c r="AK130" i="8"/>
  <c r="AJ135" i="8"/>
  <c r="AF135" i="8"/>
  <c r="AF132" i="8"/>
  <c r="AJ133" i="8"/>
  <c r="AF130" i="8"/>
  <c r="AJ131" i="8"/>
  <c r="AH133" i="8"/>
  <c r="AI130" i="8"/>
  <c r="AH135" i="8"/>
  <c r="AK135" i="8"/>
  <c r="AI131" i="8"/>
  <c r="AJ130" i="8"/>
  <c r="AG133" i="8"/>
  <c r="AF134" i="8"/>
  <c r="AK132" i="8"/>
  <c r="AJ134" i="8"/>
  <c r="AG130" i="8"/>
  <c r="AK131" i="8"/>
  <c r="AJ132" i="8"/>
  <c r="AG134" i="8"/>
  <c r="AG135" i="8"/>
  <c r="AK133" i="8"/>
  <c r="AI132" i="8"/>
  <c r="AG131" i="8"/>
  <c r="AI34" i="8"/>
  <c r="AF35" i="8"/>
  <c r="AI33" i="8"/>
  <c r="AK32" i="8"/>
  <c r="AF37" i="8"/>
  <c r="AG32" i="8"/>
  <c r="AJ35" i="8"/>
  <c r="AH35" i="8"/>
  <c r="AH34" i="8"/>
  <c r="AJ36" i="8"/>
  <c r="AF36" i="8"/>
  <c r="AJ32" i="8"/>
  <c r="AG37" i="8"/>
  <c r="AF33" i="8"/>
  <c r="AG36" i="8"/>
  <c r="AI35" i="8"/>
  <c r="AK34" i="8"/>
  <c r="AI37" i="8"/>
  <c r="AH33" i="8"/>
  <c r="AK33" i="8"/>
  <c r="AH32" i="8"/>
  <c r="AK36" i="8"/>
  <c r="AK35" i="8"/>
  <c r="AG34" i="8"/>
  <c r="AG33" i="8"/>
  <c r="AF34" i="8"/>
  <c r="AK37" i="8"/>
  <c r="AH37" i="8"/>
  <c r="AI36" i="8"/>
  <c r="AG35" i="8"/>
  <c r="AJ34" i="8"/>
  <c r="AH36" i="8"/>
  <c r="AI32" i="8"/>
  <c r="AF32" i="8"/>
  <c r="AJ33" i="8"/>
  <c r="AJ37" i="8"/>
  <c r="AH158" i="8"/>
  <c r="AF158" i="8"/>
  <c r="AJ162" i="8"/>
  <c r="AF162" i="8"/>
  <c r="AF161" i="8"/>
  <c r="AG163" i="8"/>
  <c r="AF160" i="8"/>
  <c r="AH159" i="8"/>
  <c r="AH161" i="8"/>
  <c r="AI160" i="8"/>
  <c r="AJ159" i="8"/>
  <c r="AK161" i="8"/>
  <c r="AJ163" i="8"/>
  <c r="AJ160" i="8"/>
  <c r="AG160" i="8"/>
  <c r="AG162" i="8"/>
  <c r="AK158" i="8"/>
  <c r="AI163" i="8"/>
  <c r="AI159" i="8"/>
  <c r="AH163" i="8"/>
  <c r="AH162" i="8"/>
  <c r="AK160" i="8"/>
  <c r="AI162" i="8"/>
  <c r="AG158" i="8"/>
  <c r="AK159" i="8"/>
  <c r="AF163" i="8"/>
  <c r="AG159" i="8"/>
  <c r="AK163" i="8"/>
  <c r="AH160" i="8"/>
  <c r="AJ161" i="8"/>
  <c r="AG161" i="8"/>
  <c r="AJ158" i="8"/>
  <c r="AF159" i="8"/>
  <c r="AI158" i="8"/>
  <c r="AK162" i="8"/>
  <c r="AI161" i="8"/>
  <c r="AK121" i="8"/>
  <c r="AI118" i="8"/>
  <c r="AJ120" i="8"/>
  <c r="AK119" i="8"/>
  <c r="AF119" i="8"/>
  <c r="AG119" i="8"/>
  <c r="AF121" i="8"/>
  <c r="AF118" i="8"/>
  <c r="AG117" i="8"/>
  <c r="AH116" i="8"/>
  <c r="AI116" i="8"/>
  <c r="AH118" i="8"/>
  <c r="AI120" i="8"/>
  <c r="AJ119" i="8"/>
  <c r="AI121" i="8"/>
  <c r="AG121" i="8"/>
  <c r="AF117" i="8"/>
  <c r="AH117" i="8"/>
  <c r="AJ121" i="8"/>
  <c r="AK120" i="8"/>
  <c r="AI119" i="8"/>
  <c r="AI117" i="8"/>
  <c r="AJ116" i="8"/>
  <c r="AG118" i="8"/>
  <c r="AK116" i="8"/>
  <c r="AK117" i="8"/>
  <c r="AH119" i="8"/>
  <c r="AK118" i="8"/>
  <c r="AH120" i="8"/>
  <c r="AG116" i="8"/>
  <c r="AH121" i="8"/>
  <c r="AJ117" i="8"/>
  <c r="AJ118" i="8"/>
  <c r="AG120" i="8"/>
  <c r="AF116" i="8"/>
  <c r="AF120" i="8"/>
  <c r="AO4" i="8"/>
  <c r="AQ6" i="8"/>
  <c r="AQ9" i="8"/>
  <c r="AO7" i="8"/>
  <c r="AP4" i="8"/>
  <c r="AO9" i="8"/>
  <c r="AP9" i="8"/>
  <c r="AP6" i="8"/>
  <c r="AO8" i="8"/>
  <c r="AP5" i="8"/>
  <c r="AQ8" i="8"/>
  <c r="AP7" i="8"/>
  <c r="AP8" i="8"/>
  <c r="AQ7" i="8"/>
  <c r="AO5" i="8"/>
  <c r="AQ4" i="8"/>
  <c r="AO6" i="8"/>
  <c r="AQ5" i="8"/>
  <c r="AR4" i="8"/>
  <c r="AS5" i="8"/>
  <c r="AT4" i="8"/>
  <c r="AT5" i="8"/>
  <c r="AR5" i="8"/>
  <c r="AS4" i="8"/>
  <c r="AT6" i="8"/>
  <c r="AS6" i="8"/>
  <c r="AR6" i="8"/>
  <c r="AK79" i="8"/>
  <c r="AI76" i="8"/>
  <c r="AJ77" i="8"/>
  <c r="AK75" i="8"/>
  <c r="AH74" i="8"/>
  <c r="AG77" i="8"/>
  <c r="AF79" i="8"/>
  <c r="AJ78" i="8"/>
  <c r="AF78" i="8"/>
  <c r="AI79" i="8"/>
  <c r="AI74" i="8"/>
  <c r="AK78" i="8"/>
  <c r="AF76" i="8"/>
  <c r="AK77" i="8"/>
  <c r="AG74" i="8"/>
  <c r="AF74" i="8"/>
  <c r="AG75" i="8"/>
  <c r="AI78" i="8"/>
  <c r="AJ79" i="8"/>
  <c r="AF77" i="8"/>
  <c r="AJ75" i="8"/>
  <c r="AG79" i="8"/>
  <c r="AJ76" i="8"/>
  <c r="AH76" i="8"/>
  <c r="AK76" i="8"/>
  <c r="AG78" i="8"/>
  <c r="AH79" i="8"/>
  <c r="AF75" i="8"/>
  <c r="AG76" i="8"/>
  <c r="AI77" i="8"/>
  <c r="AH78" i="8"/>
  <c r="AK74" i="8"/>
  <c r="AI75" i="8"/>
  <c r="AH77" i="8"/>
  <c r="AH75" i="8"/>
  <c r="AJ74" i="8"/>
  <c r="AF18" i="8"/>
  <c r="AH20" i="8"/>
  <c r="AI20" i="8"/>
  <c r="AG23" i="8"/>
  <c r="AF23" i="8"/>
  <c r="AK19" i="8"/>
  <c r="AG19" i="8"/>
  <c r="AG21" i="8"/>
  <c r="AH23" i="8"/>
  <c r="AG22" i="8"/>
  <c r="AK18" i="8"/>
  <c r="AI23" i="8"/>
  <c r="AK22" i="8"/>
  <c r="AI19" i="8"/>
  <c r="AH21" i="8"/>
  <c r="AK20" i="8"/>
  <c r="AG20" i="8"/>
  <c r="AF22" i="8"/>
  <c r="AJ18" i="8"/>
  <c r="AG18" i="8"/>
  <c r="AI22" i="8"/>
  <c r="AJ21" i="8"/>
  <c r="AJ23" i="8"/>
  <c r="AH19" i="8"/>
  <c r="AJ20" i="8"/>
  <c r="AI21" i="8"/>
  <c r="AK21" i="8"/>
  <c r="AF19" i="8"/>
  <c r="AH22" i="8"/>
  <c r="AF21" i="8"/>
  <c r="AJ19" i="8"/>
  <c r="AH18" i="8"/>
  <c r="AK23" i="8"/>
  <c r="AI18" i="8"/>
  <c r="AJ22" i="8"/>
  <c r="AF20" i="8"/>
  <c r="AI107" i="8"/>
  <c r="AF107" i="8"/>
  <c r="AH106" i="8"/>
  <c r="AJ102" i="8"/>
  <c r="AK107" i="8"/>
  <c r="AG102" i="8"/>
  <c r="AK106" i="8"/>
  <c r="AG106" i="8"/>
  <c r="AF103" i="8"/>
  <c r="AI102" i="8"/>
  <c r="AJ104" i="8"/>
  <c r="AJ106" i="8"/>
  <c r="AF106" i="8"/>
  <c r="AK102" i="8"/>
  <c r="AK104" i="8"/>
  <c r="AH104" i="8"/>
  <c r="AJ103" i="8"/>
  <c r="AJ105" i="8"/>
  <c r="AG105" i="8"/>
  <c r="AH107" i="8"/>
  <c r="AG104" i="8"/>
  <c r="AI103" i="8"/>
  <c r="AI105" i="8"/>
  <c r="AH102" i="8"/>
  <c r="AI104" i="8"/>
  <c r="AK103" i="8"/>
  <c r="AG103" i="8"/>
  <c r="AJ107" i="8"/>
  <c r="AF102" i="8"/>
  <c r="AF104" i="8"/>
  <c r="AH103" i="8"/>
  <c r="AH105" i="8"/>
  <c r="AF105" i="8"/>
  <c r="AG107" i="8"/>
  <c r="AI106" i="8"/>
  <c r="AK105" i="8"/>
  <c r="AF63" i="8"/>
  <c r="AH62" i="8"/>
  <c r="AI64" i="8"/>
  <c r="AF61" i="8"/>
  <c r="AI65" i="8"/>
  <c r="AK64" i="8"/>
  <c r="AK61" i="8"/>
  <c r="AI63" i="8"/>
  <c r="AH65" i="8"/>
  <c r="AG62" i="8"/>
  <c r="AG64" i="8"/>
  <c r="AK60" i="8"/>
  <c r="AJ65" i="8"/>
  <c r="AF65" i="8"/>
  <c r="AJ61" i="8"/>
  <c r="AJ63" i="8"/>
  <c r="AG60" i="8"/>
  <c r="AH64" i="8"/>
  <c r="AH63" i="8"/>
  <c r="AI60" i="8"/>
  <c r="AF62" i="8"/>
  <c r="AK62" i="8"/>
  <c r="AK65" i="8"/>
  <c r="AI61" i="8"/>
  <c r="AJ60" i="8"/>
  <c r="AG63" i="8"/>
  <c r="AJ64" i="8"/>
  <c r="AH60" i="8"/>
  <c r="AJ62" i="8"/>
  <c r="AF64" i="8"/>
  <c r="AF60" i="8"/>
  <c r="AH61" i="8"/>
  <c r="AG65" i="8"/>
  <c r="AK63" i="8"/>
  <c r="AI62" i="8"/>
  <c r="AG61" i="8"/>
  <c r="AK149" i="8"/>
  <c r="AG144" i="8"/>
  <c r="AK148" i="8"/>
  <c r="AG148" i="8"/>
  <c r="AI147" i="8"/>
  <c r="AG147" i="8"/>
  <c r="AH149" i="8"/>
  <c r="AG146" i="8"/>
  <c r="AI145" i="8"/>
  <c r="AK144" i="8"/>
  <c r="AI144" i="8"/>
  <c r="AJ146" i="8"/>
  <c r="AJ148" i="8"/>
  <c r="AF148" i="8"/>
  <c r="AH147" i="8"/>
  <c r="AK146" i="8"/>
  <c r="AH146" i="8"/>
  <c r="AH148" i="8"/>
  <c r="AF145" i="8"/>
  <c r="AF147" i="8"/>
  <c r="AF146" i="8"/>
  <c r="AJ144" i="8"/>
  <c r="AI149" i="8"/>
  <c r="AJ145" i="8"/>
  <c r="AJ149" i="8"/>
  <c r="AI148" i="8"/>
  <c r="AH144" i="8"/>
  <c r="AK145" i="8"/>
  <c r="AF144" i="8"/>
  <c r="AH145" i="8"/>
  <c r="AG149" i="8"/>
  <c r="AK147" i="8"/>
  <c r="AI146" i="8"/>
  <c r="AG145" i="8"/>
  <c r="AF149" i="8"/>
  <c r="AJ147" i="8"/>
  <c r="AA4" i="8" l="1" a="1"/>
  <c r="AA4" i="8" l="1"/>
  <c r="AF5" i="8"/>
  <c r="AA8" i="8"/>
  <c r="AD4" i="8"/>
  <c r="AB4" i="8"/>
  <c r="AE5" i="8"/>
  <c r="AF7" i="8"/>
  <c r="AC7" i="8"/>
  <c r="AE6" i="8"/>
  <c r="AD8" i="8"/>
  <c r="AB5" i="8"/>
  <c r="AB7" i="8"/>
  <c r="AB9" i="8"/>
  <c r="AB8" i="8"/>
  <c r="AE7" i="8"/>
  <c r="AD9" i="8"/>
  <c r="AC6" i="8"/>
  <c r="AE8" i="8"/>
  <c r="AE9" i="8"/>
  <c r="AE4" i="8"/>
  <c r="AD6" i="8"/>
  <c r="AA5" i="8"/>
  <c r="AC8" i="8"/>
  <c r="AC4" i="8"/>
  <c r="AA9" i="8"/>
  <c r="AF4" i="8"/>
  <c r="AF8" i="8"/>
  <c r="AA7" i="8"/>
  <c r="AC5" i="8"/>
  <c r="AF9" i="8"/>
  <c r="AA6" i="8"/>
  <c r="AC9" i="8"/>
  <c r="AD5" i="8"/>
  <c r="AB6" i="8"/>
  <c r="AF6" i="8"/>
  <c r="AD7" i="8"/>
  <c r="AY4" i="8" l="1" a="1"/>
  <c r="AV4" i="8" a="1"/>
  <c r="AV4" i="8" l="1"/>
  <c r="AW7" i="8"/>
  <c r="AX7" i="8"/>
  <c r="AW5" i="8"/>
  <c r="AV8" i="8"/>
  <c r="AX6" i="8"/>
  <c r="AV7" i="8"/>
  <c r="AV9" i="8"/>
  <c r="AW8" i="8"/>
  <c r="AX8" i="8"/>
  <c r="AX5" i="8"/>
  <c r="AV6" i="8"/>
  <c r="AW6" i="8"/>
  <c r="AV5" i="8"/>
  <c r="AX9" i="8"/>
  <c r="AX4" i="8"/>
  <c r="AW9" i="8"/>
  <c r="AW4" i="8"/>
  <c r="AY4" i="8"/>
  <c r="BA6" i="8"/>
  <c r="AY6" i="8"/>
  <c r="AZ6" i="8"/>
  <c r="AY5" i="8"/>
  <c r="AZ5" i="8"/>
  <c r="BA5" i="8"/>
  <c r="BA4" i="8"/>
  <c r="AZ4" i="8"/>
</calcChain>
</file>

<file path=xl/sharedStrings.xml><?xml version="1.0" encoding="utf-8"?>
<sst xmlns="http://schemas.openxmlformats.org/spreadsheetml/2006/main" count="983" uniqueCount="171">
  <si>
    <t>Z=1</t>
  </si>
  <si>
    <t>phi of dimer</t>
  </si>
  <si>
    <t>a+b+c</t>
  </si>
  <si>
    <r>
      <t>Γ^</t>
    </r>
    <r>
      <rPr>
        <sz val="11"/>
        <color theme="1"/>
        <rFont val="宋体"/>
        <family val="3"/>
        <charset val="134"/>
        <scheme val="minor"/>
      </rPr>
      <t>1/2</t>
    </r>
  </si>
  <si>
    <t>U1</t>
  </si>
  <si>
    <t>U</t>
  </si>
  <si>
    <t>Matrix_Γ^1/2</t>
  </si>
  <si>
    <r>
      <t>Φ</t>
    </r>
    <r>
      <rPr>
        <sz val="11"/>
        <color theme="1"/>
        <rFont val="宋体"/>
        <family val="3"/>
        <charset val="134"/>
        <scheme val="minor"/>
      </rPr>
      <t>13-x</t>
    </r>
  </si>
  <si>
    <t>c=1</t>
  </si>
  <si>
    <t>b</t>
  </si>
  <si>
    <t>U2</t>
  </si>
  <si>
    <t>a</t>
  </si>
  <si>
    <t>c=0</t>
  </si>
  <si>
    <t>c=-1</t>
  </si>
  <si>
    <t>a+b</t>
  </si>
  <si>
    <t>a+b-c</t>
  </si>
  <si>
    <t>a+c</t>
  </si>
  <si>
    <t>a-c</t>
  </si>
  <si>
    <t>a-b+c</t>
  </si>
  <si>
    <t>a-b</t>
  </si>
  <si>
    <t>a-b-c</t>
  </si>
  <si>
    <t>b+c</t>
  </si>
  <si>
    <t>b-c</t>
  </si>
  <si>
    <t>c</t>
  </si>
  <si>
    <t>center</t>
  </si>
  <si>
    <t>-c</t>
  </si>
  <si>
    <t>c-b</t>
  </si>
  <si>
    <t>-b</t>
  </si>
  <si>
    <t>-b-c</t>
  </si>
  <si>
    <t>-a+b+c</t>
  </si>
  <si>
    <t>-a+b</t>
  </si>
  <si>
    <t>-a+b-c</t>
  </si>
  <si>
    <t>-a+c</t>
  </si>
  <si>
    <t>-a</t>
  </si>
  <si>
    <t>-a-c</t>
  </si>
  <si>
    <t>-a-b+c</t>
  </si>
  <si>
    <t>-a-b</t>
  </si>
  <si>
    <t>-a-b-c</t>
  </si>
  <si>
    <t>HF631G_reopt_input</t>
  </si>
  <si>
    <t>6base</t>
  </si>
  <si>
    <t>変換後</t>
  </si>
  <si>
    <t>ASR</t>
  </si>
  <si>
    <t>ASR+AVG</t>
  </si>
  <si>
    <r>
      <rPr>
        <sz val="11"/>
        <color theme="1"/>
        <rFont val="宋体"/>
        <family val="3"/>
        <charset val="134"/>
        <scheme val="minor"/>
      </rPr>
      <t>矩</t>
    </r>
    <r>
      <rPr>
        <sz val="11"/>
        <color theme="1"/>
        <rFont val="宋体"/>
        <family val="3"/>
        <charset val="134"/>
        <scheme val="minor"/>
      </rPr>
      <t>阵变换计算用区域</t>
    </r>
  </si>
  <si>
    <t>L/G</t>
  </si>
  <si>
    <t>AVG</t>
  </si>
  <si>
    <t>1－ー２</t>
  </si>
  <si>
    <t>2--1</t>
  </si>
  <si>
    <t>a-bc</t>
  </si>
  <si>
    <t>ac</t>
  </si>
  <si>
    <t>bc</t>
  </si>
  <si>
    <t>local</t>
  </si>
  <si>
    <t>global</t>
  </si>
  <si>
    <t>LF</t>
  </si>
  <si>
    <t>p1.exp</t>
  </si>
  <si>
    <t>p1.cal</t>
  </si>
  <si>
    <t>p2.cal</t>
  </si>
  <si>
    <t>p3.exp</t>
  </si>
  <si>
    <t>p3.cal</t>
  </si>
  <si>
    <t>cal_local</t>
  </si>
  <si>
    <t>*sf</t>
  </si>
  <si>
    <t>mode4</t>
  </si>
  <si>
    <t>mode5</t>
  </si>
  <si>
    <t>mode6</t>
  </si>
  <si>
    <t>b1</t>
  </si>
  <si>
    <t>b2</t>
  </si>
  <si>
    <t>b3</t>
  </si>
  <si>
    <t>route1</t>
  </si>
  <si>
    <r>
      <rPr>
        <sz val="11"/>
        <color theme="1"/>
        <rFont val="宋体"/>
        <family val="3"/>
        <charset val="134"/>
        <scheme val="minor"/>
      </rPr>
      <t>X</t>
    </r>
    <r>
      <rPr>
        <sz val="11"/>
        <color theme="1"/>
        <rFont val="宋体"/>
        <family val="3"/>
        <charset val="134"/>
        <scheme val="minor"/>
      </rPr>
      <t>-Γ-Y</t>
    </r>
  </si>
  <si>
    <t>long</t>
  </si>
  <si>
    <t>route2</t>
  </si>
  <si>
    <r>
      <rPr>
        <sz val="11"/>
        <color theme="1"/>
        <rFont val="宋体"/>
        <family val="3"/>
        <charset val="134"/>
        <scheme val="minor"/>
      </rPr>
      <t>L</t>
    </r>
    <r>
      <rPr>
        <sz val="11"/>
        <color theme="1"/>
        <rFont val="宋体"/>
        <family val="3"/>
        <charset val="134"/>
        <scheme val="minor"/>
      </rPr>
      <t>-Γ-Z</t>
    </r>
  </si>
  <si>
    <r>
      <rPr>
        <sz val="11"/>
        <color theme="1"/>
        <rFont val="宋体"/>
        <family val="3"/>
        <charset val="134"/>
        <scheme val="minor"/>
      </rPr>
      <t>l</t>
    </r>
    <r>
      <rPr>
        <sz val="11"/>
        <color theme="1"/>
        <rFont val="宋体"/>
        <family val="3"/>
        <charset val="134"/>
        <scheme val="minor"/>
      </rPr>
      <t>ong</t>
    </r>
  </si>
  <si>
    <t>route3</t>
  </si>
  <si>
    <r>
      <rPr>
        <sz val="11"/>
        <color theme="1"/>
        <rFont val="宋体"/>
        <family val="3"/>
        <charset val="134"/>
        <scheme val="minor"/>
      </rPr>
      <t>M</t>
    </r>
    <r>
      <rPr>
        <sz val="11"/>
        <color theme="1"/>
        <rFont val="宋体"/>
        <family val="3"/>
        <charset val="134"/>
        <scheme val="minor"/>
      </rPr>
      <t>-Γ-N</t>
    </r>
  </si>
  <si>
    <t>route4</t>
  </si>
  <si>
    <t>R-Γ</t>
  </si>
  <si>
    <t>Γ</t>
  </si>
  <si>
    <t>X</t>
  </si>
  <si>
    <t>L</t>
  </si>
  <si>
    <t>M</t>
  </si>
  <si>
    <t>R</t>
  </si>
  <si>
    <t>Y</t>
  </si>
  <si>
    <t>Z</t>
  </si>
  <si>
    <t>N</t>
  </si>
  <si>
    <t>lattice</t>
  </si>
  <si>
    <t>parameter</t>
  </si>
  <si>
    <t>α</t>
  </si>
  <si>
    <t>β</t>
  </si>
  <si>
    <t>γ</t>
  </si>
  <si>
    <t>V</t>
  </si>
  <si>
    <t>a1*(a2xa3)</t>
  </si>
  <si>
    <t>sin</t>
  </si>
  <si>
    <t>cos</t>
  </si>
  <si>
    <t>a1</t>
  </si>
  <si>
    <t>a2</t>
  </si>
  <si>
    <t>a3</t>
  </si>
  <si>
    <t>模长</t>
  </si>
  <si>
    <t>对角大小(cos)</t>
  </si>
  <si>
    <t>（填入前请务必确认基本原则</t>
  </si>
  <si>
    <t>布里渊区.pdf</t>
  </si>
  <si>
    <t>High-throughput electronic band structure calculations: Challenges and tools - ScienceDirect</t>
  </si>
  <si>
    <r>
      <t>b</t>
    </r>
    <r>
      <rPr>
        <sz val="11"/>
        <color theme="1"/>
        <rFont val="宋体"/>
        <family val="3"/>
        <charset val="134"/>
        <scheme val="minor"/>
      </rPr>
      <t>3lyp_re</t>
    </r>
    <r>
      <rPr>
        <sz val="11"/>
        <color theme="1"/>
        <rFont val="宋体"/>
        <family val="3"/>
        <charset val="134"/>
        <scheme val="minor"/>
      </rPr>
      <t>_input</t>
    </r>
    <phoneticPr fontId="6"/>
  </si>
  <si>
    <r>
      <t>a</t>
    </r>
    <r>
      <rPr>
        <sz val="11"/>
        <color theme="1"/>
        <rFont val="宋体"/>
        <family val="3"/>
        <charset val="128"/>
        <scheme val="minor"/>
      </rPr>
      <t>-c</t>
    </r>
    <phoneticPr fontId="6"/>
  </si>
  <si>
    <r>
      <t>a</t>
    </r>
    <r>
      <rPr>
        <sz val="11"/>
        <color theme="1"/>
        <rFont val="宋体"/>
        <family val="3"/>
        <charset val="128"/>
        <scheme val="minor"/>
      </rPr>
      <t>+b</t>
    </r>
    <phoneticPr fontId="6"/>
  </si>
  <si>
    <r>
      <t>a</t>
    </r>
    <r>
      <rPr>
        <sz val="11"/>
        <color theme="1"/>
        <rFont val="宋体"/>
        <family val="3"/>
        <charset val="128"/>
        <scheme val="minor"/>
      </rPr>
      <t>+b+c</t>
    </r>
    <phoneticPr fontId="6"/>
  </si>
  <si>
    <r>
      <t>a</t>
    </r>
    <r>
      <rPr>
        <sz val="11"/>
        <color theme="1"/>
        <rFont val="宋体"/>
        <family val="3"/>
        <charset val="128"/>
        <scheme val="minor"/>
      </rPr>
      <t>+b-c</t>
    </r>
    <phoneticPr fontId="6"/>
  </si>
  <si>
    <r>
      <t>a-b</t>
    </r>
    <r>
      <rPr>
        <sz val="11"/>
        <color theme="1"/>
        <rFont val="宋体"/>
        <family val="3"/>
        <charset val="134"/>
        <scheme val="minor"/>
      </rPr>
      <t>+</t>
    </r>
    <r>
      <rPr>
        <sz val="11"/>
        <color theme="1"/>
        <rFont val="宋体"/>
        <family val="3"/>
        <charset val="134"/>
        <scheme val="minor"/>
      </rPr>
      <t>c</t>
    </r>
    <phoneticPr fontId="6"/>
  </si>
  <si>
    <r>
      <t>a</t>
    </r>
    <r>
      <rPr>
        <sz val="11"/>
        <color theme="1"/>
        <rFont val="宋体"/>
        <family val="3"/>
        <charset val="128"/>
        <scheme val="minor"/>
      </rPr>
      <t>-b-c</t>
    </r>
    <phoneticPr fontId="6"/>
  </si>
  <si>
    <r>
      <t>b</t>
    </r>
    <r>
      <rPr>
        <sz val="11"/>
        <color theme="1"/>
        <rFont val="宋体"/>
        <family val="3"/>
        <charset val="128"/>
        <scheme val="minor"/>
      </rPr>
      <t>-c</t>
    </r>
    <phoneticPr fontId="6"/>
  </si>
  <si>
    <r>
      <t>R</t>
    </r>
    <r>
      <rPr>
        <sz val="11"/>
        <color theme="1"/>
        <rFont val="宋体"/>
        <family val="3"/>
        <charset val="128"/>
        <scheme val="minor"/>
      </rPr>
      <t>ebuild</t>
    </r>
    <phoneticPr fontId="6"/>
  </si>
  <si>
    <r>
      <t>A</t>
    </r>
    <r>
      <rPr>
        <sz val="11"/>
        <color theme="1"/>
        <rFont val="宋体"/>
        <family val="3"/>
        <charset val="128"/>
        <scheme val="minor"/>
      </rPr>
      <t>SR</t>
    </r>
    <phoneticPr fontId="6"/>
  </si>
  <si>
    <r>
      <t>A</t>
    </r>
    <r>
      <rPr>
        <sz val="11"/>
        <color theme="1"/>
        <rFont val="宋体"/>
        <family val="3"/>
        <charset val="128"/>
        <scheme val="minor"/>
      </rPr>
      <t>SR+AVG</t>
    </r>
    <phoneticPr fontId="6"/>
  </si>
  <si>
    <t>原数据</t>
    <phoneticPr fontId="5" type="noConversion"/>
  </si>
  <si>
    <t>12base mono</t>
    <phoneticPr fontId="5" type="noConversion"/>
  </si>
  <si>
    <t>Globa</t>
    <phoneticPr fontId="6"/>
  </si>
  <si>
    <r>
      <t>no</t>
    </r>
    <r>
      <rPr>
        <sz val="11"/>
        <color theme="1"/>
        <rFont val="宋体"/>
        <family val="3"/>
        <charset val="128"/>
        <scheme val="minor"/>
      </rPr>
      <t xml:space="preserve"> ASR</t>
    </r>
    <phoneticPr fontId="6"/>
  </si>
  <si>
    <r>
      <t>G</t>
    </r>
    <r>
      <rPr>
        <sz val="11"/>
        <color theme="1"/>
        <rFont val="宋体"/>
        <family val="3"/>
        <charset val="128"/>
        <scheme val="minor"/>
      </rPr>
      <t>lobal</t>
    </r>
    <phoneticPr fontId="6"/>
  </si>
  <si>
    <r>
      <t>g</t>
    </r>
    <r>
      <rPr>
        <sz val="11"/>
        <color theme="1"/>
        <rFont val="宋体"/>
        <family val="3"/>
        <charset val="128"/>
        <scheme val="minor"/>
      </rPr>
      <t>amma</t>
    </r>
    <phoneticPr fontId="6"/>
  </si>
  <si>
    <t>values:</t>
  </si>
  <si>
    <r>
      <t>s</t>
    </r>
    <r>
      <rPr>
        <sz val="11"/>
        <color theme="1"/>
        <rFont val="宋体"/>
        <family val="3"/>
        <charset val="128"/>
        <scheme val="minor"/>
      </rPr>
      <t>f</t>
    </r>
    <phoneticPr fontId="6"/>
  </si>
  <si>
    <r>
      <t>r</t>
    </r>
    <r>
      <rPr>
        <sz val="11"/>
        <color theme="1"/>
        <rFont val="宋体"/>
        <family val="3"/>
        <charset val="128"/>
        <scheme val="minor"/>
      </rPr>
      <t>e</t>
    </r>
    <phoneticPr fontId="5" type="noConversion"/>
  </si>
  <si>
    <r>
      <t>a</t>
    </r>
    <r>
      <rPr>
        <sz val="11"/>
        <color theme="1"/>
        <rFont val="宋体"/>
        <family val="3"/>
        <charset val="128"/>
        <scheme val="minor"/>
      </rPr>
      <t>sr</t>
    </r>
    <phoneticPr fontId="5" type="noConversion"/>
  </si>
  <si>
    <t>asr+avg</t>
    <phoneticPr fontId="5" type="noConversion"/>
  </si>
  <si>
    <r>
      <t>A</t>
    </r>
    <r>
      <rPr>
        <sz val="11"/>
        <color theme="1"/>
        <rFont val="宋体"/>
        <family val="3"/>
        <charset val="128"/>
        <scheme val="minor"/>
      </rPr>
      <t>VG</t>
    </r>
    <phoneticPr fontId="6"/>
  </si>
  <si>
    <t>HF631G_reopt_oniom_B3LYP631Gstar_HF631G</t>
  </si>
  <si>
    <t>oniom_HF631G_HFSTO3G</t>
  </si>
  <si>
    <r>
      <rPr>
        <sz val="11"/>
        <color theme="1"/>
        <rFont val="宋体"/>
        <family val="3"/>
        <charset val="128"/>
        <scheme val="minor"/>
      </rPr>
      <t>(注意是整体</t>
    </r>
    <r>
      <rPr>
        <sz val="11"/>
        <color theme="1"/>
        <rFont val="宋体"/>
        <family val="3"/>
        <charset val="128"/>
        <scheme val="minor"/>
      </rPr>
      <t>变换，R-R部分需要手动替换</t>
    </r>
  </si>
  <si>
    <t>oniom_HF631G_am1</t>
  </si>
  <si>
    <t>空白复制用</t>
    <phoneticPr fontId="5" type="noConversion"/>
  </si>
  <si>
    <t>pg</t>
    <phoneticPr fontId="5" type="noConversion"/>
  </si>
  <si>
    <t>HF</t>
    <phoneticPr fontId="6"/>
  </si>
  <si>
    <r>
      <t>f</t>
    </r>
    <r>
      <rPr>
        <sz val="11"/>
        <color theme="1"/>
        <rFont val="宋体"/>
        <family val="3"/>
        <charset val="134"/>
        <scheme val="minor"/>
      </rPr>
      <t>qv9520</t>
    </r>
    <phoneticPr fontId="6"/>
  </si>
  <si>
    <r>
      <t>p</t>
    </r>
    <r>
      <rPr>
        <sz val="11"/>
        <color theme="1"/>
        <rFont val="宋体"/>
        <family val="3"/>
        <charset val="134"/>
        <scheme val="minor"/>
      </rPr>
      <t>rincipal</t>
    </r>
    <phoneticPr fontId="6"/>
  </si>
  <si>
    <r>
      <t>g</t>
    </r>
    <r>
      <rPr>
        <sz val="11"/>
        <color theme="1"/>
        <rFont val="宋体"/>
        <family val="3"/>
        <charset val="128"/>
        <scheme val="minor"/>
      </rPr>
      <t>lobal</t>
    </r>
    <phoneticPr fontId="6"/>
  </si>
  <si>
    <r>
      <t>R</t>
    </r>
    <r>
      <rPr>
        <sz val="11"/>
        <color theme="1"/>
        <rFont val="宋体"/>
        <family val="3"/>
        <charset val="128"/>
        <scheme val="minor"/>
      </rPr>
      <t>ebuild</t>
    </r>
    <phoneticPr fontId="6"/>
  </si>
  <si>
    <r>
      <t>A</t>
    </r>
    <r>
      <rPr>
        <sz val="11"/>
        <color theme="1"/>
        <rFont val="宋体"/>
        <family val="3"/>
        <charset val="128"/>
        <scheme val="minor"/>
      </rPr>
      <t>SR</t>
    </r>
    <phoneticPr fontId="6"/>
  </si>
  <si>
    <r>
      <t>A</t>
    </r>
    <r>
      <rPr>
        <sz val="11"/>
        <color theme="1"/>
        <rFont val="宋体"/>
        <family val="3"/>
        <charset val="128"/>
        <scheme val="minor"/>
      </rPr>
      <t>SR+AVG</t>
    </r>
    <phoneticPr fontId="6"/>
  </si>
  <si>
    <t>ASR</t>
    <phoneticPr fontId="6"/>
  </si>
  <si>
    <t>变换前</t>
    <phoneticPr fontId="6"/>
  </si>
  <si>
    <t>替换R-R</t>
    <phoneticPr fontId="6"/>
  </si>
  <si>
    <r>
      <t>g</t>
    </r>
    <r>
      <rPr>
        <sz val="11"/>
        <color theme="1"/>
        <rFont val="宋体"/>
        <family val="3"/>
        <charset val="134"/>
        <scheme val="minor"/>
      </rPr>
      <t>amma1/2</t>
    </r>
    <phoneticPr fontId="6"/>
  </si>
  <si>
    <t>a</t>
    <phoneticPr fontId="6"/>
  </si>
  <si>
    <t>a</t>
    <phoneticPr fontId="6"/>
  </si>
  <si>
    <t>b</t>
    <phoneticPr fontId="6"/>
  </si>
  <si>
    <t>c</t>
    <phoneticPr fontId="6"/>
  </si>
  <si>
    <r>
      <t>a</t>
    </r>
    <r>
      <rPr>
        <sz val="11"/>
        <color theme="1"/>
        <rFont val="宋体"/>
        <family val="3"/>
        <charset val="134"/>
        <scheme val="minor"/>
      </rPr>
      <t>-b</t>
    </r>
    <phoneticPr fontId="6"/>
  </si>
  <si>
    <r>
      <t>a</t>
    </r>
    <r>
      <rPr>
        <sz val="11"/>
        <color theme="1"/>
        <rFont val="宋体"/>
        <family val="3"/>
        <charset val="128"/>
        <scheme val="minor"/>
      </rPr>
      <t>-bc</t>
    </r>
    <phoneticPr fontId="6"/>
  </si>
  <si>
    <r>
      <t>a</t>
    </r>
    <r>
      <rPr>
        <sz val="11"/>
        <color theme="1"/>
        <rFont val="宋体"/>
        <family val="3"/>
        <charset val="128"/>
        <scheme val="minor"/>
      </rPr>
      <t>-bc</t>
    </r>
    <phoneticPr fontId="6"/>
  </si>
  <si>
    <r>
      <t>a</t>
    </r>
    <r>
      <rPr>
        <sz val="11"/>
        <color theme="1"/>
        <rFont val="宋体"/>
        <family val="3"/>
        <charset val="134"/>
        <scheme val="minor"/>
      </rPr>
      <t>c</t>
    </r>
    <phoneticPr fontId="6"/>
  </si>
  <si>
    <r>
      <t>b</t>
    </r>
    <r>
      <rPr>
        <sz val="11"/>
        <color theme="1"/>
        <rFont val="宋体"/>
        <family val="3"/>
        <charset val="128"/>
        <scheme val="minor"/>
      </rPr>
      <t>c</t>
    </r>
    <phoneticPr fontId="6"/>
  </si>
  <si>
    <t>Globa</t>
    <phoneticPr fontId="6"/>
  </si>
  <si>
    <r>
      <t>no</t>
    </r>
    <r>
      <rPr>
        <sz val="11"/>
        <color theme="1"/>
        <rFont val="宋体"/>
        <family val="3"/>
        <charset val="128"/>
        <scheme val="minor"/>
      </rPr>
      <t xml:space="preserve"> ASR</t>
    </r>
    <phoneticPr fontId="6"/>
  </si>
  <si>
    <r>
      <t>G</t>
    </r>
    <r>
      <rPr>
        <sz val="11"/>
        <color theme="1"/>
        <rFont val="宋体"/>
        <family val="3"/>
        <charset val="128"/>
        <scheme val="minor"/>
      </rPr>
      <t>lobal</t>
    </r>
    <phoneticPr fontId="6"/>
  </si>
  <si>
    <t>HF</t>
    <phoneticPr fontId="6"/>
  </si>
  <si>
    <r>
      <t>f</t>
    </r>
    <r>
      <rPr>
        <sz val="11"/>
        <color theme="1"/>
        <rFont val="宋体"/>
        <family val="3"/>
        <charset val="134"/>
        <scheme val="minor"/>
      </rPr>
      <t>qv9520</t>
    </r>
    <phoneticPr fontId="6"/>
  </si>
  <si>
    <r>
      <t>l</t>
    </r>
    <r>
      <rPr>
        <sz val="11"/>
        <color theme="1"/>
        <rFont val="宋体"/>
        <family val="3"/>
        <charset val="128"/>
        <scheme val="minor"/>
      </rPr>
      <t>ocal</t>
    </r>
    <phoneticPr fontId="6"/>
  </si>
  <si>
    <r>
      <t>R</t>
    </r>
    <r>
      <rPr>
        <sz val="11"/>
        <color theme="1"/>
        <rFont val="宋体"/>
        <family val="3"/>
        <charset val="128"/>
        <scheme val="minor"/>
      </rPr>
      <t>ebuild</t>
    </r>
    <phoneticPr fontId="6"/>
  </si>
  <si>
    <t>变换前</t>
    <phoneticPr fontId="6"/>
  </si>
  <si>
    <t>c</t>
    <phoneticPr fontId="6"/>
  </si>
  <si>
    <r>
      <t>a</t>
    </r>
    <r>
      <rPr>
        <sz val="11"/>
        <color theme="1"/>
        <rFont val="宋体"/>
        <family val="3"/>
        <charset val="134"/>
        <scheme val="minor"/>
      </rPr>
      <t>c</t>
    </r>
    <phoneticPr fontId="6"/>
  </si>
  <si>
    <t>without transformation</t>
    <phoneticPr fontId="6"/>
  </si>
  <si>
    <t>eigen values: 0.012105539532636581j 0.0069451562079121225j 0.00021660691461256208j (52.978182190743674+0j) (85.98407365561518+0j) (112.0976803932866+0j)</t>
  </si>
  <si>
    <t>without transformation</t>
    <phoneticPr fontId="6"/>
  </si>
  <si>
    <r>
      <t>A</t>
    </r>
    <r>
      <rPr>
        <sz val="11"/>
        <color theme="1"/>
        <rFont val="宋体"/>
        <family val="3"/>
        <charset val="128"/>
        <scheme val="minor"/>
      </rPr>
      <t>SR</t>
    </r>
    <phoneticPr fontId="6"/>
  </si>
  <si>
    <t>eigen values: (7.793018802669478e-07+0j) (8.749224918867642e-07+0j) (1.0373393056653551e-06+0j) (60.45189046633216+0j) (72.92537940422085+0j) (117.44838828702586+0j)</t>
  </si>
  <si>
    <r>
      <t>n</t>
    </r>
    <r>
      <rPr>
        <sz val="11"/>
        <color theme="1"/>
        <rFont val="宋体"/>
        <family val="3"/>
        <charset val="128"/>
        <scheme val="minor"/>
      </rPr>
      <t>o ASR</t>
    </r>
    <phoneticPr fontId="6"/>
  </si>
  <si>
    <t>eigen values: 0.36724317033116255j (0.1063223033483885+0j) (0.22617115117947384+0j) (60.40457416904788+0j) (72.90822879610197+0j) (117.47940554931809+0j)</t>
  </si>
  <si>
    <t>Γ^1/2</t>
  </si>
  <si>
    <t>recalculation</t>
    <phoneticPr fontId="5" type="noConversion"/>
  </si>
  <si>
    <r>
      <t>o</t>
    </r>
    <r>
      <rPr>
        <sz val="11"/>
        <color theme="1"/>
        <rFont val="宋体"/>
        <family val="3"/>
        <charset val="128"/>
        <scheme val="minor"/>
      </rPr>
      <t>niom2_re</t>
    </r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</si>
</sst>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宋体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theme="1"/>
      <name val="Arial"/>
      <family val="2"/>
    </font>
    <font>
      <sz val="11"/>
      <color theme="1"/>
      <name val="宋体"/>
      <family val="3"/>
      <charset val="134"/>
    </font>
    <font>
      <sz val="9"/>
      <name val="宋体"/>
      <family val="3"/>
      <charset val="134"/>
      <scheme val="minor"/>
    </font>
    <font>
      <sz val="6"/>
      <name val="宋体"/>
      <family val="3"/>
      <charset val="128"/>
      <scheme val="minor"/>
    </font>
    <font>
      <sz val="11"/>
      <color theme="1"/>
      <name val="宋体"/>
      <family val="3"/>
      <charset val="128"/>
      <scheme val="minor"/>
    </font>
    <font>
      <sz val="11"/>
      <color rgb="FFD4D4D4"/>
      <name val="Consolas"/>
      <family val="3"/>
    </font>
    <font>
      <sz val="11"/>
      <name val="Consolas"/>
      <family val="3"/>
    </font>
    <font>
      <sz val="11"/>
      <color rgb="FF000000"/>
      <name val="宋体"/>
      <family val="3"/>
      <charset val="134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4" tint="0.79985961485641044"/>
        <bgColor indexed="64"/>
      </patternFill>
    </fill>
    <fill>
      <patternFill patternType="solid">
        <fgColor rgb="FFF8696B"/>
        <bgColor rgb="FF000000"/>
      </patternFill>
    </fill>
    <fill>
      <patternFill patternType="solid">
        <fgColor rgb="FFFBE3E6"/>
        <bgColor rgb="FF000000"/>
      </patternFill>
    </fill>
    <fill>
      <patternFill patternType="solid">
        <fgColor rgb="FFE8EEF8"/>
        <bgColor rgb="FF000000"/>
      </patternFill>
    </fill>
    <fill>
      <patternFill patternType="solid">
        <fgColor rgb="FF7EA4D3"/>
        <bgColor rgb="FF000000"/>
      </patternFill>
    </fill>
    <fill>
      <patternFill patternType="solid">
        <fgColor rgb="FFF9989B"/>
        <bgColor rgb="FF000000"/>
      </patternFill>
    </fill>
    <fill>
      <patternFill patternType="solid">
        <fgColor rgb="FFFCFCFF"/>
        <bgColor rgb="FF000000"/>
      </patternFill>
    </fill>
    <fill>
      <patternFill patternType="solid">
        <fgColor rgb="FFC2D4EB"/>
        <bgColor rgb="FF000000"/>
      </patternFill>
    </fill>
    <fill>
      <patternFill patternType="solid">
        <fgColor rgb="FFFBDDE0"/>
        <bgColor rgb="FF000000"/>
      </patternFill>
    </fill>
    <fill>
      <patternFill patternType="solid">
        <fgColor rgb="FF5A8AC6"/>
        <bgColor rgb="FF000000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1">
    <xf numFmtId="0" fontId="0" fillId="0" borderId="0">
      <alignment vertical="center"/>
    </xf>
  </cellStyleXfs>
  <cellXfs count="81">
    <xf numFmtId="0" fontId="0" fillId="0" borderId="0" xfId="0">
      <alignment vertical="center"/>
    </xf>
    <xf numFmtId="0" fontId="1" fillId="0" borderId="0" xfId="0" applyFont="1" applyAlignment="1"/>
    <xf numFmtId="0" fontId="1" fillId="0" borderId="1" xfId="0" applyFont="1" applyBorder="1">
      <alignment vertical="center"/>
    </xf>
    <xf numFmtId="0" fontId="1" fillId="0" borderId="0" xfId="0" applyFont="1">
      <alignment vertical="center"/>
    </xf>
    <xf numFmtId="0" fontId="2" fillId="0" borderId="0" xfId="0" applyFont="1" applyAlignment="1"/>
    <xf numFmtId="0" fontId="2" fillId="0" borderId="2" xfId="0" applyFont="1" applyBorder="1" applyAlignment="1"/>
    <xf numFmtId="0" fontId="2" fillId="0" borderId="3" xfId="0" applyFont="1" applyBorder="1" applyAlignment="1"/>
    <xf numFmtId="0" fontId="2" fillId="0" borderId="4" xfId="0" applyFont="1" applyBorder="1" applyAlignment="1"/>
    <xf numFmtId="0" fontId="2" fillId="0" borderId="5" xfId="0" applyFont="1" applyBorder="1" applyAlignment="1"/>
    <xf numFmtId="0" fontId="2" fillId="0" borderId="6" xfId="0" applyFont="1" applyBorder="1" applyAlignment="1"/>
    <xf numFmtId="0" fontId="2" fillId="0" borderId="7" xfId="0" applyFont="1" applyBorder="1" applyAlignment="1"/>
    <xf numFmtId="0" fontId="2" fillId="0" borderId="8" xfId="0" applyFont="1" applyBorder="1" applyAlignment="1"/>
    <xf numFmtId="0" fontId="2" fillId="0" borderId="9" xfId="0" applyFont="1" applyBorder="1" applyAlignment="1"/>
    <xf numFmtId="56" fontId="2" fillId="0" borderId="0" xfId="0" applyNumberFormat="1" applyFont="1" applyAlignment="1"/>
    <xf numFmtId="0" fontId="1" fillId="0" borderId="2" xfId="0" applyFont="1" applyBorder="1">
      <alignment vertical="center"/>
    </xf>
    <xf numFmtId="0" fontId="1" fillId="0" borderId="3" xfId="0" applyFont="1" applyBorder="1">
      <alignment vertical="center"/>
    </xf>
    <xf numFmtId="0" fontId="1" fillId="0" borderId="5" xfId="0" applyFont="1" applyBorder="1">
      <alignment vertical="center"/>
    </xf>
    <xf numFmtId="0" fontId="1" fillId="0" borderId="7" xfId="0" applyFont="1" applyBorder="1">
      <alignment vertical="center"/>
    </xf>
    <xf numFmtId="0" fontId="1" fillId="0" borderId="8" xfId="0" applyFont="1" applyBorder="1">
      <alignment vertical="center"/>
    </xf>
    <xf numFmtId="0" fontId="1" fillId="0" borderId="4" xfId="0" applyFont="1" applyBorder="1">
      <alignment vertical="center"/>
    </xf>
    <xf numFmtId="0" fontId="1" fillId="0" borderId="6" xfId="0" applyFont="1" applyBorder="1">
      <alignment vertical="center"/>
    </xf>
    <xf numFmtId="0" fontId="1" fillId="0" borderId="9" xfId="0" applyFont="1" applyBorder="1">
      <alignment vertical="center"/>
    </xf>
    <xf numFmtId="0" fontId="2" fillId="0" borderId="0" xfId="0" applyFont="1">
      <alignment vertical="center"/>
    </xf>
    <xf numFmtId="0" fontId="2" fillId="2" borderId="0" xfId="0" applyFont="1" applyFill="1">
      <alignment vertical="center"/>
    </xf>
    <xf numFmtId="0" fontId="3" fillId="0" borderId="0" xfId="0" applyFont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5" xfId="0" applyFont="1" applyBorder="1">
      <alignment vertical="center"/>
    </xf>
    <xf numFmtId="0" fontId="2" fillId="0" borderId="1" xfId="0" applyFont="1" applyBorder="1">
      <alignment vertical="center"/>
    </xf>
    <xf numFmtId="0" fontId="2" fillId="3" borderId="1" xfId="0" applyFont="1" applyFill="1" applyBorder="1">
      <alignment vertical="center"/>
    </xf>
    <xf numFmtId="0" fontId="2" fillId="0" borderId="7" xfId="0" applyFont="1" applyBorder="1">
      <alignment vertical="center"/>
    </xf>
    <xf numFmtId="0" fontId="2" fillId="0" borderId="8" xfId="0" applyFont="1" applyBorder="1">
      <alignment vertical="center"/>
    </xf>
    <xf numFmtId="0" fontId="0" fillId="0" borderId="5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2" fillId="0" borderId="4" xfId="0" applyFont="1" applyBorder="1">
      <alignment vertical="center"/>
    </xf>
    <xf numFmtId="0" fontId="0" fillId="0" borderId="3" xfId="0" applyBorder="1">
      <alignment vertical="center"/>
    </xf>
    <xf numFmtId="0" fontId="2" fillId="0" borderId="6" xfId="0" applyFont="1" applyBorder="1">
      <alignment vertical="center"/>
    </xf>
    <xf numFmtId="0" fontId="2" fillId="0" borderId="9" xfId="0" applyFont="1" applyBorder="1">
      <alignment vertical="center"/>
    </xf>
    <xf numFmtId="0" fontId="0" fillId="0" borderId="6" xfId="0" applyBorder="1">
      <alignment vertical="center"/>
    </xf>
    <xf numFmtId="0" fontId="0" fillId="0" borderId="9" xfId="0" applyBorder="1">
      <alignment vertical="center"/>
    </xf>
    <xf numFmtId="0" fontId="4" fillId="0" borderId="0" xfId="0" applyFont="1">
      <alignment vertical="center"/>
    </xf>
    <xf numFmtId="0" fontId="0" fillId="0" borderId="4" xfId="0" applyBorder="1">
      <alignment vertical="center"/>
    </xf>
    <xf numFmtId="0" fontId="0" fillId="2" borderId="0" xfId="0" applyFill="1">
      <alignment vertical="center"/>
    </xf>
    <xf numFmtId="0" fontId="0" fillId="0" borderId="2" xfId="0" applyBorder="1">
      <alignment vertical="center"/>
    </xf>
    <xf numFmtId="0" fontId="1" fillId="2" borderId="0" xfId="0" applyFont="1" applyFill="1">
      <alignment vertical="center"/>
    </xf>
    <xf numFmtId="0" fontId="0" fillId="0" borderId="0" xfId="0" quotePrefix="1">
      <alignment vertical="center"/>
    </xf>
    <xf numFmtId="0" fontId="7" fillId="0" borderId="0" xfId="0" applyFont="1">
      <alignment vertical="center"/>
    </xf>
    <xf numFmtId="0" fontId="7" fillId="0" borderId="0" xfId="0" applyFont="1" applyAlignment="1"/>
    <xf numFmtId="0" fontId="8" fillId="0" borderId="0" xfId="0" applyFont="1">
      <alignment vertical="center"/>
    </xf>
    <xf numFmtId="0" fontId="0" fillId="0" borderId="0" xfId="0" applyAlignment="1"/>
    <xf numFmtId="0" fontId="0" fillId="0" borderId="2" xfId="0" applyBorder="1" applyAlignment="1"/>
    <xf numFmtId="0" fontId="0" fillId="0" borderId="3" xfId="0" applyBorder="1" applyAlignment="1"/>
    <xf numFmtId="0" fontId="0" fillId="0" borderId="4" xfId="0" applyBorder="1" applyAlignment="1"/>
    <xf numFmtId="0" fontId="0" fillId="0" borderId="5" xfId="0" applyBorder="1" applyAlignment="1"/>
    <xf numFmtId="0" fontId="0" fillId="0" borderId="6" xfId="0" applyBorder="1" applyAlignment="1"/>
    <xf numFmtId="0" fontId="0" fillId="0" borderId="7" xfId="0" applyBorder="1" applyAlignment="1"/>
    <xf numFmtId="0" fontId="0" fillId="0" borderId="8" xfId="0" applyBorder="1" applyAlignment="1"/>
    <xf numFmtId="0" fontId="0" fillId="0" borderId="9" xfId="0" applyBorder="1" applyAlignment="1"/>
    <xf numFmtId="56" fontId="0" fillId="0" borderId="0" xfId="0" applyNumberFormat="1" applyAlignment="1"/>
    <xf numFmtId="0" fontId="1" fillId="3" borderId="1" xfId="0" applyFont="1" applyFill="1" applyBorder="1">
      <alignment vertical="center"/>
    </xf>
    <xf numFmtId="0" fontId="1" fillId="0" borderId="2" xfId="0" applyFont="1" applyBorder="1" applyAlignment="1"/>
    <xf numFmtId="0" fontId="1" fillId="0" borderId="3" xfId="0" applyFont="1" applyBorder="1" applyAlignment="1"/>
    <xf numFmtId="0" fontId="1" fillId="0" borderId="4" xfId="0" applyFont="1" applyBorder="1" applyAlignment="1"/>
    <xf numFmtId="0" fontId="1" fillId="0" borderId="5" xfId="0" applyFont="1" applyBorder="1" applyAlignment="1"/>
    <xf numFmtId="0" fontId="1" fillId="0" borderId="6" xfId="0" applyFont="1" applyBorder="1" applyAlignment="1"/>
    <xf numFmtId="0" fontId="1" fillId="0" borderId="7" xfId="0" applyFont="1" applyBorder="1" applyAlignment="1"/>
    <xf numFmtId="0" fontId="1" fillId="0" borderId="8" xfId="0" applyFont="1" applyBorder="1" applyAlignment="1"/>
    <xf numFmtId="0" fontId="1" fillId="0" borderId="9" xfId="0" applyFont="1" applyBorder="1" applyAlignment="1"/>
    <xf numFmtId="56" fontId="1" fillId="0" borderId="0" xfId="0" applyNumberFormat="1" applyFont="1" applyAlignment="1"/>
    <xf numFmtId="0" fontId="9" fillId="0" borderId="0" xfId="0" applyFont="1">
      <alignment vertical="center"/>
    </xf>
    <xf numFmtId="0" fontId="7" fillId="0" borderId="5" xfId="0" applyFont="1" applyBorder="1">
      <alignment vertical="center"/>
    </xf>
    <xf numFmtId="0" fontId="10" fillId="4" borderId="2" xfId="0" applyFont="1" applyFill="1" applyBorder="1" applyAlignment="1"/>
    <xf numFmtId="0" fontId="10" fillId="5" borderId="3" xfId="0" applyFont="1" applyFill="1" applyBorder="1" applyAlignment="1"/>
    <xf numFmtId="0" fontId="10" fillId="6" borderId="4" xfId="0" applyFont="1" applyFill="1" applyBorder="1" applyAlignment="1"/>
    <xf numFmtId="0" fontId="10" fillId="7" borderId="5" xfId="0" applyFont="1" applyFill="1" applyBorder="1" applyAlignment="1"/>
    <xf numFmtId="0" fontId="10" fillId="8" borderId="0" xfId="0" applyFont="1" applyFill="1" applyAlignment="1"/>
    <xf numFmtId="0" fontId="10" fillId="9" borderId="6" xfId="0" applyFont="1" applyFill="1" applyBorder="1" applyAlignment="1"/>
    <xf numFmtId="0" fontId="10" fillId="10" borderId="7" xfId="0" applyFont="1" applyFill="1" applyBorder="1" applyAlignment="1"/>
    <xf numFmtId="0" fontId="10" fillId="11" borderId="8" xfId="0" applyFont="1" applyFill="1" applyBorder="1" applyAlignment="1"/>
    <xf numFmtId="0" fontId="10" fillId="12" borderId="9" xfId="0" applyFont="1" applyFill="1" applyBorder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ja-JP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DCLBEN06 LF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ja-JP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[1]HF631G_reopt_input_6base!$N$211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[1]HF631G_reopt_input_6base!$O$210:$W$210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cat>
          <c:val>
            <c:numRef>
              <c:f>[1]HF631G_reopt_input_6base!$O$211:$W$211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43-9C4F-965B-B0E932260026}"/>
            </c:ext>
          </c:extLst>
        </c:ser>
        <c:ser>
          <c:idx val="1"/>
          <c:order val="1"/>
          <c:tx>
            <c:strRef>
              <c:f>[1]HF631G_reopt_input_6base!$N$212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[1]HF631G_reopt_input_6base!$O$210:$W$210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cat>
          <c:val>
            <c:numRef>
              <c:f>[1]HF631G_reopt_input_6base!$O$212:$W$212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43-9C4F-965B-B0E932260026}"/>
            </c:ext>
          </c:extLst>
        </c:ser>
        <c:ser>
          <c:idx val="2"/>
          <c:order val="2"/>
          <c:tx>
            <c:strRef>
              <c:f>[1]HF631G_reopt_input_6base!$N$213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[1]HF631G_reopt_input_6base!$O$210:$W$210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cat>
          <c:val>
            <c:numRef>
              <c:f>[1]HF631G_reopt_input_6base!$O$213:$W$213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43-9C4F-965B-B0E9322600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8160603"/>
        <c:axId val="343282230"/>
      </c:lineChart>
      <c:catAx>
        <c:axId val="708160603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43282230"/>
        <c:crosses val="autoZero"/>
        <c:auto val="1"/>
        <c:lblAlgn val="ctr"/>
        <c:lblOffset val="100"/>
        <c:noMultiLvlLbl val="0"/>
      </c:catAx>
      <c:valAx>
        <c:axId val="3432822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81606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4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6</xdr:row>
      <xdr:rowOff>120650</xdr:rowOff>
    </xdr:from>
    <xdr:to>
      <xdr:col>2</xdr:col>
      <xdr:colOff>196850</xdr:colOff>
      <xdr:row>6</xdr:row>
      <xdr:rowOff>120650</xdr:rowOff>
    </xdr:to>
    <xdr:cxnSp macro="">
      <xdr:nvCxnSpPr>
        <xdr:cNvPr id="2" name="直線矢印コネクタ 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CxnSpPr/>
      </xdr:nvCxnSpPr>
      <xdr:spPr>
        <a:xfrm>
          <a:off x="95250" y="118745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11</xdr:row>
      <xdr:rowOff>127000</xdr:rowOff>
    </xdr:from>
    <xdr:to>
      <xdr:col>2</xdr:col>
      <xdr:colOff>190500</xdr:colOff>
      <xdr:row>11</xdr:row>
      <xdr:rowOff>127000</xdr:rowOff>
    </xdr:to>
    <xdr:cxnSp macro="">
      <xdr:nvCxnSpPr>
        <xdr:cNvPr id="3" name="直線矢印コネクタ 14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CxnSpPr/>
      </xdr:nvCxnSpPr>
      <xdr:spPr>
        <a:xfrm>
          <a:off x="88900" y="207010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16</xdr:row>
      <xdr:rowOff>133350</xdr:rowOff>
    </xdr:from>
    <xdr:to>
      <xdr:col>2</xdr:col>
      <xdr:colOff>177800</xdr:colOff>
      <xdr:row>16</xdr:row>
      <xdr:rowOff>133350</xdr:rowOff>
    </xdr:to>
    <xdr:cxnSp macro="">
      <xdr:nvCxnSpPr>
        <xdr:cNvPr id="4" name="直線矢印コネクタ 15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CxnSpPr/>
      </xdr:nvCxnSpPr>
      <xdr:spPr>
        <a:xfrm>
          <a:off x="76200" y="295275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14</xdr:row>
      <xdr:rowOff>38100</xdr:rowOff>
    </xdr:from>
    <xdr:to>
      <xdr:col>0</xdr:col>
      <xdr:colOff>76200</xdr:colOff>
      <xdr:row>16</xdr:row>
      <xdr:rowOff>139700</xdr:rowOff>
    </xdr:to>
    <xdr:cxnSp macro="">
      <xdr:nvCxnSpPr>
        <xdr:cNvPr id="5" name="直線矢印コネクタ 16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 rot="16200000">
          <a:off x="-150495" y="2731770"/>
          <a:ext cx="45339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9</xdr:row>
      <xdr:rowOff>19050</xdr:rowOff>
    </xdr:from>
    <xdr:to>
      <xdr:col>0</xdr:col>
      <xdr:colOff>88900</xdr:colOff>
      <xdr:row>11</xdr:row>
      <xdr:rowOff>120650</xdr:rowOff>
    </xdr:to>
    <xdr:cxnSp macro="">
      <xdr:nvCxnSpPr>
        <xdr:cNvPr id="6" name="直線矢印コネクタ 17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CxnSpPr/>
      </xdr:nvCxnSpPr>
      <xdr:spPr>
        <a:xfrm rot="16200000">
          <a:off x="-132715" y="1840865"/>
          <a:ext cx="443865" cy="63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95250</xdr:colOff>
      <xdr:row>4</xdr:row>
      <xdr:rowOff>25400</xdr:rowOff>
    </xdr:from>
    <xdr:to>
      <xdr:col>0</xdr:col>
      <xdr:colOff>95250</xdr:colOff>
      <xdr:row>6</xdr:row>
      <xdr:rowOff>127000</xdr:rowOff>
    </xdr:to>
    <xdr:cxnSp macro="">
      <xdr:nvCxnSpPr>
        <xdr:cNvPr id="7" name="直線矢印コネクタ 18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 rot="16200000">
          <a:off x="-131445" y="966470"/>
          <a:ext cx="45339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6</xdr:row>
      <xdr:rowOff>120650</xdr:rowOff>
    </xdr:from>
    <xdr:to>
      <xdr:col>2</xdr:col>
      <xdr:colOff>196850</xdr:colOff>
      <xdr:row>6</xdr:row>
      <xdr:rowOff>120650</xdr:rowOff>
    </xdr:to>
    <xdr:cxnSp macro="">
      <xdr:nvCxnSpPr>
        <xdr:cNvPr id="2" name="直線矢印コネクタ 13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CxnSpPr/>
      </xdr:nvCxnSpPr>
      <xdr:spPr>
        <a:xfrm>
          <a:off x="95250" y="1158875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11</xdr:row>
      <xdr:rowOff>127000</xdr:rowOff>
    </xdr:from>
    <xdr:to>
      <xdr:col>2</xdr:col>
      <xdr:colOff>190500</xdr:colOff>
      <xdr:row>11</xdr:row>
      <xdr:rowOff>127000</xdr:rowOff>
    </xdr:to>
    <xdr:cxnSp macro="">
      <xdr:nvCxnSpPr>
        <xdr:cNvPr id="3" name="直線矢印コネクタ 14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CxnSpPr/>
      </xdr:nvCxnSpPr>
      <xdr:spPr>
        <a:xfrm>
          <a:off x="88900" y="2022475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16</xdr:row>
      <xdr:rowOff>133350</xdr:rowOff>
    </xdr:from>
    <xdr:to>
      <xdr:col>2</xdr:col>
      <xdr:colOff>177800</xdr:colOff>
      <xdr:row>16</xdr:row>
      <xdr:rowOff>133350</xdr:rowOff>
    </xdr:to>
    <xdr:cxnSp macro="">
      <xdr:nvCxnSpPr>
        <xdr:cNvPr id="4" name="直線矢印コネクタ 15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CxnSpPr/>
      </xdr:nvCxnSpPr>
      <xdr:spPr>
        <a:xfrm>
          <a:off x="76200" y="2886075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14</xdr:row>
      <xdr:rowOff>38100</xdr:rowOff>
    </xdr:from>
    <xdr:to>
      <xdr:col>0</xdr:col>
      <xdr:colOff>76200</xdr:colOff>
      <xdr:row>16</xdr:row>
      <xdr:rowOff>139700</xdr:rowOff>
    </xdr:to>
    <xdr:cxnSp macro="">
      <xdr:nvCxnSpPr>
        <xdr:cNvPr id="5" name="直線矢印コネクタ 16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CxnSpPr/>
      </xdr:nvCxnSpPr>
      <xdr:spPr>
        <a:xfrm rot="16200000">
          <a:off x="-146050" y="2670175"/>
          <a:ext cx="4445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9</xdr:row>
      <xdr:rowOff>19050</xdr:rowOff>
    </xdr:from>
    <xdr:to>
      <xdr:col>0</xdr:col>
      <xdr:colOff>88900</xdr:colOff>
      <xdr:row>11</xdr:row>
      <xdr:rowOff>120650</xdr:rowOff>
    </xdr:to>
    <xdr:cxnSp macro="">
      <xdr:nvCxnSpPr>
        <xdr:cNvPr id="6" name="直線矢印コネクタ 17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CxnSpPr/>
      </xdr:nvCxnSpPr>
      <xdr:spPr>
        <a:xfrm rot="16200000">
          <a:off x="-133350" y="1793875"/>
          <a:ext cx="4445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95250</xdr:colOff>
      <xdr:row>4</xdr:row>
      <xdr:rowOff>25400</xdr:rowOff>
    </xdr:from>
    <xdr:to>
      <xdr:col>0</xdr:col>
      <xdr:colOff>95250</xdr:colOff>
      <xdr:row>6</xdr:row>
      <xdr:rowOff>127000</xdr:rowOff>
    </xdr:to>
    <xdr:cxnSp macro="">
      <xdr:nvCxnSpPr>
        <xdr:cNvPr id="7" name="直線矢印コネクタ 18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CxnSpPr/>
      </xdr:nvCxnSpPr>
      <xdr:spPr>
        <a:xfrm rot="16200000">
          <a:off x="-127000" y="942975"/>
          <a:ext cx="4445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6</xdr:row>
      <xdr:rowOff>120650</xdr:rowOff>
    </xdr:from>
    <xdr:to>
      <xdr:col>2</xdr:col>
      <xdr:colOff>196850</xdr:colOff>
      <xdr:row>6</xdr:row>
      <xdr:rowOff>120650</xdr:rowOff>
    </xdr:to>
    <xdr:cxnSp macro="">
      <xdr:nvCxnSpPr>
        <xdr:cNvPr id="2" name="直線矢印コネクタ 13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CxnSpPr/>
      </xdr:nvCxnSpPr>
      <xdr:spPr>
        <a:xfrm>
          <a:off x="95250" y="118745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11</xdr:row>
      <xdr:rowOff>127000</xdr:rowOff>
    </xdr:from>
    <xdr:to>
      <xdr:col>2</xdr:col>
      <xdr:colOff>190500</xdr:colOff>
      <xdr:row>11</xdr:row>
      <xdr:rowOff>127000</xdr:rowOff>
    </xdr:to>
    <xdr:cxnSp macro="">
      <xdr:nvCxnSpPr>
        <xdr:cNvPr id="3" name="直線矢印コネクタ 14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CxnSpPr/>
      </xdr:nvCxnSpPr>
      <xdr:spPr>
        <a:xfrm>
          <a:off x="88900" y="207010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16</xdr:row>
      <xdr:rowOff>133350</xdr:rowOff>
    </xdr:from>
    <xdr:to>
      <xdr:col>2</xdr:col>
      <xdr:colOff>177800</xdr:colOff>
      <xdr:row>16</xdr:row>
      <xdr:rowOff>133350</xdr:rowOff>
    </xdr:to>
    <xdr:cxnSp macro="">
      <xdr:nvCxnSpPr>
        <xdr:cNvPr id="4" name="直線矢印コネクタ 15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CxnSpPr/>
      </xdr:nvCxnSpPr>
      <xdr:spPr>
        <a:xfrm>
          <a:off x="76200" y="295275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14</xdr:row>
      <xdr:rowOff>38100</xdr:rowOff>
    </xdr:from>
    <xdr:to>
      <xdr:col>0</xdr:col>
      <xdr:colOff>76200</xdr:colOff>
      <xdr:row>16</xdr:row>
      <xdr:rowOff>139700</xdr:rowOff>
    </xdr:to>
    <xdr:cxnSp macro="">
      <xdr:nvCxnSpPr>
        <xdr:cNvPr id="5" name="直線矢印コネクタ 16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CxnSpPr/>
      </xdr:nvCxnSpPr>
      <xdr:spPr>
        <a:xfrm rot="16200000">
          <a:off x="-150813" y="2732088"/>
          <a:ext cx="4540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9</xdr:row>
      <xdr:rowOff>19050</xdr:rowOff>
    </xdr:from>
    <xdr:to>
      <xdr:col>0</xdr:col>
      <xdr:colOff>88900</xdr:colOff>
      <xdr:row>11</xdr:row>
      <xdr:rowOff>120650</xdr:rowOff>
    </xdr:to>
    <xdr:cxnSp macro="">
      <xdr:nvCxnSpPr>
        <xdr:cNvPr id="6" name="直線矢印コネクタ 17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CxnSpPr/>
      </xdr:nvCxnSpPr>
      <xdr:spPr>
        <a:xfrm rot="16200000">
          <a:off x="-133350" y="1841500"/>
          <a:ext cx="4445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95250</xdr:colOff>
      <xdr:row>4</xdr:row>
      <xdr:rowOff>25400</xdr:rowOff>
    </xdr:from>
    <xdr:to>
      <xdr:col>0</xdr:col>
      <xdr:colOff>95250</xdr:colOff>
      <xdr:row>6</xdr:row>
      <xdr:rowOff>127000</xdr:rowOff>
    </xdr:to>
    <xdr:cxnSp macro="">
      <xdr:nvCxnSpPr>
        <xdr:cNvPr id="7" name="直線矢印コネクタ 18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CxnSpPr/>
      </xdr:nvCxnSpPr>
      <xdr:spPr>
        <a:xfrm rot="16200000">
          <a:off x="-131763" y="966788"/>
          <a:ext cx="4540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6</xdr:row>
      <xdr:rowOff>120650</xdr:rowOff>
    </xdr:from>
    <xdr:to>
      <xdr:col>2</xdr:col>
      <xdr:colOff>196850</xdr:colOff>
      <xdr:row>6</xdr:row>
      <xdr:rowOff>120650</xdr:rowOff>
    </xdr:to>
    <xdr:cxnSp macro="">
      <xdr:nvCxnSpPr>
        <xdr:cNvPr id="2" name="直線矢印コネクタ 13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CxnSpPr/>
      </xdr:nvCxnSpPr>
      <xdr:spPr>
        <a:xfrm>
          <a:off x="95250" y="118745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11</xdr:row>
      <xdr:rowOff>127000</xdr:rowOff>
    </xdr:from>
    <xdr:to>
      <xdr:col>2</xdr:col>
      <xdr:colOff>190500</xdr:colOff>
      <xdr:row>11</xdr:row>
      <xdr:rowOff>127000</xdr:rowOff>
    </xdr:to>
    <xdr:cxnSp macro="">
      <xdr:nvCxnSpPr>
        <xdr:cNvPr id="3" name="直線矢印コネクタ 14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CxnSpPr/>
      </xdr:nvCxnSpPr>
      <xdr:spPr>
        <a:xfrm>
          <a:off x="88900" y="207010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16</xdr:row>
      <xdr:rowOff>133350</xdr:rowOff>
    </xdr:from>
    <xdr:to>
      <xdr:col>2</xdr:col>
      <xdr:colOff>177800</xdr:colOff>
      <xdr:row>16</xdr:row>
      <xdr:rowOff>133350</xdr:rowOff>
    </xdr:to>
    <xdr:cxnSp macro="">
      <xdr:nvCxnSpPr>
        <xdr:cNvPr id="4" name="直線矢印コネクタ 15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CxnSpPr/>
      </xdr:nvCxnSpPr>
      <xdr:spPr>
        <a:xfrm>
          <a:off x="76200" y="295275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14</xdr:row>
      <xdr:rowOff>38100</xdr:rowOff>
    </xdr:from>
    <xdr:to>
      <xdr:col>0</xdr:col>
      <xdr:colOff>76200</xdr:colOff>
      <xdr:row>16</xdr:row>
      <xdr:rowOff>139700</xdr:rowOff>
    </xdr:to>
    <xdr:cxnSp macro="">
      <xdr:nvCxnSpPr>
        <xdr:cNvPr id="5" name="直線矢印コネクタ 16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CxnSpPr/>
      </xdr:nvCxnSpPr>
      <xdr:spPr>
        <a:xfrm rot="16200000">
          <a:off x="-150813" y="2732088"/>
          <a:ext cx="4540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9</xdr:row>
      <xdr:rowOff>19050</xdr:rowOff>
    </xdr:from>
    <xdr:to>
      <xdr:col>0</xdr:col>
      <xdr:colOff>88900</xdr:colOff>
      <xdr:row>11</xdr:row>
      <xdr:rowOff>120650</xdr:rowOff>
    </xdr:to>
    <xdr:cxnSp macro="">
      <xdr:nvCxnSpPr>
        <xdr:cNvPr id="6" name="直線矢印コネクタ 17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CxnSpPr/>
      </xdr:nvCxnSpPr>
      <xdr:spPr>
        <a:xfrm rot="16200000">
          <a:off x="-133350" y="1841500"/>
          <a:ext cx="4445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95250</xdr:colOff>
      <xdr:row>4</xdr:row>
      <xdr:rowOff>25400</xdr:rowOff>
    </xdr:from>
    <xdr:to>
      <xdr:col>0</xdr:col>
      <xdr:colOff>95250</xdr:colOff>
      <xdr:row>6</xdr:row>
      <xdr:rowOff>127000</xdr:rowOff>
    </xdr:to>
    <xdr:cxnSp macro="">
      <xdr:nvCxnSpPr>
        <xdr:cNvPr id="7" name="直線矢印コネクタ 18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CxnSpPr/>
      </xdr:nvCxnSpPr>
      <xdr:spPr>
        <a:xfrm rot="16200000">
          <a:off x="-131763" y="966788"/>
          <a:ext cx="4540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95250</xdr:colOff>
      <xdr:row>6</xdr:row>
      <xdr:rowOff>120650</xdr:rowOff>
    </xdr:from>
    <xdr:to>
      <xdr:col>2</xdr:col>
      <xdr:colOff>196850</xdr:colOff>
      <xdr:row>6</xdr:row>
      <xdr:rowOff>120650</xdr:rowOff>
    </xdr:to>
    <xdr:cxnSp macro="">
      <xdr:nvCxnSpPr>
        <xdr:cNvPr id="8" name="直線矢印コネクタ 13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CxnSpPr/>
      </xdr:nvCxnSpPr>
      <xdr:spPr>
        <a:xfrm>
          <a:off x="95250" y="118745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11</xdr:row>
      <xdr:rowOff>127000</xdr:rowOff>
    </xdr:from>
    <xdr:to>
      <xdr:col>2</xdr:col>
      <xdr:colOff>190500</xdr:colOff>
      <xdr:row>11</xdr:row>
      <xdr:rowOff>127000</xdr:rowOff>
    </xdr:to>
    <xdr:cxnSp macro="">
      <xdr:nvCxnSpPr>
        <xdr:cNvPr id="9" name="直線矢印コネクタ 14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CxnSpPr/>
      </xdr:nvCxnSpPr>
      <xdr:spPr>
        <a:xfrm>
          <a:off x="88900" y="207010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16</xdr:row>
      <xdr:rowOff>133350</xdr:rowOff>
    </xdr:from>
    <xdr:to>
      <xdr:col>2</xdr:col>
      <xdr:colOff>177800</xdr:colOff>
      <xdr:row>16</xdr:row>
      <xdr:rowOff>133350</xdr:rowOff>
    </xdr:to>
    <xdr:cxnSp macro="">
      <xdr:nvCxnSpPr>
        <xdr:cNvPr id="10" name="直線矢印コネクタ 15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CxnSpPr/>
      </xdr:nvCxnSpPr>
      <xdr:spPr>
        <a:xfrm>
          <a:off x="76200" y="295275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14</xdr:row>
      <xdr:rowOff>38100</xdr:rowOff>
    </xdr:from>
    <xdr:to>
      <xdr:col>0</xdr:col>
      <xdr:colOff>76200</xdr:colOff>
      <xdr:row>16</xdr:row>
      <xdr:rowOff>139700</xdr:rowOff>
    </xdr:to>
    <xdr:cxnSp macro="">
      <xdr:nvCxnSpPr>
        <xdr:cNvPr id="11" name="直線矢印コネクタ 16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CxnSpPr/>
      </xdr:nvCxnSpPr>
      <xdr:spPr>
        <a:xfrm rot="16200000">
          <a:off x="-150813" y="2732088"/>
          <a:ext cx="4540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9</xdr:row>
      <xdr:rowOff>19050</xdr:rowOff>
    </xdr:from>
    <xdr:to>
      <xdr:col>0</xdr:col>
      <xdr:colOff>88900</xdr:colOff>
      <xdr:row>11</xdr:row>
      <xdr:rowOff>120650</xdr:rowOff>
    </xdr:to>
    <xdr:cxnSp macro="">
      <xdr:nvCxnSpPr>
        <xdr:cNvPr id="12" name="直線矢印コネクタ 17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CxnSpPr/>
      </xdr:nvCxnSpPr>
      <xdr:spPr>
        <a:xfrm rot="16200000">
          <a:off x="-133350" y="1841500"/>
          <a:ext cx="4445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95250</xdr:colOff>
      <xdr:row>4</xdr:row>
      <xdr:rowOff>25400</xdr:rowOff>
    </xdr:from>
    <xdr:to>
      <xdr:col>0</xdr:col>
      <xdr:colOff>95250</xdr:colOff>
      <xdr:row>6</xdr:row>
      <xdr:rowOff>127000</xdr:rowOff>
    </xdr:to>
    <xdr:cxnSp macro="">
      <xdr:nvCxnSpPr>
        <xdr:cNvPr id="13" name="直線矢印コネクタ 18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CxnSpPr/>
      </xdr:nvCxnSpPr>
      <xdr:spPr>
        <a:xfrm rot="16200000">
          <a:off x="-131763" y="966788"/>
          <a:ext cx="4540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6</xdr:row>
      <xdr:rowOff>120650</xdr:rowOff>
    </xdr:from>
    <xdr:to>
      <xdr:col>2</xdr:col>
      <xdr:colOff>196850</xdr:colOff>
      <xdr:row>6</xdr:row>
      <xdr:rowOff>120650</xdr:rowOff>
    </xdr:to>
    <xdr:cxnSp macro="">
      <xdr:nvCxnSpPr>
        <xdr:cNvPr id="2" name="直線矢印コネクタ 13">
          <a:extLst>
            <a:ext uri="{FF2B5EF4-FFF2-40B4-BE49-F238E27FC236}">
              <a16:creationId xmlns:a16="http://schemas.microsoft.com/office/drawing/2014/main" id="{D0248B75-D480-7C41-8C43-043416535FA1}"/>
            </a:ext>
          </a:extLst>
        </xdr:cNvPr>
        <xdr:cNvCxnSpPr/>
      </xdr:nvCxnSpPr>
      <xdr:spPr>
        <a:xfrm>
          <a:off x="95250" y="122555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11</xdr:row>
      <xdr:rowOff>127000</xdr:rowOff>
    </xdr:from>
    <xdr:to>
      <xdr:col>2</xdr:col>
      <xdr:colOff>190500</xdr:colOff>
      <xdr:row>11</xdr:row>
      <xdr:rowOff>127000</xdr:rowOff>
    </xdr:to>
    <xdr:cxnSp macro="">
      <xdr:nvCxnSpPr>
        <xdr:cNvPr id="3" name="直線矢印コネクタ 14">
          <a:extLst>
            <a:ext uri="{FF2B5EF4-FFF2-40B4-BE49-F238E27FC236}">
              <a16:creationId xmlns:a16="http://schemas.microsoft.com/office/drawing/2014/main" id="{1598BC34-DACE-C94A-83EA-CF97A4E2E6FF}"/>
            </a:ext>
          </a:extLst>
        </xdr:cNvPr>
        <xdr:cNvCxnSpPr/>
      </xdr:nvCxnSpPr>
      <xdr:spPr>
        <a:xfrm>
          <a:off x="88900" y="214630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16</xdr:row>
      <xdr:rowOff>133350</xdr:rowOff>
    </xdr:from>
    <xdr:to>
      <xdr:col>2</xdr:col>
      <xdr:colOff>177800</xdr:colOff>
      <xdr:row>16</xdr:row>
      <xdr:rowOff>133350</xdr:rowOff>
    </xdr:to>
    <xdr:cxnSp macro="">
      <xdr:nvCxnSpPr>
        <xdr:cNvPr id="4" name="直線矢印コネクタ 15">
          <a:extLst>
            <a:ext uri="{FF2B5EF4-FFF2-40B4-BE49-F238E27FC236}">
              <a16:creationId xmlns:a16="http://schemas.microsoft.com/office/drawing/2014/main" id="{E7DB1141-91B6-0F49-88B2-B7524A9F8B4D}"/>
            </a:ext>
          </a:extLst>
        </xdr:cNvPr>
        <xdr:cNvCxnSpPr/>
      </xdr:nvCxnSpPr>
      <xdr:spPr>
        <a:xfrm>
          <a:off x="76200" y="306705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14</xdr:row>
      <xdr:rowOff>38100</xdr:rowOff>
    </xdr:from>
    <xdr:to>
      <xdr:col>0</xdr:col>
      <xdr:colOff>76200</xdr:colOff>
      <xdr:row>16</xdr:row>
      <xdr:rowOff>139700</xdr:rowOff>
    </xdr:to>
    <xdr:cxnSp macro="">
      <xdr:nvCxnSpPr>
        <xdr:cNvPr id="5" name="直線矢印コネクタ 16">
          <a:extLst>
            <a:ext uri="{FF2B5EF4-FFF2-40B4-BE49-F238E27FC236}">
              <a16:creationId xmlns:a16="http://schemas.microsoft.com/office/drawing/2014/main" id="{C228ABD2-EE52-7F4F-8498-DBD15E568783}"/>
            </a:ext>
          </a:extLst>
        </xdr:cNvPr>
        <xdr:cNvCxnSpPr/>
      </xdr:nvCxnSpPr>
      <xdr:spPr>
        <a:xfrm rot="16200000">
          <a:off x="-158750" y="2838450"/>
          <a:ext cx="4699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9</xdr:row>
      <xdr:rowOff>19050</xdr:rowOff>
    </xdr:from>
    <xdr:to>
      <xdr:col>0</xdr:col>
      <xdr:colOff>88900</xdr:colOff>
      <xdr:row>11</xdr:row>
      <xdr:rowOff>120650</xdr:rowOff>
    </xdr:to>
    <xdr:cxnSp macro="">
      <xdr:nvCxnSpPr>
        <xdr:cNvPr id="6" name="直線矢印コネクタ 17">
          <a:extLst>
            <a:ext uri="{FF2B5EF4-FFF2-40B4-BE49-F238E27FC236}">
              <a16:creationId xmlns:a16="http://schemas.microsoft.com/office/drawing/2014/main" id="{CE152F5D-D828-5E46-9307-70EB53524D14}"/>
            </a:ext>
          </a:extLst>
        </xdr:cNvPr>
        <xdr:cNvCxnSpPr/>
      </xdr:nvCxnSpPr>
      <xdr:spPr>
        <a:xfrm rot="16200000">
          <a:off x="-139700" y="1911350"/>
          <a:ext cx="457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95250</xdr:colOff>
      <xdr:row>4</xdr:row>
      <xdr:rowOff>25400</xdr:rowOff>
    </xdr:from>
    <xdr:to>
      <xdr:col>0</xdr:col>
      <xdr:colOff>95250</xdr:colOff>
      <xdr:row>6</xdr:row>
      <xdr:rowOff>127000</xdr:rowOff>
    </xdr:to>
    <xdr:cxnSp macro="">
      <xdr:nvCxnSpPr>
        <xdr:cNvPr id="7" name="直線矢印コネクタ 18">
          <a:extLst>
            <a:ext uri="{FF2B5EF4-FFF2-40B4-BE49-F238E27FC236}">
              <a16:creationId xmlns:a16="http://schemas.microsoft.com/office/drawing/2014/main" id="{5765ADAD-ACED-5D47-88BB-B6B29B89D25B}"/>
            </a:ext>
          </a:extLst>
        </xdr:cNvPr>
        <xdr:cNvCxnSpPr/>
      </xdr:nvCxnSpPr>
      <xdr:spPr>
        <a:xfrm rot="16200000">
          <a:off x="-139700" y="996950"/>
          <a:ext cx="4699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6</xdr:row>
      <xdr:rowOff>120650</xdr:rowOff>
    </xdr:from>
    <xdr:to>
      <xdr:col>2</xdr:col>
      <xdr:colOff>196850</xdr:colOff>
      <xdr:row>6</xdr:row>
      <xdr:rowOff>120650</xdr:rowOff>
    </xdr:to>
    <xdr:cxnSp macro="">
      <xdr:nvCxnSpPr>
        <xdr:cNvPr id="2" name="直線矢印コネクタ 13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CxnSpPr/>
      </xdr:nvCxnSpPr>
      <xdr:spPr>
        <a:xfrm>
          <a:off x="95250" y="118745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11</xdr:row>
      <xdr:rowOff>127000</xdr:rowOff>
    </xdr:from>
    <xdr:to>
      <xdr:col>2</xdr:col>
      <xdr:colOff>190500</xdr:colOff>
      <xdr:row>11</xdr:row>
      <xdr:rowOff>127000</xdr:rowOff>
    </xdr:to>
    <xdr:cxnSp macro="">
      <xdr:nvCxnSpPr>
        <xdr:cNvPr id="3" name="直線矢印コネクタ 14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CxnSpPr/>
      </xdr:nvCxnSpPr>
      <xdr:spPr>
        <a:xfrm>
          <a:off x="88900" y="207010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16</xdr:row>
      <xdr:rowOff>133350</xdr:rowOff>
    </xdr:from>
    <xdr:to>
      <xdr:col>2</xdr:col>
      <xdr:colOff>177800</xdr:colOff>
      <xdr:row>16</xdr:row>
      <xdr:rowOff>133350</xdr:rowOff>
    </xdr:to>
    <xdr:cxnSp macro="">
      <xdr:nvCxnSpPr>
        <xdr:cNvPr id="4" name="直線矢印コネクタ 15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CxnSpPr/>
      </xdr:nvCxnSpPr>
      <xdr:spPr>
        <a:xfrm>
          <a:off x="76200" y="295275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14</xdr:row>
      <xdr:rowOff>38100</xdr:rowOff>
    </xdr:from>
    <xdr:to>
      <xdr:col>0</xdr:col>
      <xdr:colOff>76200</xdr:colOff>
      <xdr:row>16</xdr:row>
      <xdr:rowOff>139700</xdr:rowOff>
    </xdr:to>
    <xdr:cxnSp macro="">
      <xdr:nvCxnSpPr>
        <xdr:cNvPr id="5" name="直線矢印コネクタ 16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CxnSpPr/>
      </xdr:nvCxnSpPr>
      <xdr:spPr>
        <a:xfrm rot="16200000">
          <a:off x="-150813" y="2732088"/>
          <a:ext cx="4540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9</xdr:row>
      <xdr:rowOff>19050</xdr:rowOff>
    </xdr:from>
    <xdr:to>
      <xdr:col>0</xdr:col>
      <xdr:colOff>88900</xdr:colOff>
      <xdr:row>11</xdr:row>
      <xdr:rowOff>120650</xdr:rowOff>
    </xdr:to>
    <xdr:cxnSp macro="">
      <xdr:nvCxnSpPr>
        <xdr:cNvPr id="6" name="直線矢印コネクタ 17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CxnSpPr/>
      </xdr:nvCxnSpPr>
      <xdr:spPr>
        <a:xfrm rot="16200000">
          <a:off x="-133350" y="1841500"/>
          <a:ext cx="4445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95250</xdr:colOff>
      <xdr:row>4</xdr:row>
      <xdr:rowOff>25400</xdr:rowOff>
    </xdr:from>
    <xdr:to>
      <xdr:col>0</xdr:col>
      <xdr:colOff>95250</xdr:colOff>
      <xdr:row>6</xdr:row>
      <xdr:rowOff>127000</xdr:rowOff>
    </xdr:to>
    <xdr:cxnSp macro="">
      <xdr:nvCxnSpPr>
        <xdr:cNvPr id="7" name="直線矢印コネクタ 18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CxnSpPr/>
      </xdr:nvCxnSpPr>
      <xdr:spPr>
        <a:xfrm rot="16200000">
          <a:off x="-131763" y="966788"/>
          <a:ext cx="4540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95250</xdr:colOff>
      <xdr:row>6</xdr:row>
      <xdr:rowOff>120650</xdr:rowOff>
    </xdr:from>
    <xdr:to>
      <xdr:col>2</xdr:col>
      <xdr:colOff>196850</xdr:colOff>
      <xdr:row>6</xdr:row>
      <xdr:rowOff>120650</xdr:rowOff>
    </xdr:to>
    <xdr:cxnSp macro="">
      <xdr:nvCxnSpPr>
        <xdr:cNvPr id="8" name="直線矢印コネクタ 13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CxnSpPr/>
      </xdr:nvCxnSpPr>
      <xdr:spPr>
        <a:xfrm>
          <a:off x="95250" y="118745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11</xdr:row>
      <xdr:rowOff>127000</xdr:rowOff>
    </xdr:from>
    <xdr:to>
      <xdr:col>2</xdr:col>
      <xdr:colOff>190500</xdr:colOff>
      <xdr:row>11</xdr:row>
      <xdr:rowOff>127000</xdr:rowOff>
    </xdr:to>
    <xdr:cxnSp macro="">
      <xdr:nvCxnSpPr>
        <xdr:cNvPr id="9" name="直線矢印コネクタ 14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CxnSpPr/>
      </xdr:nvCxnSpPr>
      <xdr:spPr>
        <a:xfrm>
          <a:off x="88900" y="207010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16</xdr:row>
      <xdr:rowOff>133350</xdr:rowOff>
    </xdr:from>
    <xdr:to>
      <xdr:col>2</xdr:col>
      <xdr:colOff>177800</xdr:colOff>
      <xdr:row>16</xdr:row>
      <xdr:rowOff>133350</xdr:rowOff>
    </xdr:to>
    <xdr:cxnSp macro="">
      <xdr:nvCxnSpPr>
        <xdr:cNvPr id="10" name="直線矢印コネクタ 15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CxnSpPr/>
      </xdr:nvCxnSpPr>
      <xdr:spPr>
        <a:xfrm>
          <a:off x="76200" y="295275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14</xdr:row>
      <xdr:rowOff>38100</xdr:rowOff>
    </xdr:from>
    <xdr:to>
      <xdr:col>0</xdr:col>
      <xdr:colOff>76200</xdr:colOff>
      <xdr:row>16</xdr:row>
      <xdr:rowOff>139700</xdr:rowOff>
    </xdr:to>
    <xdr:cxnSp macro="">
      <xdr:nvCxnSpPr>
        <xdr:cNvPr id="11" name="直線矢印コネクタ 16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CxnSpPr/>
      </xdr:nvCxnSpPr>
      <xdr:spPr>
        <a:xfrm rot="16200000">
          <a:off x="-150813" y="2732088"/>
          <a:ext cx="4540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9</xdr:row>
      <xdr:rowOff>19050</xdr:rowOff>
    </xdr:from>
    <xdr:to>
      <xdr:col>0</xdr:col>
      <xdr:colOff>88900</xdr:colOff>
      <xdr:row>11</xdr:row>
      <xdr:rowOff>120650</xdr:rowOff>
    </xdr:to>
    <xdr:cxnSp macro="">
      <xdr:nvCxnSpPr>
        <xdr:cNvPr id="12" name="直線矢印コネクタ 17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CxnSpPr/>
      </xdr:nvCxnSpPr>
      <xdr:spPr>
        <a:xfrm rot="16200000">
          <a:off x="-133350" y="1841500"/>
          <a:ext cx="4445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95250</xdr:colOff>
      <xdr:row>4</xdr:row>
      <xdr:rowOff>25400</xdr:rowOff>
    </xdr:from>
    <xdr:to>
      <xdr:col>0</xdr:col>
      <xdr:colOff>95250</xdr:colOff>
      <xdr:row>6</xdr:row>
      <xdr:rowOff>127000</xdr:rowOff>
    </xdr:to>
    <xdr:cxnSp macro="">
      <xdr:nvCxnSpPr>
        <xdr:cNvPr id="13" name="直線矢印コネクタ 18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CxnSpPr/>
      </xdr:nvCxnSpPr>
      <xdr:spPr>
        <a:xfrm rot="16200000">
          <a:off x="-131763" y="966788"/>
          <a:ext cx="4540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6</xdr:row>
      <xdr:rowOff>120650</xdr:rowOff>
    </xdr:from>
    <xdr:to>
      <xdr:col>2</xdr:col>
      <xdr:colOff>196850</xdr:colOff>
      <xdr:row>6</xdr:row>
      <xdr:rowOff>120650</xdr:rowOff>
    </xdr:to>
    <xdr:cxnSp macro="">
      <xdr:nvCxnSpPr>
        <xdr:cNvPr id="2" name="直線矢印コネクタ 13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CxnSpPr/>
      </xdr:nvCxnSpPr>
      <xdr:spPr>
        <a:xfrm>
          <a:off x="95250" y="118745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11</xdr:row>
      <xdr:rowOff>127000</xdr:rowOff>
    </xdr:from>
    <xdr:to>
      <xdr:col>2</xdr:col>
      <xdr:colOff>190500</xdr:colOff>
      <xdr:row>11</xdr:row>
      <xdr:rowOff>127000</xdr:rowOff>
    </xdr:to>
    <xdr:cxnSp macro="">
      <xdr:nvCxnSpPr>
        <xdr:cNvPr id="3" name="直線矢印コネクタ 14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CxnSpPr/>
      </xdr:nvCxnSpPr>
      <xdr:spPr>
        <a:xfrm>
          <a:off x="88900" y="207010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16</xdr:row>
      <xdr:rowOff>133350</xdr:rowOff>
    </xdr:from>
    <xdr:to>
      <xdr:col>2</xdr:col>
      <xdr:colOff>177800</xdr:colOff>
      <xdr:row>16</xdr:row>
      <xdr:rowOff>133350</xdr:rowOff>
    </xdr:to>
    <xdr:cxnSp macro="">
      <xdr:nvCxnSpPr>
        <xdr:cNvPr id="4" name="直線矢印コネクタ 15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CxnSpPr/>
      </xdr:nvCxnSpPr>
      <xdr:spPr>
        <a:xfrm>
          <a:off x="76200" y="295275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14</xdr:row>
      <xdr:rowOff>38100</xdr:rowOff>
    </xdr:from>
    <xdr:to>
      <xdr:col>0</xdr:col>
      <xdr:colOff>76200</xdr:colOff>
      <xdr:row>16</xdr:row>
      <xdr:rowOff>139700</xdr:rowOff>
    </xdr:to>
    <xdr:cxnSp macro="">
      <xdr:nvCxnSpPr>
        <xdr:cNvPr id="5" name="直線矢印コネクタ 16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CxnSpPr/>
      </xdr:nvCxnSpPr>
      <xdr:spPr>
        <a:xfrm rot="16200000">
          <a:off x="-150813" y="2732088"/>
          <a:ext cx="4540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9</xdr:row>
      <xdr:rowOff>19050</xdr:rowOff>
    </xdr:from>
    <xdr:to>
      <xdr:col>0</xdr:col>
      <xdr:colOff>88900</xdr:colOff>
      <xdr:row>11</xdr:row>
      <xdr:rowOff>120650</xdr:rowOff>
    </xdr:to>
    <xdr:cxnSp macro="">
      <xdr:nvCxnSpPr>
        <xdr:cNvPr id="6" name="直線矢印コネクタ 17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CxnSpPr/>
      </xdr:nvCxnSpPr>
      <xdr:spPr>
        <a:xfrm rot="16200000">
          <a:off x="-133350" y="1841500"/>
          <a:ext cx="4445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95250</xdr:colOff>
      <xdr:row>4</xdr:row>
      <xdr:rowOff>25400</xdr:rowOff>
    </xdr:from>
    <xdr:to>
      <xdr:col>0</xdr:col>
      <xdr:colOff>95250</xdr:colOff>
      <xdr:row>6</xdr:row>
      <xdr:rowOff>127000</xdr:rowOff>
    </xdr:to>
    <xdr:cxnSp macro="">
      <xdr:nvCxnSpPr>
        <xdr:cNvPr id="7" name="直線矢印コネクタ 18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CxnSpPr/>
      </xdr:nvCxnSpPr>
      <xdr:spPr>
        <a:xfrm rot="16200000">
          <a:off x="-131763" y="966788"/>
          <a:ext cx="4540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95250</xdr:colOff>
      <xdr:row>6</xdr:row>
      <xdr:rowOff>120650</xdr:rowOff>
    </xdr:from>
    <xdr:to>
      <xdr:col>2</xdr:col>
      <xdr:colOff>196850</xdr:colOff>
      <xdr:row>6</xdr:row>
      <xdr:rowOff>120650</xdr:rowOff>
    </xdr:to>
    <xdr:cxnSp macro="">
      <xdr:nvCxnSpPr>
        <xdr:cNvPr id="8" name="直線矢印コネクタ 13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CxnSpPr/>
      </xdr:nvCxnSpPr>
      <xdr:spPr>
        <a:xfrm>
          <a:off x="95250" y="118745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11</xdr:row>
      <xdr:rowOff>127000</xdr:rowOff>
    </xdr:from>
    <xdr:to>
      <xdr:col>2</xdr:col>
      <xdr:colOff>190500</xdr:colOff>
      <xdr:row>11</xdr:row>
      <xdr:rowOff>127000</xdr:rowOff>
    </xdr:to>
    <xdr:cxnSp macro="">
      <xdr:nvCxnSpPr>
        <xdr:cNvPr id="9" name="直線矢印コネクタ 14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CxnSpPr/>
      </xdr:nvCxnSpPr>
      <xdr:spPr>
        <a:xfrm>
          <a:off x="88900" y="207010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16</xdr:row>
      <xdr:rowOff>133350</xdr:rowOff>
    </xdr:from>
    <xdr:to>
      <xdr:col>2</xdr:col>
      <xdr:colOff>177800</xdr:colOff>
      <xdr:row>16</xdr:row>
      <xdr:rowOff>133350</xdr:rowOff>
    </xdr:to>
    <xdr:cxnSp macro="">
      <xdr:nvCxnSpPr>
        <xdr:cNvPr id="10" name="直線矢印コネクタ 15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CxnSpPr/>
      </xdr:nvCxnSpPr>
      <xdr:spPr>
        <a:xfrm>
          <a:off x="76200" y="295275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14</xdr:row>
      <xdr:rowOff>38100</xdr:rowOff>
    </xdr:from>
    <xdr:to>
      <xdr:col>0</xdr:col>
      <xdr:colOff>76200</xdr:colOff>
      <xdr:row>16</xdr:row>
      <xdr:rowOff>139700</xdr:rowOff>
    </xdr:to>
    <xdr:cxnSp macro="">
      <xdr:nvCxnSpPr>
        <xdr:cNvPr id="11" name="直線矢印コネクタ 16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CxnSpPr/>
      </xdr:nvCxnSpPr>
      <xdr:spPr>
        <a:xfrm rot="16200000">
          <a:off x="-150813" y="2732088"/>
          <a:ext cx="4540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9</xdr:row>
      <xdr:rowOff>19050</xdr:rowOff>
    </xdr:from>
    <xdr:to>
      <xdr:col>0</xdr:col>
      <xdr:colOff>88900</xdr:colOff>
      <xdr:row>11</xdr:row>
      <xdr:rowOff>120650</xdr:rowOff>
    </xdr:to>
    <xdr:cxnSp macro="">
      <xdr:nvCxnSpPr>
        <xdr:cNvPr id="12" name="直線矢印コネクタ 17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CxnSpPr/>
      </xdr:nvCxnSpPr>
      <xdr:spPr>
        <a:xfrm rot="16200000">
          <a:off x="-133350" y="1841500"/>
          <a:ext cx="4445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95250</xdr:colOff>
      <xdr:row>4</xdr:row>
      <xdr:rowOff>25400</xdr:rowOff>
    </xdr:from>
    <xdr:to>
      <xdr:col>0</xdr:col>
      <xdr:colOff>95250</xdr:colOff>
      <xdr:row>6</xdr:row>
      <xdr:rowOff>127000</xdr:rowOff>
    </xdr:to>
    <xdr:cxnSp macro="">
      <xdr:nvCxnSpPr>
        <xdr:cNvPr id="13" name="直線矢印コネクタ 18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CxnSpPr/>
      </xdr:nvCxnSpPr>
      <xdr:spPr>
        <a:xfrm rot="16200000">
          <a:off x="-131763" y="966788"/>
          <a:ext cx="4540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445135</xdr:colOff>
      <xdr:row>156</xdr:row>
      <xdr:rowOff>126365</xdr:rowOff>
    </xdr:from>
    <xdr:to>
      <xdr:col>17</xdr:col>
      <xdr:colOff>692150</xdr:colOff>
      <xdr:row>203</xdr:row>
      <xdr:rowOff>137795</xdr:rowOff>
    </xdr:to>
    <xdr:pic>
      <xdr:nvPicPr>
        <xdr:cNvPr id="6" name="図 8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635" y="24891365"/>
          <a:ext cx="11454765" cy="7472680"/>
        </a:xfrm>
        <a:prstGeom prst="rect">
          <a:avLst/>
        </a:prstGeom>
      </xdr:spPr>
    </xdr:pic>
    <xdr:clientData/>
  </xdr:twoCellAnchor>
  <xdr:twoCellAnchor>
    <xdr:from>
      <xdr:col>12</xdr:col>
      <xdr:colOff>190500</xdr:colOff>
      <xdr:row>204</xdr:row>
      <xdr:rowOff>76200</xdr:rowOff>
    </xdr:from>
    <xdr:to>
      <xdr:col>18</xdr:col>
      <xdr:colOff>371475</xdr:colOff>
      <xdr:row>219</xdr:row>
      <xdr:rowOff>104775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258536</xdr:colOff>
      <xdr:row>109</xdr:row>
      <xdr:rowOff>68036</xdr:rowOff>
    </xdr:from>
    <xdr:to>
      <xdr:col>38</xdr:col>
      <xdr:colOff>601436</xdr:colOff>
      <xdr:row>154</xdr:row>
      <xdr:rowOff>166008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886465" y="19349357"/>
          <a:ext cx="11010900" cy="8058150"/>
        </a:xfrm>
        <a:prstGeom prst="rect">
          <a:avLst/>
        </a:prstGeom>
      </xdr:spPr>
    </xdr:pic>
    <xdr:clientData/>
  </xdr:twoCellAnchor>
  <xdr:twoCellAnchor editAs="oneCell">
    <xdr:from>
      <xdr:col>24</xdr:col>
      <xdr:colOff>258535</xdr:colOff>
      <xdr:row>109</xdr:row>
      <xdr:rowOff>68036</xdr:rowOff>
    </xdr:from>
    <xdr:to>
      <xdr:col>38</xdr:col>
      <xdr:colOff>600865</xdr:colOff>
      <xdr:row>154</xdr:row>
      <xdr:rowOff>167469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16886464" y="19362965"/>
          <a:ext cx="11010330" cy="805961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409575</xdr:colOff>
      <xdr:row>194</xdr:row>
      <xdr:rowOff>104775</xdr:rowOff>
    </xdr:from>
    <xdr:to>
      <xdr:col>15</xdr:col>
      <xdr:colOff>180975</xdr:colOff>
      <xdr:row>237</xdr:row>
      <xdr:rowOff>93503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9575" y="34166175"/>
          <a:ext cx="10058400" cy="7361078"/>
        </a:xfrm>
        <a:prstGeom prst="rect">
          <a:avLst/>
        </a:prstGeom>
      </xdr:spPr>
    </xdr:pic>
    <xdr:clientData/>
  </xdr:twoCellAnchor>
  <xdr:twoCellAnchor editAs="oneCell">
    <xdr:from>
      <xdr:col>16</xdr:col>
      <xdr:colOff>419100</xdr:colOff>
      <xdr:row>194</xdr:row>
      <xdr:rowOff>0</xdr:rowOff>
    </xdr:from>
    <xdr:to>
      <xdr:col>30</xdr:col>
      <xdr:colOff>476250</xdr:colOff>
      <xdr:row>236</xdr:row>
      <xdr:rowOff>160178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91900" y="34080450"/>
          <a:ext cx="10058400" cy="7361078"/>
        </a:xfrm>
        <a:prstGeom prst="rect">
          <a:avLst/>
        </a:prstGeom>
      </xdr:spPr>
    </xdr:pic>
    <xdr:clientData/>
  </xdr:twoCellAnchor>
  <xdr:twoCellAnchor editAs="oneCell">
    <xdr:from>
      <xdr:col>31</xdr:col>
      <xdr:colOff>485775</xdr:colOff>
      <xdr:row>193</xdr:row>
      <xdr:rowOff>171450</xdr:rowOff>
    </xdr:from>
    <xdr:to>
      <xdr:col>46</xdr:col>
      <xdr:colOff>247650</xdr:colOff>
      <xdr:row>236</xdr:row>
      <xdr:rowOff>141128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17100" y="34061400"/>
          <a:ext cx="10058400" cy="736107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371475</xdr:colOff>
      <xdr:row>108</xdr:row>
      <xdr:rowOff>133350</xdr:rowOff>
    </xdr:from>
    <xdr:to>
      <xdr:col>16</xdr:col>
      <xdr:colOff>409575</xdr:colOff>
      <xdr:row>154</xdr:row>
      <xdr:rowOff>95250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475" y="19107150"/>
          <a:ext cx="11010900" cy="80581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409575</xdr:colOff>
      <xdr:row>194</xdr:row>
      <xdr:rowOff>104775</xdr:rowOff>
    </xdr:from>
    <xdr:to>
      <xdr:col>15</xdr:col>
      <xdr:colOff>180975</xdr:colOff>
      <xdr:row>237</xdr:row>
      <xdr:rowOff>93503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9575" y="34185225"/>
          <a:ext cx="10058400" cy="7361078"/>
        </a:xfrm>
        <a:prstGeom prst="rect">
          <a:avLst/>
        </a:prstGeom>
      </xdr:spPr>
    </xdr:pic>
    <xdr:clientData/>
  </xdr:twoCellAnchor>
  <xdr:twoCellAnchor editAs="oneCell">
    <xdr:from>
      <xdr:col>16</xdr:col>
      <xdr:colOff>419100</xdr:colOff>
      <xdr:row>194</xdr:row>
      <xdr:rowOff>0</xdr:rowOff>
    </xdr:from>
    <xdr:to>
      <xdr:col>30</xdr:col>
      <xdr:colOff>476250</xdr:colOff>
      <xdr:row>236</xdr:row>
      <xdr:rowOff>160178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91900" y="34080450"/>
          <a:ext cx="10058400" cy="7361078"/>
        </a:xfrm>
        <a:prstGeom prst="rect">
          <a:avLst/>
        </a:prstGeom>
      </xdr:spPr>
    </xdr:pic>
    <xdr:clientData/>
  </xdr:twoCellAnchor>
  <xdr:twoCellAnchor editAs="oneCell">
    <xdr:from>
      <xdr:col>31</xdr:col>
      <xdr:colOff>485775</xdr:colOff>
      <xdr:row>193</xdr:row>
      <xdr:rowOff>171450</xdr:rowOff>
    </xdr:from>
    <xdr:to>
      <xdr:col>46</xdr:col>
      <xdr:colOff>247650</xdr:colOff>
      <xdr:row>237</xdr:row>
      <xdr:rowOff>7778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17100" y="34061400"/>
          <a:ext cx="10058400" cy="7399178"/>
        </a:xfrm>
        <a:prstGeom prst="rect">
          <a:avLst/>
        </a:prstGeom>
      </xdr:spPr>
    </xdr:pic>
    <xdr:clientData/>
  </xdr:twoCellAnchor>
  <xdr:twoCellAnchor editAs="oneCell">
    <xdr:from>
      <xdr:col>0</xdr:col>
      <xdr:colOff>371475</xdr:colOff>
      <xdr:row>108</xdr:row>
      <xdr:rowOff>123825</xdr:rowOff>
    </xdr:from>
    <xdr:to>
      <xdr:col>16</xdr:col>
      <xdr:colOff>409575</xdr:colOff>
      <xdr:row>154</xdr:row>
      <xdr:rowOff>85725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71475" y="19097625"/>
          <a:ext cx="11010900" cy="8058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17</xdr:col>
      <xdr:colOff>38100</xdr:colOff>
      <xdr:row>202</xdr:row>
      <xdr:rowOff>9525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7422475"/>
          <a:ext cx="11010900" cy="80581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209550</xdr:colOff>
      <xdr:row>14</xdr:row>
      <xdr:rowOff>9525</xdr:rowOff>
    </xdr:from>
    <xdr:to>
      <xdr:col>23</xdr:col>
      <xdr:colOff>457200</xdr:colOff>
      <xdr:row>19</xdr:row>
      <xdr:rowOff>19050</xdr:rowOff>
    </xdr:to>
    <xdr:pic>
      <xdr:nvPicPr>
        <xdr:cNvPr id="2" name="図 2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858750" y="2409825"/>
          <a:ext cx="3705225" cy="866775"/>
        </a:xfrm>
        <a:prstGeom prst="rect">
          <a:avLst/>
        </a:prstGeom>
      </xdr:spPr>
    </xdr:pic>
    <xdr:clientData/>
  </xdr:twoCellAnchor>
  <xdr:twoCellAnchor editAs="oneCell">
    <xdr:from>
      <xdr:col>13</xdr:col>
      <xdr:colOff>581025</xdr:colOff>
      <xdr:row>10</xdr:row>
      <xdr:rowOff>180975</xdr:rowOff>
    </xdr:from>
    <xdr:to>
      <xdr:col>17</xdr:col>
      <xdr:colOff>342900</xdr:colOff>
      <xdr:row>19</xdr:row>
      <xdr:rowOff>99060</xdr:rowOff>
    </xdr:to>
    <xdr:pic>
      <xdr:nvPicPr>
        <xdr:cNvPr id="3" name="図 3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01225" y="1885950"/>
          <a:ext cx="2505075" cy="1470660"/>
        </a:xfrm>
        <a:prstGeom prst="rect">
          <a:avLst/>
        </a:prstGeom>
      </xdr:spPr>
    </xdr:pic>
    <xdr:clientData/>
  </xdr:twoCellAnchor>
  <xdr:twoCellAnchor editAs="oneCell">
    <xdr:from>
      <xdr:col>18</xdr:col>
      <xdr:colOff>95250</xdr:colOff>
      <xdr:row>7</xdr:row>
      <xdr:rowOff>85725</xdr:rowOff>
    </xdr:from>
    <xdr:to>
      <xdr:col>23</xdr:col>
      <xdr:colOff>9525</xdr:colOff>
      <xdr:row>13</xdr:row>
      <xdr:rowOff>95250</xdr:rowOff>
    </xdr:to>
    <xdr:pic>
      <xdr:nvPicPr>
        <xdr:cNvPr id="4" name="図 6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744450" y="1285875"/>
          <a:ext cx="3371850" cy="1038225"/>
        </a:xfrm>
        <a:prstGeom prst="rect">
          <a:avLst/>
        </a:prstGeom>
      </xdr:spPr>
    </xdr:pic>
    <xdr:clientData/>
  </xdr:twoCellAnchor>
  <xdr:twoCellAnchor editAs="oneCell">
    <xdr:from>
      <xdr:col>18</xdr:col>
      <xdr:colOff>171450</xdr:colOff>
      <xdr:row>20</xdr:row>
      <xdr:rowOff>66675</xdr:rowOff>
    </xdr:from>
    <xdr:to>
      <xdr:col>22</xdr:col>
      <xdr:colOff>600075</xdr:colOff>
      <xdr:row>21</xdr:row>
      <xdr:rowOff>57150</xdr:rowOff>
    </xdr:to>
    <xdr:pic>
      <xdr:nvPicPr>
        <xdr:cNvPr id="5" name="図 7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820650" y="3495675"/>
          <a:ext cx="3200400" cy="161925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228600</xdr:colOff>
      <xdr:row>36</xdr:row>
      <xdr:rowOff>28575</xdr:rowOff>
    </xdr:from>
    <xdr:to>
      <xdr:col>15</xdr:col>
      <xdr:colOff>456565</xdr:colOff>
      <xdr:row>62</xdr:row>
      <xdr:rowOff>8890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43400" y="6200775"/>
          <a:ext cx="6704965" cy="443801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15</xdr:col>
      <xdr:colOff>247650</xdr:colOff>
      <xdr:row>36</xdr:row>
      <xdr:rowOff>9525</xdr:rowOff>
    </xdr:from>
    <xdr:to>
      <xdr:col>24</xdr:col>
      <xdr:colOff>123825</xdr:colOff>
      <xdr:row>59</xdr:row>
      <xdr:rowOff>88265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839450" y="6181725"/>
          <a:ext cx="6076950" cy="402209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DCLBEN06/HF_6-31G/HF_6-31G/reopt1@1/DCLBEN06reopt_summa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F631G_reopt_input_6base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J393"/>
  <sheetViews>
    <sheetView topLeftCell="A40" zoomScale="90" zoomScaleNormal="90" workbookViewId="0">
      <selection activeCell="AG204" sqref="AG204"/>
    </sheetView>
  </sheetViews>
  <sheetFormatPr baseColWidth="10" defaultColWidth="9" defaultRowHeight="14"/>
  <cols>
    <col min="34" max="36" width="9.33203125"/>
  </cols>
  <sheetData>
    <row r="1" spans="1:62" ht="15" thickBot="1">
      <c r="A1" t="s">
        <v>0</v>
      </c>
      <c r="C1" t="s">
        <v>1</v>
      </c>
      <c r="F1" s="22"/>
      <c r="G1" s="23" t="s">
        <v>2</v>
      </c>
      <c r="H1" s="23">
        <v>26</v>
      </c>
      <c r="I1" s="22"/>
      <c r="J1" s="22"/>
      <c r="K1" s="22"/>
      <c r="L1" s="22"/>
      <c r="T1" s="41" t="s">
        <v>3</v>
      </c>
      <c r="U1" s="22" t="s">
        <v>2</v>
      </c>
      <c r="V1" s="22">
        <v>26</v>
      </c>
      <c r="W1" s="22"/>
      <c r="X1" s="22"/>
      <c r="Y1" s="22"/>
      <c r="Z1" s="22"/>
      <c r="AH1" s="43" t="s">
        <v>4</v>
      </c>
      <c r="AL1" t="s">
        <v>5</v>
      </c>
      <c r="AY1" s="45" t="s">
        <v>6</v>
      </c>
    </row>
    <row r="2" spans="1:62">
      <c r="C2" s="24" t="s">
        <v>7</v>
      </c>
      <c r="F2" s="22"/>
      <c r="G2" s="25"/>
      <c r="H2" s="26"/>
      <c r="I2" s="26"/>
      <c r="J2" s="26"/>
      <c r="K2" s="26"/>
      <c r="L2" s="35"/>
      <c r="M2" s="36"/>
      <c r="N2" s="36"/>
      <c r="O2" s="36"/>
      <c r="P2" s="36"/>
      <c r="Q2" s="36"/>
      <c r="R2" s="42"/>
      <c r="U2" s="25">
        <f t="array" ref="U2:AF13">MMULT(MMULT(AL2:AW13,AY2:BJ13),TRANSPOSE(AL2:AW13))</f>
        <v>0</v>
      </c>
      <c r="V2" s="26">
        <v>0</v>
      </c>
      <c r="W2" s="26">
        <v>0</v>
      </c>
      <c r="X2" s="26">
        <v>0</v>
      </c>
      <c r="Y2" s="26">
        <v>0</v>
      </c>
      <c r="Z2" s="35">
        <v>0</v>
      </c>
      <c r="AA2" s="36">
        <v>0</v>
      </c>
      <c r="AB2" s="36">
        <v>0</v>
      </c>
      <c r="AC2" s="36">
        <v>0</v>
      </c>
      <c r="AD2" s="36">
        <v>0</v>
      </c>
      <c r="AE2" s="36">
        <v>0</v>
      </c>
      <c r="AF2" s="42">
        <v>0</v>
      </c>
      <c r="AH2" s="44"/>
      <c r="AI2" s="36"/>
      <c r="AJ2" s="42"/>
      <c r="AL2" s="44">
        <f t="array" ref="AL2:AN4">AH2:AJ4</f>
        <v>0</v>
      </c>
      <c r="AM2" s="36">
        <v>0</v>
      </c>
      <c r="AN2" s="36">
        <v>0</v>
      </c>
      <c r="AO2" s="36">
        <v>0</v>
      </c>
      <c r="AP2" s="36">
        <v>0</v>
      </c>
      <c r="AQ2" s="42">
        <v>0</v>
      </c>
      <c r="AR2" s="36">
        <v>0</v>
      </c>
      <c r="AS2" s="36">
        <v>0</v>
      </c>
      <c r="AT2" s="36">
        <v>0</v>
      </c>
      <c r="AU2" s="36">
        <v>0</v>
      </c>
      <c r="AV2" s="36">
        <v>0</v>
      </c>
      <c r="AW2" s="42">
        <v>0</v>
      </c>
      <c r="AY2" s="14">
        <v>0.28671999999999997</v>
      </c>
      <c r="AZ2" s="15">
        <v>0</v>
      </c>
      <c r="BA2" s="15">
        <v>0</v>
      </c>
      <c r="BB2" s="15">
        <v>0</v>
      </c>
      <c r="BC2" s="15">
        <v>0</v>
      </c>
      <c r="BD2" s="15">
        <v>0</v>
      </c>
      <c r="BE2" s="15">
        <v>0</v>
      </c>
      <c r="BF2" s="15">
        <v>0</v>
      </c>
      <c r="BG2" s="15">
        <v>0</v>
      </c>
      <c r="BH2" s="15">
        <v>0</v>
      </c>
      <c r="BI2" s="15">
        <v>0</v>
      </c>
      <c r="BJ2" s="19">
        <v>0</v>
      </c>
    </row>
    <row r="3" spans="1:62">
      <c r="A3" s="22"/>
      <c r="B3" s="22" t="s">
        <v>8</v>
      </c>
      <c r="C3" s="22"/>
      <c r="D3" s="22"/>
      <c r="F3" s="22"/>
      <c r="G3" s="27"/>
      <c r="H3" s="22"/>
      <c r="I3" s="22"/>
      <c r="J3" s="22"/>
      <c r="K3" s="22"/>
      <c r="L3" s="37"/>
      <c r="R3" s="39"/>
      <c r="U3" s="27">
        <v>0</v>
      </c>
      <c r="V3" s="22">
        <v>0</v>
      </c>
      <c r="W3" s="22">
        <v>0</v>
      </c>
      <c r="X3" s="22">
        <v>0</v>
      </c>
      <c r="Y3" s="22">
        <v>0</v>
      </c>
      <c r="Z3" s="37">
        <v>0</v>
      </c>
      <c r="AA3">
        <v>0</v>
      </c>
      <c r="AB3">
        <v>0</v>
      </c>
      <c r="AC3">
        <v>0</v>
      </c>
      <c r="AD3">
        <v>0</v>
      </c>
      <c r="AE3">
        <v>0</v>
      </c>
      <c r="AF3" s="39">
        <v>0</v>
      </c>
      <c r="AH3" s="32"/>
      <c r="AJ3" s="39"/>
      <c r="AL3" s="32">
        <v>0</v>
      </c>
      <c r="AM3">
        <v>0</v>
      </c>
      <c r="AN3">
        <v>0</v>
      </c>
      <c r="AO3">
        <v>0</v>
      </c>
      <c r="AP3">
        <v>0</v>
      </c>
      <c r="AQ3" s="39">
        <v>0</v>
      </c>
      <c r="AR3">
        <v>0</v>
      </c>
      <c r="AS3">
        <v>0</v>
      </c>
      <c r="AT3">
        <v>0</v>
      </c>
      <c r="AU3">
        <v>0</v>
      </c>
      <c r="AV3">
        <v>0</v>
      </c>
      <c r="AW3" s="39">
        <v>0</v>
      </c>
      <c r="AY3" s="16">
        <v>0</v>
      </c>
      <c r="AZ3" s="3">
        <v>0.28671999999999997</v>
      </c>
      <c r="BA3" s="3">
        <v>0</v>
      </c>
      <c r="BB3" s="3">
        <v>0</v>
      </c>
      <c r="BC3" s="3">
        <v>0</v>
      </c>
      <c r="BD3" s="3">
        <v>0</v>
      </c>
      <c r="BE3" s="3">
        <v>0</v>
      </c>
      <c r="BF3" s="3">
        <v>0</v>
      </c>
      <c r="BG3" s="3">
        <v>0</v>
      </c>
      <c r="BH3" s="3">
        <v>0</v>
      </c>
      <c r="BI3" s="3">
        <v>0</v>
      </c>
      <c r="BJ3" s="20">
        <v>0</v>
      </c>
    </row>
    <row r="4" spans="1:62" ht="15" thickBot="1">
      <c r="A4" s="22" t="s">
        <v>9</v>
      </c>
      <c r="B4" s="28">
        <v>8</v>
      </c>
      <c r="C4" s="29">
        <v>17</v>
      </c>
      <c r="D4" s="29">
        <v>26</v>
      </c>
      <c r="F4" s="22"/>
      <c r="G4" s="27"/>
      <c r="H4" s="22"/>
      <c r="I4" s="22"/>
      <c r="J4" s="22"/>
      <c r="K4" s="22"/>
      <c r="L4" s="37"/>
      <c r="R4" s="39"/>
      <c r="U4" s="27">
        <v>0</v>
      </c>
      <c r="V4" s="22">
        <v>0</v>
      </c>
      <c r="W4" s="22">
        <v>0</v>
      </c>
      <c r="X4" s="22">
        <v>0</v>
      </c>
      <c r="Y4" s="22">
        <v>0</v>
      </c>
      <c r="Z4" s="37">
        <v>0</v>
      </c>
      <c r="AA4">
        <v>0</v>
      </c>
      <c r="AB4">
        <v>0</v>
      </c>
      <c r="AC4">
        <v>0</v>
      </c>
      <c r="AD4">
        <v>0</v>
      </c>
      <c r="AE4">
        <v>0</v>
      </c>
      <c r="AF4" s="39">
        <v>0</v>
      </c>
      <c r="AH4" s="33"/>
      <c r="AI4" s="34"/>
      <c r="AJ4" s="40"/>
      <c r="AL4" s="32">
        <v>0</v>
      </c>
      <c r="AM4">
        <v>0</v>
      </c>
      <c r="AN4">
        <v>0</v>
      </c>
      <c r="AO4">
        <v>0</v>
      </c>
      <c r="AP4">
        <v>0</v>
      </c>
      <c r="AQ4" s="39">
        <v>0</v>
      </c>
      <c r="AR4">
        <v>0</v>
      </c>
      <c r="AS4">
        <v>0</v>
      </c>
      <c r="AT4">
        <v>0</v>
      </c>
      <c r="AU4">
        <v>0</v>
      </c>
      <c r="AV4">
        <v>0</v>
      </c>
      <c r="AW4" s="39">
        <v>0</v>
      </c>
      <c r="AY4" s="16">
        <v>0</v>
      </c>
      <c r="AZ4" s="3">
        <v>0</v>
      </c>
      <c r="BA4" s="3">
        <v>0.28671999999999997</v>
      </c>
      <c r="BB4" s="3">
        <v>0</v>
      </c>
      <c r="BC4" s="3">
        <v>0</v>
      </c>
      <c r="BD4" s="3">
        <v>0</v>
      </c>
      <c r="BE4" s="3">
        <v>0</v>
      </c>
      <c r="BF4" s="3">
        <v>0</v>
      </c>
      <c r="BG4" s="3">
        <v>0</v>
      </c>
      <c r="BH4" s="3">
        <v>0</v>
      </c>
      <c r="BI4" s="3">
        <v>0</v>
      </c>
      <c r="BJ4" s="20">
        <v>0</v>
      </c>
    </row>
    <row r="5" spans="1:62">
      <c r="A5" s="22"/>
      <c r="B5" s="28">
        <v>5</v>
      </c>
      <c r="C5" s="29">
        <v>14</v>
      </c>
      <c r="D5" s="29">
        <v>23</v>
      </c>
      <c r="F5" s="22"/>
      <c r="G5" s="27"/>
      <c r="H5" s="22"/>
      <c r="I5" s="22"/>
      <c r="J5" s="22"/>
      <c r="K5" s="22"/>
      <c r="L5" s="37"/>
      <c r="R5" s="39"/>
      <c r="U5" s="27">
        <v>0</v>
      </c>
      <c r="V5" s="22">
        <v>0</v>
      </c>
      <c r="W5" s="22">
        <v>0</v>
      </c>
      <c r="X5" s="22">
        <v>0</v>
      </c>
      <c r="Y5" s="22">
        <v>0</v>
      </c>
      <c r="Z5" s="37">
        <v>0</v>
      </c>
      <c r="AA5">
        <v>0</v>
      </c>
      <c r="AB5">
        <v>0</v>
      </c>
      <c r="AC5">
        <v>0</v>
      </c>
      <c r="AD5">
        <v>0</v>
      </c>
      <c r="AE5">
        <v>0</v>
      </c>
      <c r="AF5" s="39">
        <v>0</v>
      </c>
      <c r="AL5" s="32">
        <v>0</v>
      </c>
      <c r="AM5">
        <v>0</v>
      </c>
      <c r="AN5">
        <v>0</v>
      </c>
      <c r="AO5">
        <f t="array" ref="AO5:AQ7">AH2:AJ4</f>
        <v>0</v>
      </c>
      <c r="AP5">
        <v>0</v>
      </c>
      <c r="AQ5" s="39">
        <v>0</v>
      </c>
      <c r="AR5">
        <v>0</v>
      </c>
      <c r="AS5">
        <v>0</v>
      </c>
      <c r="AT5">
        <v>0</v>
      </c>
      <c r="AU5">
        <v>0</v>
      </c>
      <c r="AV5">
        <v>0</v>
      </c>
      <c r="AW5" s="39">
        <v>0</v>
      </c>
      <c r="AY5" s="16">
        <v>0</v>
      </c>
      <c r="AZ5" s="3">
        <v>0</v>
      </c>
      <c r="BA5" s="3">
        <v>0</v>
      </c>
      <c r="BB5" s="3">
        <v>0.52151000000000003</v>
      </c>
      <c r="BC5" s="3">
        <v>0</v>
      </c>
      <c r="BD5" s="3">
        <v>-1.0000000000000001E-5</v>
      </c>
      <c r="BE5" s="3">
        <v>0</v>
      </c>
      <c r="BF5" s="3">
        <v>0</v>
      </c>
      <c r="BG5" s="3">
        <v>0</v>
      </c>
      <c r="BH5" s="3">
        <v>0</v>
      </c>
      <c r="BI5" s="3">
        <v>0</v>
      </c>
      <c r="BJ5" s="20">
        <v>0</v>
      </c>
    </row>
    <row r="6" spans="1:62" ht="15" thickBot="1">
      <c r="A6" s="22"/>
      <c r="B6" s="28">
        <v>2</v>
      </c>
      <c r="C6" s="28">
        <v>11</v>
      </c>
      <c r="D6" s="29">
        <v>20</v>
      </c>
      <c r="F6" s="22"/>
      <c r="G6" s="27"/>
      <c r="H6" s="22"/>
      <c r="I6" s="22"/>
      <c r="J6" s="22"/>
      <c r="K6" s="22"/>
      <c r="L6" s="37"/>
      <c r="R6" s="39"/>
      <c r="U6" s="27">
        <v>0</v>
      </c>
      <c r="V6" s="22">
        <v>0</v>
      </c>
      <c r="W6" s="22">
        <v>0</v>
      </c>
      <c r="X6" s="22">
        <v>0</v>
      </c>
      <c r="Y6" s="22">
        <v>0</v>
      </c>
      <c r="Z6" s="37">
        <v>0</v>
      </c>
      <c r="AA6">
        <v>0</v>
      </c>
      <c r="AB6">
        <v>0</v>
      </c>
      <c r="AC6">
        <v>0</v>
      </c>
      <c r="AD6">
        <v>0</v>
      </c>
      <c r="AE6">
        <v>0</v>
      </c>
      <c r="AF6" s="39">
        <v>0</v>
      </c>
      <c r="AH6" s="43" t="s">
        <v>10</v>
      </c>
      <c r="AL6" s="32">
        <v>0</v>
      </c>
      <c r="AM6">
        <v>0</v>
      </c>
      <c r="AN6">
        <v>0</v>
      </c>
      <c r="AO6">
        <v>0</v>
      </c>
      <c r="AP6">
        <v>0</v>
      </c>
      <c r="AQ6" s="39">
        <v>0</v>
      </c>
      <c r="AR6">
        <v>0</v>
      </c>
      <c r="AS6">
        <v>0</v>
      </c>
      <c r="AT6">
        <v>0</v>
      </c>
      <c r="AU6">
        <v>0</v>
      </c>
      <c r="AV6">
        <v>0</v>
      </c>
      <c r="AW6" s="39">
        <v>0</v>
      </c>
      <c r="AY6" s="16">
        <v>0</v>
      </c>
      <c r="AZ6" s="3">
        <v>0</v>
      </c>
      <c r="BA6" s="3">
        <v>0</v>
      </c>
      <c r="BB6" s="3">
        <v>0</v>
      </c>
      <c r="BC6" s="3">
        <v>0.20249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20">
        <v>0</v>
      </c>
    </row>
    <row r="7" spans="1:62" ht="15" thickBot="1">
      <c r="A7" s="22"/>
      <c r="B7" s="22"/>
      <c r="C7" s="22"/>
      <c r="D7" s="22" t="s">
        <v>11</v>
      </c>
      <c r="F7" s="22"/>
      <c r="G7" s="30"/>
      <c r="H7" s="31"/>
      <c r="I7" s="31"/>
      <c r="J7" s="31"/>
      <c r="K7" s="31"/>
      <c r="L7" s="38"/>
      <c r="R7" s="39"/>
      <c r="U7" s="30">
        <v>0</v>
      </c>
      <c r="V7" s="31">
        <v>0</v>
      </c>
      <c r="W7" s="31">
        <v>0</v>
      </c>
      <c r="X7" s="31">
        <v>0</v>
      </c>
      <c r="Y7" s="31">
        <v>0</v>
      </c>
      <c r="Z7" s="38">
        <v>0</v>
      </c>
      <c r="AA7">
        <v>0</v>
      </c>
      <c r="AB7">
        <v>0</v>
      </c>
      <c r="AC7">
        <v>0</v>
      </c>
      <c r="AD7">
        <v>0</v>
      </c>
      <c r="AE7">
        <v>0</v>
      </c>
      <c r="AF7" s="39">
        <v>0</v>
      </c>
      <c r="AH7" s="44"/>
      <c r="AI7" s="36"/>
      <c r="AJ7" s="42"/>
      <c r="AL7" s="33">
        <v>0</v>
      </c>
      <c r="AM7" s="34">
        <v>0</v>
      </c>
      <c r="AN7" s="34">
        <v>0</v>
      </c>
      <c r="AO7" s="34">
        <v>0</v>
      </c>
      <c r="AP7" s="34">
        <v>0</v>
      </c>
      <c r="AQ7" s="40">
        <v>0</v>
      </c>
      <c r="AR7">
        <v>0</v>
      </c>
      <c r="AS7">
        <v>0</v>
      </c>
      <c r="AT7">
        <v>0</v>
      </c>
      <c r="AU7">
        <v>0</v>
      </c>
      <c r="AV7">
        <v>0</v>
      </c>
      <c r="AW7" s="39">
        <v>0</v>
      </c>
      <c r="AY7" s="16">
        <v>0</v>
      </c>
      <c r="AZ7" s="3">
        <v>0</v>
      </c>
      <c r="BA7" s="3">
        <v>0</v>
      </c>
      <c r="BB7" s="3">
        <v>-1.0000000000000001E-5</v>
      </c>
      <c r="BC7" s="3">
        <v>0</v>
      </c>
      <c r="BD7" s="3">
        <v>0.25392999999999999</v>
      </c>
      <c r="BE7" s="3">
        <v>0</v>
      </c>
      <c r="BF7" s="3">
        <v>0</v>
      </c>
      <c r="BG7" s="3">
        <v>0</v>
      </c>
      <c r="BH7" s="3">
        <v>0</v>
      </c>
      <c r="BI7" s="3">
        <v>0</v>
      </c>
      <c r="BJ7" s="20">
        <v>0</v>
      </c>
    </row>
    <row r="8" spans="1:62">
      <c r="A8" s="22"/>
      <c r="B8" s="22" t="s">
        <v>12</v>
      </c>
      <c r="C8" s="22"/>
      <c r="D8" s="22"/>
      <c r="F8" s="22"/>
      <c r="G8" s="27"/>
      <c r="H8" s="22"/>
      <c r="I8" s="22"/>
      <c r="J8" s="22"/>
      <c r="K8" s="22"/>
      <c r="L8" s="22"/>
      <c r="R8" s="39"/>
      <c r="U8" s="27">
        <v>0</v>
      </c>
      <c r="V8" s="22">
        <v>0</v>
      </c>
      <c r="W8" s="22">
        <v>0</v>
      </c>
      <c r="X8" s="22">
        <v>0</v>
      </c>
      <c r="Y8" s="22">
        <v>0</v>
      </c>
      <c r="Z8" s="22">
        <v>0</v>
      </c>
      <c r="AA8">
        <v>0</v>
      </c>
      <c r="AB8">
        <v>0</v>
      </c>
      <c r="AC8">
        <v>0</v>
      </c>
      <c r="AD8">
        <v>0</v>
      </c>
      <c r="AE8">
        <v>0</v>
      </c>
      <c r="AF8" s="39">
        <v>0</v>
      </c>
      <c r="AH8" s="32"/>
      <c r="AJ8" s="39"/>
      <c r="AL8" s="32">
        <v>0</v>
      </c>
      <c r="AM8">
        <v>0</v>
      </c>
      <c r="AN8">
        <v>0</v>
      </c>
      <c r="AO8">
        <v>0</v>
      </c>
      <c r="AP8">
        <v>0</v>
      </c>
      <c r="AQ8">
        <v>0</v>
      </c>
      <c r="AR8" s="44">
        <f t="array" ref="AR8:AT10">AH7:AJ9</f>
        <v>0</v>
      </c>
      <c r="AS8" s="36">
        <v>0</v>
      </c>
      <c r="AT8" s="36">
        <v>0</v>
      </c>
      <c r="AU8" s="36">
        <v>0</v>
      </c>
      <c r="AV8" s="36">
        <v>0</v>
      </c>
      <c r="AW8" s="42">
        <v>0</v>
      </c>
      <c r="AY8" s="16">
        <v>0</v>
      </c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3">
        <v>0.28671999999999997</v>
      </c>
      <c r="BF8" s="3">
        <v>0</v>
      </c>
      <c r="BG8" s="3">
        <v>0</v>
      </c>
      <c r="BH8" s="3">
        <v>0</v>
      </c>
      <c r="BI8" s="3">
        <v>0</v>
      </c>
      <c r="BJ8" s="20">
        <v>0</v>
      </c>
    </row>
    <row r="9" spans="1:62" ht="15" thickBot="1">
      <c r="A9" s="22" t="s">
        <v>9</v>
      </c>
      <c r="B9" s="28">
        <v>7</v>
      </c>
      <c r="C9" s="29">
        <v>16</v>
      </c>
      <c r="D9" s="29">
        <v>25</v>
      </c>
      <c r="F9" s="22"/>
      <c r="G9" s="27"/>
      <c r="H9" s="22"/>
      <c r="I9" s="22"/>
      <c r="J9" s="22"/>
      <c r="K9" s="22"/>
      <c r="L9" s="22"/>
      <c r="R9" s="39"/>
      <c r="U9" s="27">
        <v>0</v>
      </c>
      <c r="V9" s="22">
        <v>0</v>
      </c>
      <c r="W9" s="22">
        <v>0</v>
      </c>
      <c r="X9" s="22">
        <v>0</v>
      </c>
      <c r="Y9" s="22">
        <v>0</v>
      </c>
      <c r="Z9" s="22">
        <v>0</v>
      </c>
      <c r="AA9">
        <v>0</v>
      </c>
      <c r="AB9">
        <v>0</v>
      </c>
      <c r="AC9">
        <v>0</v>
      </c>
      <c r="AD9">
        <v>0</v>
      </c>
      <c r="AE9">
        <v>0</v>
      </c>
      <c r="AF9" s="39">
        <v>0</v>
      </c>
      <c r="AH9" s="33"/>
      <c r="AI9" s="34"/>
      <c r="AJ9" s="40"/>
      <c r="AL9" s="32">
        <v>0</v>
      </c>
      <c r="AM9">
        <v>0</v>
      </c>
      <c r="AN9">
        <v>0</v>
      </c>
      <c r="AO9">
        <v>0</v>
      </c>
      <c r="AP9">
        <v>0</v>
      </c>
      <c r="AQ9">
        <v>0</v>
      </c>
      <c r="AR9" s="32">
        <v>0</v>
      </c>
      <c r="AS9">
        <v>0</v>
      </c>
      <c r="AT9">
        <v>0</v>
      </c>
      <c r="AU9">
        <v>0</v>
      </c>
      <c r="AV9">
        <v>0</v>
      </c>
      <c r="AW9" s="39">
        <v>0</v>
      </c>
      <c r="AY9" s="16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0.28671999999999997</v>
      </c>
      <c r="BG9" s="3">
        <v>0</v>
      </c>
      <c r="BH9" s="3">
        <v>0</v>
      </c>
      <c r="BI9" s="3">
        <v>0</v>
      </c>
      <c r="BJ9" s="20">
        <v>0</v>
      </c>
    </row>
    <row r="10" spans="1:62">
      <c r="A10" s="22"/>
      <c r="B10" s="28">
        <v>4</v>
      </c>
      <c r="C10" s="29">
        <v>13</v>
      </c>
      <c r="D10" s="29">
        <v>22</v>
      </c>
      <c r="F10" s="22"/>
      <c r="G10" s="27"/>
      <c r="H10" s="22"/>
      <c r="I10" s="22"/>
      <c r="J10" s="22"/>
      <c r="K10" s="22"/>
      <c r="L10" s="22"/>
      <c r="R10" s="39"/>
      <c r="U10" s="27">
        <v>0</v>
      </c>
      <c r="V10" s="22">
        <v>0</v>
      </c>
      <c r="W10" s="22">
        <v>0</v>
      </c>
      <c r="X10" s="22">
        <v>0</v>
      </c>
      <c r="Y10" s="22">
        <v>0</v>
      </c>
      <c r="Z10" s="22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 s="39">
        <v>0</v>
      </c>
      <c r="AL10" s="32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 s="32">
        <v>0</v>
      </c>
      <c r="AS10">
        <v>0</v>
      </c>
      <c r="AT10">
        <v>0</v>
      </c>
      <c r="AU10">
        <v>0</v>
      </c>
      <c r="AV10">
        <v>0</v>
      </c>
      <c r="AW10" s="39">
        <v>0</v>
      </c>
      <c r="AY10" s="16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0.28671999999999997</v>
      </c>
      <c r="BH10" s="3">
        <v>0</v>
      </c>
      <c r="BI10" s="3">
        <v>0</v>
      </c>
      <c r="BJ10" s="20">
        <v>0</v>
      </c>
    </row>
    <row r="11" spans="1:62">
      <c r="A11" s="22"/>
      <c r="B11" s="28">
        <v>1</v>
      </c>
      <c r="C11" s="28">
        <v>10</v>
      </c>
      <c r="D11" s="29">
        <v>19</v>
      </c>
      <c r="F11" s="22"/>
      <c r="G11" s="27"/>
      <c r="H11" s="22"/>
      <c r="I11" s="22"/>
      <c r="J11" s="22"/>
      <c r="K11" s="22"/>
      <c r="L11" s="22"/>
      <c r="R11" s="39"/>
      <c r="U11" s="27">
        <v>0</v>
      </c>
      <c r="V11" s="22">
        <v>0</v>
      </c>
      <c r="W11" s="22">
        <v>0</v>
      </c>
      <c r="X11" s="22">
        <v>0</v>
      </c>
      <c r="Y11" s="22">
        <v>0</v>
      </c>
      <c r="Z11" s="22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 s="39">
        <v>0</v>
      </c>
      <c r="AL11" s="32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 s="32">
        <v>0</v>
      </c>
      <c r="AS11">
        <v>0</v>
      </c>
      <c r="AT11">
        <v>0</v>
      </c>
      <c r="AU11">
        <f t="array" ref="AU11:AW13">AH7:AJ9</f>
        <v>0</v>
      </c>
      <c r="AV11">
        <v>0</v>
      </c>
      <c r="AW11" s="39">
        <v>0</v>
      </c>
      <c r="AY11" s="16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0.52151000000000003</v>
      </c>
      <c r="BI11" s="3">
        <v>0</v>
      </c>
      <c r="BJ11" s="20">
        <v>-1.0000000000000001E-5</v>
      </c>
    </row>
    <row r="12" spans="1:62">
      <c r="A12" s="22"/>
      <c r="B12" s="22"/>
      <c r="C12" s="22"/>
      <c r="D12" s="22" t="s">
        <v>11</v>
      </c>
      <c r="F12" s="22"/>
      <c r="G12" s="27"/>
      <c r="H12" s="22"/>
      <c r="I12" s="22"/>
      <c r="J12" s="22"/>
      <c r="K12" s="22"/>
      <c r="L12" s="22"/>
      <c r="R12" s="39"/>
      <c r="U12" s="27">
        <v>0</v>
      </c>
      <c r="V12" s="22">
        <v>0</v>
      </c>
      <c r="W12" s="22">
        <v>0</v>
      </c>
      <c r="X12" s="22">
        <v>0</v>
      </c>
      <c r="Y12" s="22">
        <v>0</v>
      </c>
      <c r="Z12" s="2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 s="39">
        <v>0</v>
      </c>
      <c r="AL12" s="3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 s="32">
        <v>0</v>
      </c>
      <c r="AS12">
        <v>0</v>
      </c>
      <c r="AT12">
        <v>0</v>
      </c>
      <c r="AU12">
        <v>0</v>
      </c>
      <c r="AV12">
        <v>0</v>
      </c>
      <c r="AW12" s="39">
        <v>0</v>
      </c>
      <c r="AY12" s="16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0.20249</v>
      </c>
      <c r="BJ12" s="20">
        <v>0</v>
      </c>
    </row>
    <row r="13" spans="1:62" ht="15" thickBot="1">
      <c r="A13" s="22"/>
      <c r="B13" s="22" t="s">
        <v>13</v>
      </c>
      <c r="C13" s="22"/>
      <c r="D13" s="22"/>
      <c r="F13" s="22"/>
      <c r="G13" s="30"/>
      <c r="H13" s="31"/>
      <c r="I13" s="31"/>
      <c r="J13" s="31"/>
      <c r="K13" s="31"/>
      <c r="L13" s="31"/>
      <c r="M13" s="34"/>
      <c r="N13" s="34"/>
      <c r="O13" s="34"/>
      <c r="P13" s="34"/>
      <c r="Q13" s="34"/>
      <c r="R13" s="40"/>
      <c r="U13" s="30">
        <v>0</v>
      </c>
      <c r="V13" s="31">
        <v>0</v>
      </c>
      <c r="W13" s="31">
        <v>0</v>
      </c>
      <c r="X13" s="31">
        <v>0</v>
      </c>
      <c r="Y13" s="31">
        <v>0</v>
      </c>
      <c r="Z13" s="31">
        <v>0</v>
      </c>
      <c r="AA13" s="34">
        <v>0</v>
      </c>
      <c r="AB13" s="34">
        <v>0</v>
      </c>
      <c r="AC13" s="34">
        <v>0</v>
      </c>
      <c r="AD13" s="34">
        <v>0</v>
      </c>
      <c r="AE13" s="34">
        <v>0</v>
      </c>
      <c r="AF13" s="40">
        <v>0</v>
      </c>
      <c r="AL13" s="33">
        <v>0</v>
      </c>
      <c r="AM13" s="34">
        <v>0</v>
      </c>
      <c r="AN13" s="34">
        <v>0</v>
      </c>
      <c r="AO13" s="34">
        <v>0</v>
      </c>
      <c r="AP13" s="34">
        <v>0</v>
      </c>
      <c r="AQ13" s="34">
        <v>0</v>
      </c>
      <c r="AR13" s="33">
        <v>0</v>
      </c>
      <c r="AS13" s="34">
        <v>0</v>
      </c>
      <c r="AT13" s="34">
        <v>0</v>
      </c>
      <c r="AU13" s="34">
        <v>0</v>
      </c>
      <c r="AV13" s="34">
        <v>0</v>
      </c>
      <c r="AW13" s="40">
        <v>0</v>
      </c>
      <c r="AY13" s="17">
        <v>0</v>
      </c>
      <c r="AZ13" s="18">
        <v>0</v>
      </c>
      <c r="BA13" s="18">
        <v>0</v>
      </c>
      <c r="BB13" s="18">
        <v>0</v>
      </c>
      <c r="BC13" s="18">
        <v>0</v>
      </c>
      <c r="BD13" s="18">
        <v>0</v>
      </c>
      <c r="BE13" s="18">
        <v>0</v>
      </c>
      <c r="BF13" s="18">
        <v>0</v>
      </c>
      <c r="BG13" s="18">
        <v>0</v>
      </c>
      <c r="BH13" s="18">
        <v>-1.0000000000000001E-5</v>
      </c>
      <c r="BI13" s="18">
        <v>0</v>
      </c>
      <c r="BJ13" s="21">
        <v>0.25392999999999999</v>
      </c>
    </row>
    <row r="14" spans="1:62">
      <c r="A14" s="22" t="s">
        <v>9</v>
      </c>
      <c r="B14" s="28">
        <v>6</v>
      </c>
      <c r="C14" s="29">
        <v>15</v>
      </c>
      <c r="D14" s="29">
        <v>24</v>
      </c>
      <c r="F14" s="22"/>
      <c r="G14" s="22"/>
      <c r="H14" s="22"/>
      <c r="I14" s="22"/>
      <c r="J14" s="22"/>
      <c r="K14" s="22"/>
      <c r="L14" s="22"/>
      <c r="U14" s="22"/>
      <c r="V14" s="22"/>
      <c r="W14" s="22"/>
      <c r="X14" s="22"/>
      <c r="Y14" s="22"/>
      <c r="Z14" s="22"/>
    </row>
    <row r="15" spans="1:62">
      <c r="A15" s="22"/>
      <c r="B15" s="28">
        <v>3</v>
      </c>
      <c r="C15" s="28">
        <v>12</v>
      </c>
      <c r="D15" s="29">
        <v>21</v>
      </c>
      <c r="F15" s="22"/>
      <c r="G15" s="22" t="s">
        <v>14</v>
      </c>
      <c r="H15" s="22">
        <v>25</v>
      </c>
      <c r="I15" s="22"/>
      <c r="J15" s="22"/>
      <c r="K15" s="22"/>
      <c r="L15" s="22"/>
      <c r="U15" s="22" t="s">
        <v>14</v>
      </c>
      <c r="V15" s="22">
        <v>25</v>
      </c>
      <c r="W15" s="22"/>
      <c r="X15" s="22"/>
      <c r="Y15" s="22"/>
      <c r="Z15" s="22"/>
      <c r="AH15" t="s">
        <v>4</v>
      </c>
      <c r="AL15" t="s">
        <v>5</v>
      </c>
    </row>
    <row r="16" spans="1:62">
      <c r="A16" s="22"/>
      <c r="B16" s="28">
        <v>0</v>
      </c>
      <c r="C16" s="28">
        <v>9</v>
      </c>
      <c r="D16" s="29">
        <v>18</v>
      </c>
      <c r="E16" s="22"/>
      <c r="F16" s="22"/>
      <c r="G16" s="25"/>
      <c r="H16" s="26"/>
      <c r="I16" s="26"/>
      <c r="J16" s="26"/>
      <c r="K16" s="26"/>
      <c r="L16" s="35"/>
      <c r="M16" s="36"/>
      <c r="N16" s="36"/>
      <c r="O16" s="36"/>
      <c r="P16" s="36"/>
      <c r="Q16" s="36"/>
      <c r="R16" s="42"/>
      <c r="U16" s="25">
        <f t="array" ref="U16:AF27">MMULT(MMULT(AL16:AW27,AY2:BJ13),TRANSPOSE(AL16:AW27))</f>
        <v>0</v>
      </c>
      <c r="V16" s="26">
        <v>0</v>
      </c>
      <c r="W16" s="26">
        <v>0</v>
      </c>
      <c r="X16" s="26">
        <v>0</v>
      </c>
      <c r="Y16" s="26">
        <v>0</v>
      </c>
      <c r="Z16" s="35">
        <v>0</v>
      </c>
      <c r="AA16" s="36">
        <v>0</v>
      </c>
      <c r="AB16" s="36">
        <v>0</v>
      </c>
      <c r="AC16" s="36">
        <v>0</v>
      </c>
      <c r="AD16" s="36">
        <v>0</v>
      </c>
      <c r="AE16" s="36">
        <v>0</v>
      </c>
      <c r="AF16" s="42">
        <v>0</v>
      </c>
      <c r="AH16" s="44"/>
      <c r="AI16" s="36"/>
      <c r="AJ16" s="42"/>
      <c r="AL16" s="44">
        <f t="array" ref="AL16:AN18">AH16:AJ18</f>
        <v>0</v>
      </c>
      <c r="AM16" s="36">
        <v>0</v>
      </c>
      <c r="AN16" s="36">
        <v>0</v>
      </c>
      <c r="AO16" s="36">
        <v>0</v>
      </c>
      <c r="AP16" s="36">
        <v>0</v>
      </c>
      <c r="AQ16" s="36">
        <v>0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42">
        <v>0</v>
      </c>
    </row>
    <row r="17" spans="1:49">
      <c r="A17" s="22"/>
      <c r="B17" s="22"/>
      <c r="C17" s="22"/>
      <c r="D17" s="22" t="s">
        <v>11</v>
      </c>
      <c r="G17" s="32"/>
      <c r="L17" s="39"/>
      <c r="R17" s="39"/>
      <c r="U17" s="27">
        <v>0</v>
      </c>
      <c r="V17" s="22">
        <v>0</v>
      </c>
      <c r="W17" s="22">
        <v>0</v>
      </c>
      <c r="X17" s="22">
        <v>0</v>
      </c>
      <c r="Y17" s="22">
        <v>0</v>
      </c>
      <c r="Z17" s="3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 s="39">
        <v>0</v>
      </c>
      <c r="AH17" s="32"/>
      <c r="AJ17" s="39"/>
      <c r="AL17" s="32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 s="39">
        <v>0</v>
      </c>
    </row>
    <row r="18" spans="1:49">
      <c r="E18" s="22"/>
      <c r="G18" s="32"/>
      <c r="L18" s="39"/>
      <c r="R18" s="39"/>
      <c r="U18" s="27">
        <v>0</v>
      </c>
      <c r="V18" s="22">
        <v>0</v>
      </c>
      <c r="W18" s="22">
        <v>0</v>
      </c>
      <c r="X18" s="22">
        <v>0</v>
      </c>
      <c r="Y18" s="22">
        <v>0</v>
      </c>
      <c r="Z18" s="37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 s="39">
        <v>0</v>
      </c>
      <c r="AH18" s="33"/>
      <c r="AI18" s="34"/>
      <c r="AJ18" s="40"/>
      <c r="AL18" s="32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 s="39">
        <v>0</v>
      </c>
    </row>
    <row r="19" spans="1:49">
      <c r="C19" s="47" t="s">
        <v>113</v>
      </c>
      <c r="E19" s="22"/>
      <c r="G19" s="32"/>
      <c r="L19" s="39"/>
      <c r="R19" s="39"/>
      <c r="U19" s="27">
        <v>0</v>
      </c>
      <c r="V19" s="22">
        <v>0</v>
      </c>
      <c r="W19" s="22">
        <v>0</v>
      </c>
      <c r="X19" s="22">
        <v>0</v>
      </c>
      <c r="Y19" s="22">
        <v>0</v>
      </c>
      <c r="Z19" s="37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 s="39">
        <v>0</v>
      </c>
      <c r="AL19" s="32">
        <v>0</v>
      </c>
      <c r="AM19">
        <v>0</v>
      </c>
      <c r="AN19">
        <v>0</v>
      </c>
      <c r="AO19">
        <f t="array" ref="AO19:AQ21">AH16:AJ18</f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 s="39">
        <v>0</v>
      </c>
    </row>
    <row r="20" spans="1:49">
      <c r="E20" s="22"/>
      <c r="G20" s="32"/>
      <c r="L20" s="39"/>
      <c r="R20" s="39"/>
      <c r="U20" s="27">
        <v>0</v>
      </c>
      <c r="V20" s="22">
        <v>0</v>
      </c>
      <c r="W20" s="22">
        <v>0</v>
      </c>
      <c r="X20" s="22">
        <v>0</v>
      </c>
      <c r="Y20" s="22">
        <v>0</v>
      </c>
      <c r="Z20" s="37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 s="39">
        <v>0</v>
      </c>
      <c r="AH20" t="s">
        <v>10</v>
      </c>
      <c r="AL20" s="32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 s="39">
        <v>0</v>
      </c>
    </row>
    <row r="21" spans="1:49">
      <c r="E21" s="22"/>
      <c r="G21" s="33"/>
      <c r="H21" s="34"/>
      <c r="I21" s="34"/>
      <c r="J21" s="34"/>
      <c r="K21" s="34"/>
      <c r="L21" s="40"/>
      <c r="R21" s="39"/>
      <c r="U21" s="30">
        <v>0</v>
      </c>
      <c r="V21" s="31">
        <v>0</v>
      </c>
      <c r="W21" s="31">
        <v>0</v>
      </c>
      <c r="X21" s="31">
        <v>0</v>
      </c>
      <c r="Y21" s="31">
        <v>0</v>
      </c>
      <c r="Z21" s="38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 s="39">
        <v>0</v>
      </c>
      <c r="AH21" s="44"/>
      <c r="AI21" s="36"/>
      <c r="AJ21" s="42"/>
      <c r="AL21" s="32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 s="39">
        <v>0</v>
      </c>
    </row>
    <row r="22" spans="1:49">
      <c r="E22" s="22"/>
      <c r="G22" s="32"/>
      <c r="R22" s="39"/>
      <c r="U22" s="27">
        <v>0</v>
      </c>
      <c r="V22" s="22">
        <v>0</v>
      </c>
      <c r="W22" s="22">
        <v>0</v>
      </c>
      <c r="X22" s="22">
        <v>0</v>
      </c>
      <c r="Y22" s="22">
        <v>0</v>
      </c>
      <c r="Z22" s="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 s="39">
        <v>0</v>
      </c>
      <c r="AH22" s="32"/>
      <c r="AJ22" s="39"/>
      <c r="AL22" s="3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f t="array" ref="AR22:AT24">AH21:AJ23</f>
        <v>0</v>
      </c>
      <c r="AS22">
        <v>0</v>
      </c>
      <c r="AT22">
        <v>0</v>
      </c>
      <c r="AU22">
        <v>0</v>
      </c>
      <c r="AV22">
        <v>0</v>
      </c>
      <c r="AW22" s="39">
        <v>0</v>
      </c>
    </row>
    <row r="23" spans="1:49">
      <c r="E23" s="22"/>
      <c r="G23" s="32"/>
      <c r="R23" s="39"/>
      <c r="U23" s="27">
        <v>0</v>
      </c>
      <c r="V23" s="22">
        <v>0</v>
      </c>
      <c r="W23" s="22">
        <v>0</v>
      </c>
      <c r="X23" s="22">
        <v>0</v>
      </c>
      <c r="Y23" s="22">
        <v>0</v>
      </c>
      <c r="Z23" s="22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 s="39">
        <v>0</v>
      </c>
      <c r="AH23" s="33"/>
      <c r="AI23" s="34"/>
      <c r="AJ23" s="40"/>
      <c r="AL23" s="32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 s="39">
        <v>0</v>
      </c>
    </row>
    <row r="24" spans="1:49">
      <c r="E24" s="22"/>
      <c r="G24" s="32"/>
      <c r="R24" s="39"/>
      <c r="U24" s="27">
        <v>0</v>
      </c>
      <c r="V24" s="22">
        <v>0</v>
      </c>
      <c r="W24" s="22">
        <v>0</v>
      </c>
      <c r="X24" s="22">
        <v>0</v>
      </c>
      <c r="Y24" s="22">
        <v>0</v>
      </c>
      <c r="Z24" s="22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 s="39">
        <v>0</v>
      </c>
      <c r="AL24" s="32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 s="39">
        <v>0</v>
      </c>
    </row>
    <row r="25" spans="1:49">
      <c r="E25" s="22"/>
      <c r="G25" s="32"/>
      <c r="R25" s="39"/>
      <c r="U25" s="27">
        <v>0</v>
      </c>
      <c r="V25" s="22">
        <v>0</v>
      </c>
      <c r="W25" s="22">
        <v>0</v>
      </c>
      <c r="X25" s="22">
        <v>0</v>
      </c>
      <c r="Y25" s="22">
        <v>0</v>
      </c>
      <c r="Z25" s="22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 s="39">
        <v>0</v>
      </c>
      <c r="AL25" s="32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f t="array" ref="AU25:AW27">AH21:AJ23</f>
        <v>0</v>
      </c>
      <c r="AV25">
        <v>0</v>
      </c>
      <c r="AW25" s="39">
        <v>0</v>
      </c>
    </row>
    <row r="26" spans="1:49">
      <c r="E26" s="22"/>
      <c r="G26" s="32"/>
      <c r="R26" s="39"/>
      <c r="U26" s="27">
        <v>0</v>
      </c>
      <c r="V26" s="22">
        <v>0</v>
      </c>
      <c r="W26" s="22">
        <v>0</v>
      </c>
      <c r="X26" s="22">
        <v>0</v>
      </c>
      <c r="Y26" s="22">
        <v>0</v>
      </c>
      <c r="Z26" s="22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 s="39">
        <v>0</v>
      </c>
      <c r="AL26" s="32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 s="39">
        <v>0</v>
      </c>
    </row>
    <row r="27" spans="1:49">
      <c r="E27" s="22"/>
      <c r="G27" s="33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40"/>
      <c r="U27" s="30">
        <v>0</v>
      </c>
      <c r="V27" s="31">
        <v>0</v>
      </c>
      <c r="W27" s="31">
        <v>0</v>
      </c>
      <c r="X27" s="31">
        <v>0</v>
      </c>
      <c r="Y27" s="31">
        <v>0</v>
      </c>
      <c r="Z27" s="31">
        <v>0</v>
      </c>
      <c r="AA27" s="34">
        <v>0</v>
      </c>
      <c r="AB27" s="34">
        <v>0</v>
      </c>
      <c r="AC27" s="34">
        <v>0</v>
      </c>
      <c r="AD27" s="34">
        <v>0</v>
      </c>
      <c r="AE27" s="34">
        <v>0</v>
      </c>
      <c r="AF27" s="40">
        <v>0</v>
      </c>
      <c r="AL27" s="33">
        <v>0</v>
      </c>
      <c r="AM27" s="34">
        <v>0</v>
      </c>
      <c r="AN27" s="34">
        <v>0</v>
      </c>
      <c r="AO27" s="34">
        <v>0</v>
      </c>
      <c r="AP27" s="34">
        <v>0</v>
      </c>
      <c r="AQ27" s="34">
        <v>0</v>
      </c>
      <c r="AR27" s="34">
        <v>0</v>
      </c>
      <c r="AS27" s="34">
        <v>0</v>
      </c>
      <c r="AT27" s="34">
        <v>0</v>
      </c>
      <c r="AU27" s="34">
        <v>0</v>
      </c>
      <c r="AV27" s="34">
        <v>0</v>
      </c>
      <c r="AW27" s="40">
        <v>0</v>
      </c>
    </row>
    <row r="28" spans="1:49">
      <c r="E28" s="22"/>
    </row>
    <row r="29" spans="1:49">
      <c r="E29" s="22"/>
      <c r="G29" t="s">
        <v>15</v>
      </c>
      <c r="H29">
        <v>24</v>
      </c>
      <c r="U29" t="s">
        <v>15</v>
      </c>
      <c r="V29">
        <v>24</v>
      </c>
      <c r="AH29" t="s">
        <v>4</v>
      </c>
      <c r="AL29" t="s">
        <v>5</v>
      </c>
    </row>
    <row r="30" spans="1:49">
      <c r="E30" s="22"/>
      <c r="G30" s="25"/>
      <c r="H30" s="26"/>
      <c r="I30" s="26"/>
      <c r="J30" s="26"/>
      <c r="K30" s="26"/>
      <c r="L30" s="35"/>
      <c r="M30" s="36"/>
      <c r="N30" s="36"/>
      <c r="O30" s="36"/>
      <c r="P30" s="36"/>
      <c r="Q30" s="36"/>
      <c r="R30" s="42"/>
      <c r="U30" s="25">
        <f t="array" ref="U30:AF41">MMULT(MMULT(AL30:AW41,AY2:BJ13),TRANSPOSE(AL30:AW41))</f>
        <v>0</v>
      </c>
      <c r="V30" s="26">
        <v>0</v>
      </c>
      <c r="W30" s="26">
        <v>0</v>
      </c>
      <c r="X30" s="26">
        <v>0</v>
      </c>
      <c r="Y30" s="26">
        <v>0</v>
      </c>
      <c r="Z30" s="35">
        <v>0</v>
      </c>
      <c r="AA30" s="36">
        <v>0</v>
      </c>
      <c r="AB30" s="36">
        <v>0</v>
      </c>
      <c r="AC30" s="36">
        <v>0</v>
      </c>
      <c r="AD30" s="36">
        <v>0</v>
      </c>
      <c r="AE30" s="36">
        <v>0</v>
      </c>
      <c r="AF30" s="42">
        <v>0</v>
      </c>
      <c r="AH30" s="44"/>
      <c r="AI30" s="36"/>
      <c r="AJ30" s="42"/>
      <c r="AL30" s="44">
        <f t="array" ref="AL30:AN32">AH30:AJ32</f>
        <v>0</v>
      </c>
      <c r="AM30" s="36">
        <v>0</v>
      </c>
      <c r="AN30" s="36">
        <v>0</v>
      </c>
      <c r="AO30" s="36">
        <v>0</v>
      </c>
      <c r="AP30" s="36">
        <v>0</v>
      </c>
      <c r="AQ30" s="36">
        <v>0</v>
      </c>
      <c r="AR30" s="36">
        <v>0</v>
      </c>
      <c r="AS30" s="36">
        <v>0</v>
      </c>
      <c r="AT30" s="36">
        <v>0</v>
      </c>
      <c r="AU30" s="36">
        <v>0</v>
      </c>
      <c r="AV30" s="36">
        <v>0</v>
      </c>
      <c r="AW30" s="42">
        <v>0</v>
      </c>
    </row>
    <row r="31" spans="1:49">
      <c r="E31" s="22"/>
      <c r="G31" s="32"/>
      <c r="L31" s="39"/>
      <c r="R31" s="39"/>
      <c r="U31" s="27">
        <v>0</v>
      </c>
      <c r="V31" s="22">
        <v>0</v>
      </c>
      <c r="W31" s="22">
        <v>0</v>
      </c>
      <c r="X31" s="22">
        <v>0</v>
      </c>
      <c r="Y31" s="22">
        <v>0</v>
      </c>
      <c r="Z31" s="37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 s="39">
        <v>0</v>
      </c>
      <c r="AH31" s="32"/>
      <c r="AJ31" s="39"/>
      <c r="AL31" s="32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 s="39">
        <v>0</v>
      </c>
    </row>
    <row r="32" spans="1:49">
      <c r="E32" s="22"/>
      <c r="G32" s="32"/>
      <c r="L32" s="39"/>
      <c r="R32" s="39"/>
      <c r="U32" s="27">
        <v>0</v>
      </c>
      <c r="V32" s="22">
        <v>0</v>
      </c>
      <c r="W32" s="22">
        <v>0</v>
      </c>
      <c r="X32" s="22">
        <v>0</v>
      </c>
      <c r="Y32" s="22">
        <v>0</v>
      </c>
      <c r="Z32" s="37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 s="39">
        <v>0</v>
      </c>
      <c r="AH32" s="33"/>
      <c r="AI32" s="34"/>
      <c r="AJ32" s="40"/>
      <c r="AL32" s="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 s="39">
        <v>0</v>
      </c>
    </row>
    <row r="33" spans="7:49">
      <c r="G33" s="32"/>
      <c r="L33" s="39"/>
      <c r="R33" s="39"/>
      <c r="U33" s="27">
        <v>0</v>
      </c>
      <c r="V33" s="22">
        <v>0</v>
      </c>
      <c r="W33" s="22">
        <v>0</v>
      </c>
      <c r="X33" s="22">
        <v>0</v>
      </c>
      <c r="Y33" s="22">
        <v>0</v>
      </c>
      <c r="Z33" s="37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 s="39">
        <v>0</v>
      </c>
      <c r="AL33" s="32">
        <v>0</v>
      </c>
      <c r="AM33">
        <v>0</v>
      </c>
      <c r="AN33">
        <v>0</v>
      </c>
      <c r="AO33">
        <f t="array" ref="AO33:AQ35">AH30:AJ32</f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 s="39">
        <v>0</v>
      </c>
    </row>
    <row r="34" spans="7:49">
      <c r="G34" s="32"/>
      <c r="L34" s="39"/>
      <c r="R34" s="39"/>
      <c r="U34" s="27">
        <v>0</v>
      </c>
      <c r="V34" s="22">
        <v>0</v>
      </c>
      <c r="W34" s="22">
        <v>0</v>
      </c>
      <c r="X34" s="22">
        <v>0</v>
      </c>
      <c r="Y34" s="22">
        <v>0</v>
      </c>
      <c r="Z34" s="37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 s="39">
        <v>0</v>
      </c>
      <c r="AH34" t="s">
        <v>10</v>
      </c>
      <c r="AL34" s="32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 s="39">
        <v>0</v>
      </c>
    </row>
    <row r="35" spans="7:49">
      <c r="G35" s="33"/>
      <c r="H35" s="34"/>
      <c r="I35" s="34"/>
      <c r="J35" s="34"/>
      <c r="K35" s="34"/>
      <c r="L35" s="40"/>
      <c r="R35" s="39"/>
      <c r="U35" s="30">
        <v>0</v>
      </c>
      <c r="V35" s="31">
        <v>0</v>
      </c>
      <c r="W35" s="31">
        <v>0</v>
      </c>
      <c r="X35" s="31">
        <v>0</v>
      </c>
      <c r="Y35" s="31">
        <v>0</v>
      </c>
      <c r="Z35" s="38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 s="39">
        <v>0</v>
      </c>
      <c r="AH35" s="44"/>
      <c r="AI35" s="36"/>
      <c r="AJ35" s="42"/>
      <c r="AL35" s="32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 s="39">
        <v>0</v>
      </c>
    </row>
    <row r="36" spans="7:49">
      <c r="G36" s="32"/>
      <c r="R36" s="39"/>
      <c r="U36" s="27">
        <v>0</v>
      </c>
      <c r="V36" s="22">
        <v>0</v>
      </c>
      <c r="W36" s="22">
        <v>0</v>
      </c>
      <c r="X36" s="22">
        <v>0</v>
      </c>
      <c r="Y36" s="22">
        <v>0</v>
      </c>
      <c r="Z36" s="22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 s="39">
        <v>0</v>
      </c>
      <c r="AH36" s="32"/>
      <c r="AJ36" s="39"/>
      <c r="AL36" s="32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f t="array" ref="AR36:AT38">AH35:AJ37</f>
        <v>0</v>
      </c>
      <c r="AS36">
        <v>0</v>
      </c>
      <c r="AT36">
        <v>0</v>
      </c>
      <c r="AU36">
        <v>0</v>
      </c>
      <c r="AV36">
        <v>0</v>
      </c>
      <c r="AW36" s="39">
        <v>0</v>
      </c>
    </row>
    <row r="37" spans="7:49">
      <c r="G37" s="32"/>
      <c r="R37" s="39"/>
      <c r="U37" s="27">
        <v>0</v>
      </c>
      <c r="V37" s="22">
        <v>0</v>
      </c>
      <c r="W37" s="22">
        <v>0</v>
      </c>
      <c r="X37" s="22">
        <v>0</v>
      </c>
      <c r="Y37" s="22">
        <v>0</v>
      </c>
      <c r="Z37" s="22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 s="39">
        <v>0</v>
      </c>
      <c r="AH37" s="33"/>
      <c r="AI37" s="34"/>
      <c r="AJ37" s="40"/>
      <c r="AL37" s="32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 s="39">
        <v>0</v>
      </c>
    </row>
    <row r="38" spans="7:49">
      <c r="G38" s="32"/>
      <c r="R38" s="39"/>
      <c r="U38" s="27">
        <v>0</v>
      </c>
      <c r="V38" s="22">
        <v>0</v>
      </c>
      <c r="W38" s="22">
        <v>0</v>
      </c>
      <c r="X38" s="22">
        <v>0</v>
      </c>
      <c r="Y38" s="22">
        <v>0</v>
      </c>
      <c r="Z38" s="22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 s="39">
        <v>0</v>
      </c>
      <c r="AL38" s="32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 s="39">
        <v>0</v>
      </c>
    </row>
    <row r="39" spans="7:49">
      <c r="G39" s="32"/>
      <c r="R39" s="39"/>
      <c r="U39" s="27">
        <v>0</v>
      </c>
      <c r="V39" s="22">
        <v>0</v>
      </c>
      <c r="W39" s="22">
        <v>0</v>
      </c>
      <c r="X39" s="22">
        <v>0</v>
      </c>
      <c r="Y39" s="22">
        <v>0</v>
      </c>
      <c r="Z39" s="22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 s="39">
        <v>0</v>
      </c>
      <c r="AL39" s="32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f t="array" ref="AU39:AW41">AH35:AJ37</f>
        <v>0</v>
      </c>
      <c r="AV39">
        <v>0</v>
      </c>
      <c r="AW39" s="39">
        <v>0</v>
      </c>
    </row>
    <row r="40" spans="7:49">
      <c r="G40" s="32"/>
      <c r="R40" s="39"/>
      <c r="U40" s="27">
        <v>0</v>
      </c>
      <c r="V40" s="22">
        <v>0</v>
      </c>
      <c r="W40" s="22">
        <v>0</v>
      </c>
      <c r="X40" s="22">
        <v>0</v>
      </c>
      <c r="Y40" s="22">
        <v>0</v>
      </c>
      <c r="Z40" s="22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 s="39">
        <v>0</v>
      </c>
      <c r="AL40" s="32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 s="39">
        <v>0</v>
      </c>
    </row>
    <row r="41" spans="7:49">
      <c r="G41" s="33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40"/>
      <c r="U41" s="30">
        <v>0</v>
      </c>
      <c r="V41" s="31">
        <v>0</v>
      </c>
      <c r="W41" s="31">
        <v>0</v>
      </c>
      <c r="X41" s="31">
        <v>0</v>
      </c>
      <c r="Y41" s="31">
        <v>0</v>
      </c>
      <c r="Z41" s="31">
        <v>0</v>
      </c>
      <c r="AA41" s="34">
        <v>0</v>
      </c>
      <c r="AB41" s="34">
        <v>0</v>
      </c>
      <c r="AC41" s="34">
        <v>0</v>
      </c>
      <c r="AD41" s="34">
        <v>0</v>
      </c>
      <c r="AE41" s="34">
        <v>0</v>
      </c>
      <c r="AF41" s="40">
        <v>0</v>
      </c>
      <c r="AL41" s="33">
        <v>0</v>
      </c>
      <c r="AM41" s="34">
        <v>0</v>
      </c>
      <c r="AN41" s="34">
        <v>0</v>
      </c>
      <c r="AO41" s="34">
        <v>0</v>
      </c>
      <c r="AP41" s="34">
        <v>0</v>
      </c>
      <c r="AQ41" s="34">
        <v>0</v>
      </c>
      <c r="AR41" s="34">
        <v>0</v>
      </c>
      <c r="AS41" s="34">
        <v>0</v>
      </c>
      <c r="AT41" s="34">
        <v>0</v>
      </c>
      <c r="AU41" s="34">
        <v>0</v>
      </c>
      <c r="AV41" s="34">
        <v>0</v>
      </c>
      <c r="AW41" s="40">
        <v>0</v>
      </c>
    </row>
    <row r="43" spans="7:49">
      <c r="G43" t="s">
        <v>16</v>
      </c>
      <c r="H43">
        <v>23</v>
      </c>
      <c r="U43" t="s">
        <v>16</v>
      </c>
      <c r="V43">
        <v>23</v>
      </c>
      <c r="AH43" t="s">
        <v>4</v>
      </c>
      <c r="AL43" t="s">
        <v>5</v>
      </c>
    </row>
    <row r="44" spans="7:49">
      <c r="G44" s="25">
        <v>-0.164001605128344</v>
      </c>
      <c r="H44" s="26">
        <v>-8.6883496863467996E-2</v>
      </c>
      <c r="I44" s="26">
        <v>-0.34030857059242497</v>
      </c>
      <c r="J44" s="26">
        <v>-5.9741376736437E-2</v>
      </c>
      <c r="K44" s="26">
        <v>-0.386318843141715</v>
      </c>
      <c r="L44" s="35">
        <v>8.4073903769341499E-2</v>
      </c>
      <c r="M44" s="36"/>
      <c r="N44" s="36"/>
      <c r="O44" s="36"/>
      <c r="P44" s="36"/>
      <c r="Q44" s="36"/>
      <c r="R44" s="42"/>
      <c r="U44" s="25">
        <f t="array" ref="U44:AF55">MMULT(MMULT(AL44:AW55,AY2:BJ13),TRANSPOSE(AL44:AW55))</f>
        <v>0.28672266560716797</v>
      </c>
      <c r="V44" s="26">
        <v>2.1504000038974347E-9</v>
      </c>
      <c r="W44" s="26">
        <v>-1.7583390720110614E-6</v>
      </c>
      <c r="X44" s="26">
        <v>0</v>
      </c>
      <c r="Y44" s="26">
        <v>0</v>
      </c>
      <c r="Z44" s="35">
        <v>0</v>
      </c>
      <c r="AA44" s="36">
        <v>0</v>
      </c>
      <c r="AB44" s="36">
        <v>0</v>
      </c>
      <c r="AC44" s="36">
        <v>0</v>
      </c>
      <c r="AD44" s="36">
        <v>0</v>
      </c>
      <c r="AE44" s="36">
        <v>0</v>
      </c>
      <c r="AF44" s="42">
        <v>0</v>
      </c>
      <c r="AH44" s="5">
        <v>-0.82130999999999998</v>
      </c>
      <c r="AI44" s="6">
        <v>-0.49968000000000001</v>
      </c>
      <c r="AJ44" s="7">
        <v>-0.27528000000000002</v>
      </c>
      <c r="AL44" s="44">
        <f t="array" ref="AL44:AN46">AH44:AJ46</f>
        <v>-0.82130999999999998</v>
      </c>
      <c r="AM44" s="36">
        <v>-0.49968000000000001</v>
      </c>
      <c r="AN44" s="36">
        <v>-0.27528000000000002</v>
      </c>
      <c r="AO44" s="36">
        <v>0</v>
      </c>
      <c r="AP44" s="36">
        <v>0</v>
      </c>
      <c r="AQ44" s="36">
        <v>0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42">
        <v>0</v>
      </c>
    </row>
    <row r="45" spans="7:49">
      <c r="G45" s="32">
        <v>-8.6883496863467996E-2</v>
      </c>
      <c r="H45">
        <v>-5.2438123572807999E-2</v>
      </c>
      <c r="I45">
        <v>-0.17563100022105599</v>
      </c>
      <c r="J45">
        <v>-0.11010981623944199</v>
      </c>
      <c r="K45">
        <v>-0.193137848410151</v>
      </c>
      <c r="L45" s="39">
        <v>9.7055787106818003E-2</v>
      </c>
      <c r="R45" s="39"/>
      <c r="U45" s="27">
        <v>2.1504000038974347E-9</v>
      </c>
      <c r="V45" s="22">
        <v>0.28671956065894394</v>
      </c>
      <c r="W45" s="22">
        <v>-2.3981260799388338E-7</v>
      </c>
      <c r="X45" s="22">
        <v>0</v>
      </c>
      <c r="Y45" s="22">
        <v>0</v>
      </c>
      <c r="Z45" s="37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 s="39">
        <v>0</v>
      </c>
      <c r="AH45" s="8">
        <v>0.56982999999999995</v>
      </c>
      <c r="AI45" s="4">
        <v>-0.69538</v>
      </c>
      <c r="AJ45" s="9">
        <v>-0.43787999999999999</v>
      </c>
      <c r="AL45" s="32">
        <v>0.56982999999999995</v>
      </c>
      <c r="AM45">
        <v>-0.69538</v>
      </c>
      <c r="AN45">
        <v>-0.43787999999999999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 s="39">
        <v>0</v>
      </c>
    </row>
    <row r="46" spans="7:49">
      <c r="G46" s="32">
        <v>-0.34030857059242497</v>
      </c>
      <c r="H46">
        <v>-0.17563100022105599</v>
      </c>
      <c r="I46">
        <v>-0.50877886156882601</v>
      </c>
      <c r="J46">
        <v>-0.11876448996825199</v>
      </c>
      <c r="K46">
        <v>-0.52272652816208198</v>
      </c>
      <c r="L46" s="39">
        <v>0.187257420375294</v>
      </c>
      <c r="R46" s="39"/>
      <c r="U46" s="27">
        <v>-1.7583390719833059E-6</v>
      </c>
      <c r="V46" s="22">
        <v>-2.3981260798000559E-7</v>
      </c>
      <c r="W46" s="22">
        <v>0.28671736418304</v>
      </c>
      <c r="X46" s="22">
        <v>0</v>
      </c>
      <c r="Y46" s="22">
        <v>0</v>
      </c>
      <c r="Z46" s="37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 s="39">
        <v>0</v>
      </c>
      <c r="AH46" s="10">
        <v>2.7380000000000002E-2</v>
      </c>
      <c r="AI46" s="11">
        <v>-0.51649</v>
      </c>
      <c r="AJ46" s="12">
        <v>0.85585</v>
      </c>
      <c r="AL46" s="32">
        <v>2.7380000000000002E-2</v>
      </c>
      <c r="AM46">
        <v>-0.51649</v>
      </c>
      <c r="AN46">
        <v>0.85585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 s="39">
        <v>0</v>
      </c>
    </row>
    <row r="47" spans="7:49">
      <c r="G47" s="32">
        <v>5.9741376736437E-2</v>
      </c>
      <c r="H47">
        <v>0.11010981623944199</v>
      </c>
      <c r="I47">
        <v>0.11876448996825199</v>
      </c>
      <c r="J47">
        <v>-8.9308044880982998E-2</v>
      </c>
      <c r="K47">
        <v>5.6109885787041E-2</v>
      </c>
      <c r="L47" s="39">
        <v>-1.3816200542604001E-2</v>
      </c>
      <c r="R47" s="39"/>
      <c r="U47" s="27">
        <v>0</v>
      </c>
      <c r="V47" s="22">
        <v>0</v>
      </c>
      <c r="W47" s="22">
        <v>0</v>
      </c>
      <c r="X47" s="22">
        <v>0.42158041455606299</v>
      </c>
      <c r="Y47" s="22">
        <v>-0.14310508665255897</v>
      </c>
      <c r="Z47" s="37">
        <v>-1.9287270293150999E-2</v>
      </c>
      <c r="AA47">
        <v>0</v>
      </c>
      <c r="AB47">
        <v>0</v>
      </c>
      <c r="AC47">
        <v>0</v>
      </c>
      <c r="AD47">
        <v>0</v>
      </c>
      <c r="AE47">
        <v>0</v>
      </c>
      <c r="AF47" s="39">
        <v>0</v>
      </c>
      <c r="AL47" s="32">
        <v>0</v>
      </c>
      <c r="AM47">
        <v>0</v>
      </c>
      <c r="AN47">
        <v>0</v>
      </c>
      <c r="AO47">
        <f t="array" ref="AO47:AQ49">AH44:AJ46</f>
        <v>-0.82130999999999998</v>
      </c>
      <c r="AP47">
        <v>-0.49968000000000001</v>
      </c>
      <c r="AQ47">
        <v>-0.27528000000000002</v>
      </c>
      <c r="AR47">
        <v>0</v>
      </c>
      <c r="AS47">
        <v>0</v>
      </c>
      <c r="AT47">
        <v>0</v>
      </c>
      <c r="AU47">
        <v>0</v>
      </c>
      <c r="AV47">
        <v>0</v>
      </c>
      <c r="AW47" s="39">
        <v>0</v>
      </c>
    </row>
    <row r="48" spans="7:49">
      <c r="G48" s="32">
        <v>0.386318843141715</v>
      </c>
      <c r="H48">
        <v>0.193137848410151</v>
      </c>
      <c r="I48">
        <v>0.52272652816208198</v>
      </c>
      <c r="J48">
        <v>5.6109885787041E-2</v>
      </c>
      <c r="K48">
        <v>0.47247848989123897</v>
      </c>
      <c r="L48" s="39">
        <v>-0.15105237717306499</v>
      </c>
      <c r="R48" s="39"/>
      <c r="U48" s="27">
        <v>0</v>
      </c>
      <c r="V48" s="22">
        <v>0</v>
      </c>
      <c r="W48" s="22">
        <v>0</v>
      </c>
      <c r="X48" s="22">
        <v>-0.14310508665255894</v>
      </c>
      <c r="Y48" s="22">
        <v>0.31594550993939496</v>
      </c>
      <c r="Z48" s="37">
        <v>-1.430522746075899E-2</v>
      </c>
      <c r="AA48">
        <v>0</v>
      </c>
      <c r="AB48">
        <v>0</v>
      </c>
      <c r="AC48">
        <v>0</v>
      </c>
      <c r="AD48">
        <v>0</v>
      </c>
      <c r="AE48">
        <v>0</v>
      </c>
      <c r="AF48" s="39">
        <v>0</v>
      </c>
      <c r="AH48" t="s">
        <v>10</v>
      </c>
      <c r="AL48" s="32">
        <v>0</v>
      </c>
      <c r="AM48">
        <v>0</v>
      </c>
      <c r="AN48">
        <v>0</v>
      </c>
      <c r="AO48">
        <v>0.56982999999999995</v>
      </c>
      <c r="AP48">
        <v>-0.69538</v>
      </c>
      <c r="AQ48">
        <v>-0.43787999999999999</v>
      </c>
      <c r="AR48">
        <v>0</v>
      </c>
      <c r="AS48">
        <v>0</v>
      </c>
      <c r="AT48">
        <v>0</v>
      </c>
      <c r="AU48">
        <v>0</v>
      </c>
      <c r="AV48">
        <v>0</v>
      </c>
      <c r="AW48" s="39">
        <v>0</v>
      </c>
    </row>
    <row r="49" spans="7:49">
      <c r="G49" s="33">
        <v>-8.4073903769341499E-2</v>
      </c>
      <c r="H49" s="34">
        <v>-9.7055787106818003E-2</v>
      </c>
      <c r="I49" s="34">
        <v>-0.187257420375294</v>
      </c>
      <c r="J49" s="34">
        <v>-1.3816200542604001E-2</v>
      </c>
      <c r="K49" s="34">
        <v>-0.15105237717306499</v>
      </c>
      <c r="L49" s="40">
        <v>7.7496448759496003E-2</v>
      </c>
      <c r="R49" s="39"/>
      <c r="U49" s="30">
        <v>0</v>
      </c>
      <c r="V49" s="31">
        <v>0</v>
      </c>
      <c r="W49" s="31">
        <v>0</v>
      </c>
      <c r="X49" s="31">
        <v>-1.9287270293150999E-2</v>
      </c>
      <c r="Y49" s="31">
        <v>-1.430522746075899E-2</v>
      </c>
      <c r="Z49" s="38">
        <v>0.24040555898825797</v>
      </c>
      <c r="AA49">
        <v>0</v>
      </c>
      <c r="AB49">
        <v>0</v>
      </c>
      <c r="AC49">
        <v>0</v>
      </c>
      <c r="AD49">
        <v>0</v>
      </c>
      <c r="AE49">
        <v>0</v>
      </c>
      <c r="AF49" s="39">
        <v>0</v>
      </c>
      <c r="AH49" s="5">
        <v>-0.82133999999999996</v>
      </c>
      <c r="AI49" s="6">
        <v>-0.49968000000000001</v>
      </c>
      <c r="AJ49" s="7">
        <v>-0.27518999999999999</v>
      </c>
      <c r="AL49" s="32">
        <v>0</v>
      </c>
      <c r="AM49">
        <v>0</v>
      </c>
      <c r="AN49">
        <v>0</v>
      </c>
      <c r="AO49">
        <v>2.7380000000000002E-2</v>
      </c>
      <c r="AP49">
        <v>-0.51649</v>
      </c>
      <c r="AQ49">
        <v>0.85585</v>
      </c>
      <c r="AR49">
        <v>0</v>
      </c>
      <c r="AS49">
        <v>0</v>
      </c>
      <c r="AT49">
        <v>0</v>
      </c>
      <c r="AU49">
        <v>0</v>
      </c>
      <c r="AV49">
        <v>0</v>
      </c>
      <c r="AW49" s="39">
        <v>0</v>
      </c>
    </row>
    <row r="50" spans="7:49">
      <c r="G50" s="32"/>
      <c r="R50" s="39"/>
      <c r="U50" s="27">
        <v>0</v>
      </c>
      <c r="V50" s="22">
        <v>0</v>
      </c>
      <c r="W50" s="22">
        <v>0</v>
      </c>
      <c r="X50" s="22">
        <v>0</v>
      </c>
      <c r="Y50" s="22">
        <v>0</v>
      </c>
      <c r="Z50" s="22">
        <v>0</v>
      </c>
      <c r="AA50">
        <v>0.28672259025715197</v>
      </c>
      <c r="AB50">
        <v>-4.2749952001985836E-8</v>
      </c>
      <c r="AC50">
        <v>1.3623214079883095E-6</v>
      </c>
      <c r="AD50">
        <v>0</v>
      </c>
      <c r="AE50">
        <v>0</v>
      </c>
      <c r="AF50" s="39">
        <v>0</v>
      </c>
      <c r="AH50" s="8">
        <v>0.56977999999999995</v>
      </c>
      <c r="AI50" s="4">
        <v>-0.69535000000000002</v>
      </c>
      <c r="AJ50" s="9">
        <v>-0.43798999999999999</v>
      </c>
      <c r="AL50" s="32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f t="array" ref="AR50:AT52">AH49:AJ51</f>
        <v>-0.82133999999999996</v>
      </c>
      <c r="AS50">
        <v>-0.49968000000000001</v>
      </c>
      <c r="AT50">
        <v>-0.27518999999999999</v>
      </c>
      <c r="AU50">
        <v>0</v>
      </c>
      <c r="AV50">
        <v>0</v>
      </c>
      <c r="AW50" s="39">
        <v>0</v>
      </c>
    </row>
    <row r="51" spans="7:49">
      <c r="G51" s="32"/>
      <c r="R51" s="39"/>
      <c r="U51" s="27">
        <v>0</v>
      </c>
      <c r="V51" s="22">
        <v>0</v>
      </c>
      <c r="W51" s="22">
        <v>0</v>
      </c>
      <c r="X51" s="22">
        <v>0</v>
      </c>
      <c r="Y51" s="22">
        <v>0</v>
      </c>
      <c r="Z51" s="22">
        <v>0</v>
      </c>
      <c r="AA51">
        <v>-4.274995197423026E-8</v>
      </c>
      <c r="AB51">
        <v>0.28671888494591996</v>
      </c>
      <c r="AC51">
        <v>1.2722339839815744E-6</v>
      </c>
      <c r="AD51">
        <v>0</v>
      </c>
      <c r="AE51">
        <v>0</v>
      </c>
      <c r="AF51" s="39">
        <v>0</v>
      </c>
      <c r="AH51" s="10">
        <v>2.75E-2</v>
      </c>
      <c r="AI51" s="11">
        <v>-0.51654</v>
      </c>
      <c r="AJ51" s="12">
        <v>0.85582000000000003</v>
      </c>
      <c r="AL51" s="32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0.56977999999999995</v>
      </c>
      <c r="AS51">
        <v>-0.69535000000000002</v>
      </c>
      <c r="AT51">
        <v>-0.43798999999999999</v>
      </c>
      <c r="AU51">
        <v>0</v>
      </c>
      <c r="AV51">
        <v>0</v>
      </c>
      <c r="AW51" s="39">
        <v>0</v>
      </c>
    </row>
    <row r="52" spans="7:49">
      <c r="G52" s="32"/>
      <c r="R52" s="39"/>
      <c r="U52" s="27">
        <v>0</v>
      </c>
      <c r="V52" s="22">
        <v>0</v>
      </c>
      <c r="W52" s="22">
        <v>0</v>
      </c>
      <c r="X52" s="22">
        <v>0</v>
      </c>
      <c r="Y52" s="22">
        <v>0</v>
      </c>
      <c r="Z52" s="22">
        <v>0</v>
      </c>
      <c r="AA52">
        <v>1.3623214079883095E-6</v>
      </c>
      <c r="AB52">
        <v>1.2722339839954522E-6</v>
      </c>
      <c r="AC52">
        <v>0.28671933882367995</v>
      </c>
      <c r="AD52">
        <v>0</v>
      </c>
      <c r="AE52">
        <v>0</v>
      </c>
      <c r="AF52" s="39">
        <v>0</v>
      </c>
      <c r="AL52" s="3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2.75E-2</v>
      </c>
      <c r="AS52">
        <v>-0.51654</v>
      </c>
      <c r="AT52">
        <v>0.85582000000000003</v>
      </c>
      <c r="AU52">
        <v>0</v>
      </c>
      <c r="AV52">
        <v>0</v>
      </c>
      <c r="AW52" s="39">
        <v>0</v>
      </c>
    </row>
    <row r="53" spans="7:49">
      <c r="G53" s="32"/>
      <c r="R53" s="39"/>
      <c r="U53" s="27">
        <v>0</v>
      </c>
      <c r="V53" s="22">
        <v>0</v>
      </c>
      <c r="W53" s="22">
        <v>0</v>
      </c>
      <c r="X53" s="22">
        <v>0</v>
      </c>
      <c r="Y53" s="22">
        <v>0</v>
      </c>
      <c r="Z53" s="22">
        <v>0</v>
      </c>
      <c r="AA53">
        <v>0</v>
      </c>
      <c r="AB53">
        <v>0</v>
      </c>
      <c r="AC53">
        <v>0</v>
      </c>
      <c r="AD53">
        <v>0.42159353534511301</v>
      </c>
      <c r="AE53">
        <v>-0.14309794254258301</v>
      </c>
      <c r="AF53" s="39">
        <v>-1.9312384069128004E-2</v>
      </c>
      <c r="AL53" s="32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f t="array" ref="AU53:AW55">AH49:AJ51</f>
        <v>-0.82133999999999996</v>
      </c>
      <c r="AV53">
        <v>-0.49968000000000001</v>
      </c>
      <c r="AW53" s="39">
        <v>-0.27518999999999999</v>
      </c>
    </row>
    <row r="54" spans="7:49">
      <c r="G54" s="32"/>
      <c r="R54" s="39"/>
      <c r="U54" s="27">
        <v>0</v>
      </c>
      <c r="V54" s="22">
        <v>0</v>
      </c>
      <c r="W54" s="22">
        <v>0</v>
      </c>
      <c r="X54" s="22">
        <v>0</v>
      </c>
      <c r="Y54" s="22">
        <v>0</v>
      </c>
      <c r="Z54" s="22">
        <v>0</v>
      </c>
      <c r="AA54">
        <v>0</v>
      </c>
      <c r="AB54">
        <v>0</v>
      </c>
      <c r="AC54">
        <v>0</v>
      </c>
      <c r="AD54">
        <v>-0.14309794254258298</v>
      </c>
      <c r="AE54">
        <v>0.31593181165054601</v>
      </c>
      <c r="AF54" s="39">
        <v>-1.4286949482909997E-2</v>
      </c>
      <c r="AL54" s="32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0.56977999999999995</v>
      </c>
      <c r="AV54">
        <v>-0.69535000000000002</v>
      </c>
      <c r="AW54" s="39">
        <v>-0.43798999999999999</v>
      </c>
    </row>
    <row r="55" spans="7:49">
      <c r="G55" s="33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40"/>
      <c r="U55" s="30">
        <v>0</v>
      </c>
      <c r="V55" s="31">
        <v>0</v>
      </c>
      <c r="W55" s="31">
        <v>0</v>
      </c>
      <c r="X55" s="31">
        <v>0</v>
      </c>
      <c r="Y55" s="31">
        <v>0</v>
      </c>
      <c r="Z55" s="31">
        <v>0</v>
      </c>
      <c r="AA55" s="34">
        <v>0</v>
      </c>
      <c r="AB55" s="34">
        <v>0</v>
      </c>
      <c r="AC55" s="34">
        <v>0</v>
      </c>
      <c r="AD55" s="34">
        <v>-1.9312384069127997E-2</v>
      </c>
      <c r="AE55" s="34">
        <v>-1.4286949482909997E-2</v>
      </c>
      <c r="AF55" s="40">
        <v>0.240406410988316</v>
      </c>
      <c r="AL55" s="33">
        <v>0</v>
      </c>
      <c r="AM55" s="34">
        <v>0</v>
      </c>
      <c r="AN55" s="34">
        <v>0</v>
      </c>
      <c r="AO55" s="34">
        <v>0</v>
      </c>
      <c r="AP55" s="34">
        <v>0</v>
      </c>
      <c r="AQ55" s="34">
        <v>0</v>
      </c>
      <c r="AR55" s="34">
        <v>0</v>
      </c>
      <c r="AS55" s="34">
        <v>0</v>
      </c>
      <c r="AT55" s="34">
        <v>0</v>
      </c>
      <c r="AU55" s="34">
        <v>2.75E-2</v>
      </c>
      <c r="AV55" s="34">
        <v>-0.51654</v>
      </c>
      <c r="AW55" s="40">
        <v>0.85582000000000003</v>
      </c>
    </row>
    <row r="57" spans="7:49">
      <c r="G57" t="s">
        <v>11</v>
      </c>
      <c r="H57">
        <v>22</v>
      </c>
      <c r="U57" t="s">
        <v>11</v>
      </c>
      <c r="V57">
        <v>22</v>
      </c>
      <c r="AH57" t="s">
        <v>4</v>
      </c>
      <c r="AL57" t="s">
        <v>5</v>
      </c>
    </row>
    <row r="58" spans="7:49">
      <c r="G58" s="5">
        <v>-0.63787170872431698</v>
      </c>
      <c r="H58" s="6">
        <v>-0.24738142913074501</v>
      </c>
      <c r="I58" s="6">
        <v>0.16198006121293601</v>
      </c>
      <c r="J58" s="6">
        <v>-8.54983444099848E-3</v>
      </c>
      <c r="K58" s="6">
        <v>0.42508682552465199</v>
      </c>
      <c r="L58" s="7">
        <v>0.47309895486924902</v>
      </c>
      <c r="M58" s="36"/>
      <c r="N58" s="36"/>
      <c r="O58" s="36"/>
      <c r="P58" s="36"/>
      <c r="Q58" s="36"/>
      <c r="R58" s="42"/>
      <c r="U58" s="25">
        <f t="array" ref="U58:AF69">MMULT(MMULT(AL58:AW69,AY2:BJ13),TRANSPOSE(AL58:AW69))</f>
        <v>0.28671708855910399</v>
      </c>
      <c r="V58" s="26">
        <v>-5.7017139201698264E-7</v>
      </c>
      <c r="W58" s="26">
        <v>-1.1855871999977285E-6</v>
      </c>
      <c r="X58" s="26">
        <v>0</v>
      </c>
      <c r="Y58" s="26">
        <v>0</v>
      </c>
      <c r="Z58" s="35">
        <v>0</v>
      </c>
      <c r="AA58" s="36">
        <v>0</v>
      </c>
      <c r="AB58" s="36">
        <v>0</v>
      </c>
      <c r="AC58" s="36">
        <v>0</v>
      </c>
      <c r="AD58" s="36">
        <v>0</v>
      </c>
      <c r="AE58" s="36">
        <v>0</v>
      </c>
      <c r="AF58" s="42">
        <v>0</v>
      </c>
      <c r="AH58" s="5">
        <v>-0.82279999999999998</v>
      </c>
      <c r="AI58" s="6">
        <v>-0.49858999999999998</v>
      </c>
      <c r="AJ58" s="7">
        <v>-0.27276</v>
      </c>
      <c r="AL58" s="44">
        <f t="array" ref="AL58:AN60">AH58:AJ60</f>
        <v>-0.82279999999999998</v>
      </c>
      <c r="AM58" s="36">
        <v>-0.49858999999999998</v>
      </c>
      <c r="AN58" s="36">
        <v>-0.27276</v>
      </c>
      <c r="AO58" s="36">
        <v>0</v>
      </c>
      <c r="AP58" s="36">
        <v>0</v>
      </c>
      <c r="AQ58" s="36">
        <v>0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42">
        <v>0</v>
      </c>
    </row>
    <row r="59" spans="7:49">
      <c r="G59" s="8">
        <v>-0.24738142913074501</v>
      </c>
      <c r="H59" s="4">
        <v>-0.14250103220707899</v>
      </c>
      <c r="I59" s="4">
        <v>6.2540831933101504E-2</v>
      </c>
      <c r="J59" s="4">
        <v>-9.9222664702055194E-3</v>
      </c>
      <c r="K59" s="4">
        <v>0.17989386795017301</v>
      </c>
      <c r="L59" s="9">
        <v>0.26859581934013499</v>
      </c>
      <c r="R59" s="39"/>
      <c r="U59" s="27">
        <v>-5.7017139202392153E-7</v>
      </c>
      <c r="V59" s="22">
        <v>0.28671918038220795</v>
      </c>
      <c r="W59" s="22">
        <v>1.273008128008235E-6</v>
      </c>
      <c r="X59" s="22">
        <v>0</v>
      </c>
      <c r="Y59" s="22">
        <v>0</v>
      </c>
      <c r="Z59" s="37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 s="39">
        <v>0</v>
      </c>
      <c r="AH59" s="8">
        <v>0.56762999999999997</v>
      </c>
      <c r="AI59" s="4">
        <v>-0.69721999999999995</v>
      </c>
      <c r="AJ59" s="9">
        <v>-0.43780999999999998</v>
      </c>
      <c r="AL59" s="32">
        <v>0.56762999999999997</v>
      </c>
      <c r="AM59">
        <v>-0.69721999999999995</v>
      </c>
      <c r="AN59">
        <v>-0.43780999999999998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 s="39">
        <v>0</v>
      </c>
    </row>
    <row r="60" spans="7:49">
      <c r="G60" s="8">
        <v>0.16198006121293601</v>
      </c>
      <c r="H60" s="4">
        <v>6.2540831933101504E-2</v>
      </c>
      <c r="I60" s="4">
        <v>3.18587303514801E-3</v>
      </c>
      <c r="J60" s="4">
        <v>5.5921593172378499E-2</v>
      </c>
      <c r="K60" s="4">
        <v>-8.1733867052062995E-2</v>
      </c>
      <c r="L60" s="9">
        <v>-8.6068176679640507E-2</v>
      </c>
      <c r="R60" s="39"/>
      <c r="U60" s="27">
        <v>-1.1855872000116063E-6</v>
      </c>
      <c r="V60" s="22">
        <v>1.2730081279804795E-6</v>
      </c>
      <c r="W60" s="22">
        <v>0.28671865072435193</v>
      </c>
      <c r="X60" s="22">
        <v>0</v>
      </c>
      <c r="Y60" s="22">
        <v>0</v>
      </c>
      <c r="Z60" s="37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 s="39">
        <v>0</v>
      </c>
      <c r="AH60" s="10">
        <v>2.8119999999999999E-2</v>
      </c>
      <c r="AI60" s="11">
        <v>-0.51505999999999996</v>
      </c>
      <c r="AJ60" s="12">
        <v>0.85668999999999995</v>
      </c>
      <c r="AL60" s="32">
        <v>2.8119999999999999E-2</v>
      </c>
      <c r="AM60">
        <v>-0.51505999999999996</v>
      </c>
      <c r="AN60">
        <v>0.85668999999999995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 s="39">
        <v>0</v>
      </c>
    </row>
    <row r="61" spans="7:49">
      <c r="G61" s="8">
        <v>8.5498344409985008E-3</v>
      </c>
      <c r="H61" s="4">
        <v>9.9222664702055003E-3</v>
      </c>
      <c r="I61" s="4">
        <v>-5.5921593172378499E-2</v>
      </c>
      <c r="J61" s="4">
        <v>-9.7045588546615005E-2</v>
      </c>
      <c r="K61" s="4">
        <v>1.30909918261395E-2</v>
      </c>
      <c r="L61" s="9">
        <v>-0.16697824362036401</v>
      </c>
      <c r="R61" s="39"/>
      <c r="U61" s="27">
        <v>0</v>
      </c>
      <c r="V61" s="22">
        <v>0</v>
      </c>
      <c r="W61" s="22">
        <v>0</v>
      </c>
      <c r="X61" s="22">
        <v>0.422286978299377</v>
      </c>
      <c r="Y61" s="22">
        <v>-0.14285664679992205</v>
      </c>
      <c r="Z61" s="37">
        <v>-1.9394944998174006E-2</v>
      </c>
      <c r="AA61">
        <v>0</v>
      </c>
      <c r="AB61">
        <v>0</v>
      </c>
      <c r="AC61">
        <v>0</v>
      </c>
      <c r="AD61">
        <v>0</v>
      </c>
      <c r="AE61">
        <v>0</v>
      </c>
      <c r="AF61" s="39">
        <v>0</v>
      </c>
      <c r="AH61" s="4"/>
      <c r="AI61" s="4"/>
      <c r="AJ61" s="4"/>
      <c r="AL61" s="32">
        <v>0</v>
      </c>
      <c r="AM61">
        <v>0</v>
      </c>
      <c r="AN61">
        <v>0</v>
      </c>
      <c r="AO61">
        <f t="array" ref="AO61:AQ63">AH58:AJ60</f>
        <v>-0.82279999999999998</v>
      </c>
      <c r="AP61">
        <v>-0.49858999999999998</v>
      </c>
      <c r="AQ61">
        <v>-0.27276</v>
      </c>
      <c r="AR61">
        <v>0</v>
      </c>
      <c r="AS61">
        <v>0</v>
      </c>
      <c r="AT61">
        <v>0</v>
      </c>
      <c r="AU61">
        <v>0</v>
      </c>
      <c r="AV61">
        <v>0</v>
      </c>
      <c r="AW61" s="39">
        <v>0</v>
      </c>
    </row>
    <row r="62" spans="7:49">
      <c r="G62" s="8">
        <v>-0.42508682552465199</v>
      </c>
      <c r="H62" s="4">
        <v>-0.17989386795017301</v>
      </c>
      <c r="I62" s="4">
        <v>8.1733867052062995E-2</v>
      </c>
      <c r="J62" s="4">
        <v>1.30909918261395E-2</v>
      </c>
      <c r="K62" s="4">
        <v>0.22633697697699601</v>
      </c>
      <c r="L62" s="9">
        <v>0.40330559176886499</v>
      </c>
      <c r="R62" s="39"/>
      <c r="U62" s="27">
        <v>0</v>
      </c>
      <c r="V62" s="22">
        <v>0</v>
      </c>
      <c r="W62" s="22">
        <v>0</v>
      </c>
      <c r="X62" s="22">
        <v>-0.14285664679992199</v>
      </c>
      <c r="Y62" s="22">
        <v>0.31514374865471401</v>
      </c>
      <c r="Z62" s="37">
        <v>-1.4205190981827973E-2</v>
      </c>
      <c r="AA62">
        <v>0</v>
      </c>
      <c r="AB62">
        <v>0</v>
      </c>
      <c r="AC62">
        <v>0</v>
      </c>
      <c r="AD62">
        <v>0</v>
      </c>
      <c r="AE62">
        <v>0</v>
      </c>
      <c r="AF62" s="39">
        <v>0</v>
      </c>
      <c r="AL62" s="32">
        <v>0</v>
      </c>
      <c r="AM62">
        <v>0</v>
      </c>
      <c r="AN62">
        <v>0</v>
      </c>
      <c r="AO62">
        <v>0.56762999999999997</v>
      </c>
      <c r="AP62">
        <v>-0.69721999999999995</v>
      </c>
      <c r="AQ62">
        <v>-0.43780999999999998</v>
      </c>
      <c r="AR62">
        <v>0</v>
      </c>
      <c r="AS62">
        <v>0</v>
      </c>
      <c r="AT62">
        <v>0</v>
      </c>
      <c r="AU62">
        <v>0</v>
      </c>
      <c r="AV62">
        <v>0</v>
      </c>
      <c r="AW62" s="39">
        <v>0</v>
      </c>
    </row>
    <row r="63" spans="7:49">
      <c r="G63" s="10">
        <v>-0.47309895486924902</v>
      </c>
      <c r="H63" s="11">
        <v>-0.26859581934013499</v>
      </c>
      <c r="I63" s="11">
        <v>8.6068176679640507E-2</v>
      </c>
      <c r="J63" s="11">
        <v>-0.16697824362036401</v>
      </c>
      <c r="K63" s="11">
        <v>0.40330559176886499</v>
      </c>
      <c r="L63" s="12">
        <v>0.27893015716812603</v>
      </c>
      <c r="R63" s="39"/>
      <c r="U63" s="30">
        <v>0</v>
      </c>
      <c r="V63" s="31">
        <v>0</v>
      </c>
      <c r="W63" s="31">
        <v>0</v>
      </c>
      <c r="X63" s="31">
        <v>-1.9394944998173999E-2</v>
      </c>
      <c r="Y63" s="31">
        <v>-1.4205190981827986E-2</v>
      </c>
      <c r="Z63" s="38">
        <v>0.24049355476192494</v>
      </c>
      <c r="AA63">
        <v>0</v>
      </c>
      <c r="AB63">
        <v>0</v>
      </c>
      <c r="AC63">
        <v>0</v>
      </c>
      <c r="AD63">
        <v>0</v>
      </c>
      <c r="AE63">
        <v>0</v>
      </c>
      <c r="AF63" s="39">
        <v>0</v>
      </c>
      <c r="AH63" s="5">
        <v>-0.82291000000000003</v>
      </c>
      <c r="AI63" s="6">
        <v>-0.49833</v>
      </c>
      <c r="AJ63" s="7">
        <v>-0.27292</v>
      </c>
      <c r="AL63" s="32">
        <v>0</v>
      </c>
      <c r="AM63">
        <v>0</v>
      </c>
      <c r="AN63">
        <v>0</v>
      </c>
      <c r="AO63">
        <v>2.8119999999999999E-2</v>
      </c>
      <c r="AP63">
        <v>-0.51505999999999996</v>
      </c>
      <c r="AQ63">
        <v>0.85668999999999995</v>
      </c>
      <c r="AR63">
        <v>0</v>
      </c>
      <c r="AS63">
        <v>0</v>
      </c>
      <c r="AT63">
        <v>0</v>
      </c>
      <c r="AU63">
        <v>0</v>
      </c>
      <c r="AV63">
        <v>0</v>
      </c>
      <c r="AW63" s="39">
        <v>0</v>
      </c>
    </row>
    <row r="64" spans="7:49">
      <c r="G64" s="32"/>
      <c r="R64" s="39"/>
      <c r="U64" s="27">
        <v>0</v>
      </c>
      <c r="V64" s="22">
        <v>0</v>
      </c>
      <c r="W64" s="22">
        <v>0</v>
      </c>
      <c r="X64" s="22">
        <v>0</v>
      </c>
      <c r="Y64" s="22">
        <v>0</v>
      </c>
      <c r="Z64" s="22">
        <v>0</v>
      </c>
      <c r="AA64">
        <v>0.28671970852044798</v>
      </c>
      <c r="AB64">
        <v>5.567815679827226E-7</v>
      </c>
      <c r="AC64">
        <v>8.9551257599629341E-7</v>
      </c>
      <c r="AD64">
        <v>0</v>
      </c>
      <c r="AE64">
        <v>0</v>
      </c>
      <c r="AF64" s="39">
        <v>0</v>
      </c>
      <c r="AH64" s="8">
        <v>0.56747000000000003</v>
      </c>
      <c r="AI64" s="4">
        <v>-0.69699999999999995</v>
      </c>
      <c r="AJ64" s="9">
        <v>-0.43837999999999999</v>
      </c>
      <c r="AL64" s="32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f t="array" ref="AR64:AT66">AH63:AJ65</f>
        <v>-0.82291000000000003</v>
      </c>
      <c r="AS64">
        <v>-0.49833</v>
      </c>
      <c r="AT64">
        <v>-0.27292</v>
      </c>
      <c r="AU64">
        <v>0</v>
      </c>
      <c r="AV64">
        <v>0</v>
      </c>
      <c r="AW64" s="39">
        <v>0</v>
      </c>
    </row>
    <row r="65" spans="7:49">
      <c r="G65" s="32"/>
      <c r="R65" s="39"/>
      <c r="U65" s="27">
        <v>0</v>
      </c>
      <c r="V65" s="22">
        <v>0</v>
      </c>
      <c r="W65" s="22">
        <v>0</v>
      </c>
      <c r="X65" s="22">
        <v>0</v>
      </c>
      <c r="Y65" s="22">
        <v>0</v>
      </c>
      <c r="Z65" s="22">
        <v>0</v>
      </c>
      <c r="AA65">
        <v>5.567815679827226E-7</v>
      </c>
      <c r="AB65">
        <v>0.28672235835801596</v>
      </c>
      <c r="AC65">
        <v>3.0134271980508665E-8</v>
      </c>
      <c r="AD65">
        <v>0</v>
      </c>
      <c r="AE65">
        <v>0</v>
      </c>
      <c r="AF65" s="39">
        <v>0</v>
      </c>
      <c r="AH65" s="10">
        <v>2.8230000000000002E-2</v>
      </c>
      <c r="AI65" s="11">
        <v>-0.51561999999999997</v>
      </c>
      <c r="AJ65" s="12">
        <v>0.85634999999999994</v>
      </c>
      <c r="AL65" s="32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0.56747000000000003</v>
      </c>
      <c r="AS65">
        <v>-0.69699999999999995</v>
      </c>
      <c r="AT65">
        <v>-0.43837999999999999</v>
      </c>
      <c r="AU65">
        <v>0</v>
      </c>
      <c r="AV65">
        <v>0</v>
      </c>
      <c r="AW65" s="39">
        <v>0</v>
      </c>
    </row>
    <row r="66" spans="7:49">
      <c r="G66" s="32"/>
      <c r="R66" s="39"/>
      <c r="U66" s="27">
        <v>0</v>
      </c>
      <c r="V66" s="22">
        <v>0</v>
      </c>
      <c r="W66" s="22">
        <v>0</v>
      </c>
      <c r="X66" s="22">
        <v>0</v>
      </c>
      <c r="Y66" s="22">
        <v>0</v>
      </c>
      <c r="Z66" s="22">
        <v>0</v>
      </c>
      <c r="AA66">
        <v>8.955125760101712E-7</v>
      </c>
      <c r="AB66">
        <v>3.013427200826424E-8</v>
      </c>
      <c r="AC66">
        <v>0.28671892187545589</v>
      </c>
      <c r="AD66">
        <v>0</v>
      </c>
      <c r="AE66">
        <v>0</v>
      </c>
      <c r="AF66" s="39">
        <v>0</v>
      </c>
      <c r="AL66" s="32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2.8230000000000002E-2</v>
      </c>
      <c r="AS66">
        <v>-0.51561999999999997</v>
      </c>
      <c r="AT66">
        <v>0.85634999999999994</v>
      </c>
      <c r="AU66">
        <v>0</v>
      </c>
      <c r="AV66">
        <v>0</v>
      </c>
      <c r="AW66" s="39">
        <v>0</v>
      </c>
    </row>
    <row r="67" spans="7:49">
      <c r="G67" s="32"/>
      <c r="R67" s="39"/>
      <c r="U67" s="27">
        <v>0</v>
      </c>
      <c r="V67" s="22">
        <v>0</v>
      </c>
      <c r="W67" s="22">
        <v>0</v>
      </c>
      <c r="X67" s="22">
        <v>0</v>
      </c>
      <c r="Y67" s="22">
        <v>0</v>
      </c>
      <c r="Z67" s="22">
        <v>0</v>
      </c>
      <c r="AA67">
        <v>0</v>
      </c>
      <c r="AB67">
        <v>0</v>
      </c>
      <c r="AC67">
        <v>0</v>
      </c>
      <c r="AD67">
        <v>0.42235106810800005</v>
      </c>
      <c r="AE67">
        <v>-0.14282216545523305</v>
      </c>
      <c r="AF67" s="39">
        <v>-1.9425618930047989E-2</v>
      </c>
      <c r="AL67" s="32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f t="array" ref="AU67:AW69">AH63:AJ65</f>
        <v>-0.82291000000000003</v>
      </c>
      <c r="AV67">
        <v>-0.49833</v>
      </c>
      <c r="AW67" s="39">
        <v>-0.27292</v>
      </c>
    </row>
    <row r="68" spans="7:49">
      <c r="G68" s="32"/>
      <c r="R68" s="39"/>
      <c r="U68" s="27">
        <v>0</v>
      </c>
      <c r="V68" s="22">
        <v>0</v>
      </c>
      <c r="W68" s="22">
        <v>0</v>
      </c>
      <c r="X68" s="22">
        <v>0</v>
      </c>
      <c r="Y68" s="22">
        <v>0</v>
      </c>
      <c r="Z68" s="22">
        <v>0</v>
      </c>
      <c r="AA68">
        <v>0</v>
      </c>
      <c r="AB68">
        <v>0</v>
      </c>
      <c r="AC68">
        <v>0</v>
      </c>
      <c r="AD68">
        <v>-0.14282216545523307</v>
      </c>
      <c r="AE68">
        <v>0.31511374955722304</v>
      </c>
      <c r="AF68" s="39">
        <v>-1.4205038102230005E-2</v>
      </c>
      <c r="AL68" s="32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0.56747000000000003</v>
      </c>
      <c r="AV68">
        <v>-0.69699999999999995</v>
      </c>
      <c r="AW68" s="39">
        <v>-0.43837999999999999</v>
      </c>
    </row>
    <row r="69" spans="7:49">
      <c r="G69" s="33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40"/>
      <c r="U69" s="30">
        <v>0</v>
      </c>
      <c r="V69" s="31">
        <v>0</v>
      </c>
      <c r="W69" s="31">
        <v>0</v>
      </c>
      <c r="X69" s="31">
        <v>0</v>
      </c>
      <c r="Y69" s="31">
        <v>0</v>
      </c>
      <c r="Z69" s="31">
        <v>0</v>
      </c>
      <c r="AA69" s="34">
        <v>0</v>
      </c>
      <c r="AB69" s="34">
        <v>0</v>
      </c>
      <c r="AC69" s="34">
        <v>0</v>
      </c>
      <c r="AD69" s="34">
        <v>-1.9425618930048003E-2</v>
      </c>
      <c r="AE69" s="34">
        <v>-1.4205038102230005E-2</v>
      </c>
      <c r="AF69" s="40">
        <v>0.24046576162504998</v>
      </c>
      <c r="AL69" s="33">
        <v>0</v>
      </c>
      <c r="AM69" s="34">
        <v>0</v>
      </c>
      <c r="AN69" s="34">
        <v>0</v>
      </c>
      <c r="AO69" s="34">
        <v>0</v>
      </c>
      <c r="AP69" s="34">
        <v>0</v>
      </c>
      <c r="AQ69" s="34">
        <v>0</v>
      </c>
      <c r="AR69" s="34">
        <v>0</v>
      </c>
      <c r="AS69" s="34">
        <v>0</v>
      </c>
      <c r="AT69" s="34">
        <v>0</v>
      </c>
      <c r="AU69" s="34">
        <v>2.8230000000000002E-2</v>
      </c>
      <c r="AV69" s="34">
        <v>-0.51561999999999997</v>
      </c>
      <c r="AW69" s="40">
        <v>0.85634999999999994</v>
      </c>
    </row>
    <row r="71" spans="7:49">
      <c r="G71" t="s">
        <v>17</v>
      </c>
      <c r="H71">
        <v>21</v>
      </c>
      <c r="U71" t="s">
        <v>17</v>
      </c>
      <c r="V71">
        <v>21</v>
      </c>
      <c r="AH71" t="s">
        <v>4</v>
      </c>
      <c r="AL71" t="s">
        <v>5</v>
      </c>
    </row>
    <row r="72" spans="7:49">
      <c r="G72" s="25"/>
      <c r="H72" s="26"/>
      <c r="I72" s="26"/>
      <c r="J72" s="26"/>
      <c r="K72" s="26"/>
      <c r="L72" s="35"/>
      <c r="M72" s="36"/>
      <c r="N72" s="36"/>
      <c r="O72" s="36"/>
      <c r="P72" s="36"/>
      <c r="Q72" s="36"/>
      <c r="R72" s="42"/>
      <c r="U72" s="25">
        <f t="array" ref="U72:AF83">MMULT(MMULT(AL72:AW83,AY2:BJ13),TRANSPOSE(AL72:AW83))</f>
        <v>0</v>
      </c>
      <c r="V72" s="26">
        <v>0</v>
      </c>
      <c r="W72" s="26">
        <v>0</v>
      </c>
      <c r="X72" s="26">
        <v>0</v>
      </c>
      <c r="Y72" s="26">
        <v>0</v>
      </c>
      <c r="Z72" s="35">
        <v>0</v>
      </c>
      <c r="AA72" s="36">
        <v>0</v>
      </c>
      <c r="AB72" s="36">
        <v>0</v>
      </c>
      <c r="AC72" s="36">
        <v>0</v>
      </c>
      <c r="AD72" s="36">
        <v>0</v>
      </c>
      <c r="AE72" s="36">
        <v>0</v>
      </c>
      <c r="AF72" s="42">
        <v>0</v>
      </c>
      <c r="AH72" s="44"/>
      <c r="AI72" s="36"/>
      <c r="AJ72" s="42"/>
      <c r="AL72" s="44">
        <f t="array" ref="AL72:AN74">AH72:AJ74</f>
        <v>0</v>
      </c>
      <c r="AM72" s="36">
        <v>0</v>
      </c>
      <c r="AN72" s="36">
        <v>0</v>
      </c>
      <c r="AO72" s="36">
        <v>0</v>
      </c>
      <c r="AP72" s="36">
        <v>0</v>
      </c>
      <c r="AQ72" s="36">
        <v>0</v>
      </c>
      <c r="AR72" s="36">
        <v>0</v>
      </c>
      <c r="AS72" s="36">
        <v>0</v>
      </c>
      <c r="AT72" s="36">
        <v>0</v>
      </c>
      <c r="AU72" s="36">
        <v>0</v>
      </c>
      <c r="AV72" s="36">
        <v>0</v>
      </c>
      <c r="AW72" s="42">
        <v>0</v>
      </c>
    </row>
    <row r="73" spans="7:49">
      <c r="G73" s="32"/>
      <c r="L73" s="39"/>
      <c r="R73" s="39"/>
      <c r="U73" s="27">
        <v>0</v>
      </c>
      <c r="V73" s="22">
        <v>0</v>
      </c>
      <c r="W73" s="22">
        <v>0</v>
      </c>
      <c r="X73" s="22">
        <v>0</v>
      </c>
      <c r="Y73" s="22">
        <v>0</v>
      </c>
      <c r="Z73" s="37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 s="39">
        <v>0</v>
      </c>
      <c r="AH73" s="32"/>
      <c r="AJ73" s="39"/>
      <c r="AL73" s="32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 s="39">
        <v>0</v>
      </c>
    </row>
    <row r="74" spans="7:49">
      <c r="G74" s="32"/>
      <c r="L74" s="39"/>
      <c r="R74" s="39"/>
      <c r="U74" s="27">
        <v>0</v>
      </c>
      <c r="V74" s="22">
        <v>0</v>
      </c>
      <c r="W74" s="22">
        <v>0</v>
      </c>
      <c r="X74" s="22">
        <v>0</v>
      </c>
      <c r="Y74" s="22">
        <v>0</v>
      </c>
      <c r="Z74" s="37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 s="39">
        <v>0</v>
      </c>
      <c r="AH74" s="33"/>
      <c r="AI74" s="34"/>
      <c r="AJ74" s="40"/>
      <c r="AL74" s="32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 s="39">
        <v>0</v>
      </c>
    </row>
    <row r="75" spans="7:49">
      <c r="G75" s="32"/>
      <c r="L75" s="39"/>
      <c r="R75" s="39"/>
      <c r="U75" s="27">
        <v>0</v>
      </c>
      <c r="V75" s="22">
        <v>0</v>
      </c>
      <c r="W75" s="22">
        <v>0</v>
      </c>
      <c r="X75" s="22">
        <v>0</v>
      </c>
      <c r="Y75" s="22">
        <v>0</v>
      </c>
      <c r="Z75" s="37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 s="39">
        <v>0</v>
      </c>
      <c r="AL75" s="32">
        <v>0</v>
      </c>
      <c r="AM75">
        <v>0</v>
      </c>
      <c r="AN75">
        <v>0</v>
      </c>
      <c r="AO75">
        <f t="array" ref="AO75:AQ77">AH72:AJ74</f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 s="39">
        <v>0</v>
      </c>
    </row>
    <row r="76" spans="7:49">
      <c r="G76" s="32"/>
      <c r="L76" s="39"/>
      <c r="R76" s="39"/>
      <c r="U76" s="27">
        <v>0</v>
      </c>
      <c r="V76" s="22">
        <v>0</v>
      </c>
      <c r="W76" s="22">
        <v>0</v>
      </c>
      <c r="X76" s="22">
        <v>0</v>
      </c>
      <c r="Y76" s="22">
        <v>0</v>
      </c>
      <c r="Z76" s="37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 s="39">
        <v>0</v>
      </c>
      <c r="AH76" t="s">
        <v>10</v>
      </c>
      <c r="AL76" s="32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 s="39">
        <v>0</v>
      </c>
    </row>
    <row r="77" spans="7:49">
      <c r="G77" s="33"/>
      <c r="H77" s="34"/>
      <c r="I77" s="34"/>
      <c r="J77" s="34"/>
      <c r="K77" s="34"/>
      <c r="L77" s="40"/>
      <c r="R77" s="39"/>
      <c r="U77" s="30">
        <v>0</v>
      </c>
      <c r="V77" s="31">
        <v>0</v>
      </c>
      <c r="W77" s="31">
        <v>0</v>
      </c>
      <c r="X77" s="31">
        <v>0</v>
      </c>
      <c r="Y77" s="31">
        <v>0</v>
      </c>
      <c r="Z77" s="38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 s="39">
        <v>0</v>
      </c>
      <c r="AH77" s="44"/>
      <c r="AI77" s="36"/>
      <c r="AJ77" s="42"/>
      <c r="AL77" s="32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 s="39">
        <v>0</v>
      </c>
    </row>
    <row r="78" spans="7:49">
      <c r="G78" s="32"/>
      <c r="R78" s="39"/>
      <c r="U78" s="27">
        <v>0</v>
      </c>
      <c r="V78" s="22">
        <v>0</v>
      </c>
      <c r="W78" s="22">
        <v>0</v>
      </c>
      <c r="X78" s="22">
        <v>0</v>
      </c>
      <c r="Y78" s="22">
        <v>0</v>
      </c>
      <c r="Z78" s="22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 s="39">
        <v>0</v>
      </c>
      <c r="AH78" s="32"/>
      <c r="AJ78" s="39"/>
      <c r="AL78" s="32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f t="array" ref="AR78:AT80">AH77:AJ79</f>
        <v>0</v>
      </c>
      <c r="AS78">
        <v>0</v>
      </c>
      <c r="AT78">
        <v>0</v>
      </c>
      <c r="AU78">
        <v>0</v>
      </c>
      <c r="AV78">
        <v>0</v>
      </c>
      <c r="AW78" s="39">
        <v>0</v>
      </c>
    </row>
    <row r="79" spans="7:49">
      <c r="G79" s="32"/>
      <c r="R79" s="39"/>
      <c r="U79" s="27">
        <v>0</v>
      </c>
      <c r="V79" s="22">
        <v>0</v>
      </c>
      <c r="W79" s="22">
        <v>0</v>
      </c>
      <c r="X79" s="22">
        <v>0</v>
      </c>
      <c r="Y79" s="22">
        <v>0</v>
      </c>
      <c r="Z79" s="22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 s="39">
        <v>0</v>
      </c>
      <c r="AH79" s="33"/>
      <c r="AI79" s="34"/>
      <c r="AJ79" s="40"/>
      <c r="AL79" s="32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 s="39">
        <v>0</v>
      </c>
    </row>
    <row r="80" spans="7:49">
      <c r="G80" s="32"/>
      <c r="R80" s="39"/>
      <c r="U80" s="27">
        <v>0</v>
      </c>
      <c r="V80" s="22">
        <v>0</v>
      </c>
      <c r="W80" s="22">
        <v>0</v>
      </c>
      <c r="X80" s="22">
        <v>0</v>
      </c>
      <c r="Y80" s="22">
        <v>0</v>
      </c>
      <c r="Z80" s="22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 s="39">
        <v>0</v>
      </c>
      <c r="AL80" s="32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 s="39">
        <v>0</v>
      </c>
    </row>
    <row r="81" spans="7:49">
      <c r="G81" s="32"/>
      <c r="R81" s="39"/>
      <c r="U81" s="27">
        <v>0</v>
      </c>
      <c r="V81" s="22">
        <v>0</v>
      </c>
      <c r="W81" s="22">
        <v>0</v>
      </c>
      <c r="X81" s="22">
        <v>0</v>
      </c>
      <c r="Y81" s="22">
        <v>0</v>
      </c>
      <c r="Z81" s="22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 s="39">
        <v>0</v>
      </c>
      <c r="AL81" s="32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f t="array" ref="AU81:AW83">AH77:AJ79</f>
        <v>0</v>
      </c>
      <c r="AV81">
        <v>0</v>
      </c>
      <c r="AW81" s="39">
        <v>0</v>
      </c>
    </row>
    <row r="82" spans="7:49">
      <c r="G82" s="32"/>
      <c r="R82" s="39"/>
      <c r="U82" s="27">
        <v>0</v>
      </c>
      <c r="V82" s="22">
        <v>0</v>
      </c>
      <c r="W82" s="22">
        <v>0</v>
      </c>
      <c r="X82" s="22">
        <v>0</v>
      </c>
      <c r="Y82" s="22">
        <v>0</v>
      </c>
      <c r="Z82" s="2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 s="39">
        <v>0</v>
      </c>
      <c r="AL82" s="3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 s="39">
        <v>0</v>
      </c>
    </row>
    <row r="83" spans="7:49">
      <c r="G83" s="33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40"/>
      <c r="U83" s="30">
        <v>0</v>
      </c>
      <c r="V83" s="31">
        <v>0</v>
      </c>
      <c r="W83" s="31">
        <v>0</v>
      </c>
      <c r="X83" s="31">
        <v>0</v>
      </c>
      <c r="Y83" s="31">
        <v>0</v>
      </c>
      <c r="Z83" s="31">
        <v>0</v>
      </c>
      <c r="AA83" s="34">
        <v>0</v>
      </c>
      <c r="AB83" s="34">
        <v>0</v>
      </c>
      <c r="AC83" s="34">
        <v>0</v>
      </c>
      <c r="AD83" s="34">
        <v>0</v>
      </c>
      <c r="AE83" s="34">
        <v>0</v>
      </c>
      <c r="AF83" s="40">
        <v>0</v>
      </c>
      <c r="AL83" s="33">
        <v>0</v>
      </c>
      <c r="AM83" s="34">
        <v>0</v>
      </c>
      <c r="AN83" s="34">
        <v>0</v>
      </c>
      <c r="AO83" s="34">
        <v>0</v>
      </c>
      <c r="AP83" s="34">
        <v>0</v>
      </c>
      <c r="AQ83" s="34">
        <v>0</v>
      </c>
      <c r="AR83" s="34">
        <v>0</v>
      </c>
      <c r="AS83" s="34">
        <v>0</v>
      </c>
      <c r="AT83" s="34">
        <v>0</v>
      </c>
      <c r="AU83" s="34">
        <v>0</v>
      </c>
      <c r="AV83" s="34">
        <v>0</v>
      </c>
      <c r="AW83" s="40">
        <v>0</v>
      </c>
    </row>
    <row r="85" spans="7:49">
      <c r="G85" t="s">
        <v>18</v>
      </c>
      <c r="H85">
        <v>20</v>
      </c>
      <c r="U85" t="s">
        <v>18</v>
      </c>
      <c r="V85">
        <v>20</v>
      </c>
      <c r="AH85" t="s">
        <v>4</v>
      </c>
      <c r="AL85" t="s">
        <v>5</v>
      </c>
    </row>
    <row r="86" spans="7:49">
      <c r="G86" s="25">
        <v>1.046905159686E-3</v>
      </c>
      <c r="H86" s="26">
        <v>1.2869333970999899E-5</v>
      </c>
      <c r="I86" s="26">
        <v>4.6849774712299998E-4</v>
      </c>
      <c r="J86" s="26">
        <v>-7.0128875592449997E-4</v>
      </c>
      <c r="K86" s="26">
        <v>1.5604991739200001E-3</v>
      </c>
      <c r="L86" s="35">
        <v>-1.622074255154E-3</v>
      </c>
      <c r="M86" s="36"/>
      <c r="N86" s="36"/>
      <c r="O86" s="36"/>
      <c r="P86" s="36"/>
      <c r="Q86" s="36"/>
      <c r="R86" s="42"/>
      <c r="U86" s="25">
        <f t="array" ref="U86:AF97">MMULT(MMULT(AL86:AW97,AY2:BJ13),TRANSPOSE(AL86:AW97))</f>
        <v>0.28672045078118397</v>
      </c>
      <c r="V86" s="26">
        <v>-4.4281036801901985E-7</v>
      </c>
      <c r="W86" s="26">
        <v>-2.6784522240003161E-6</v>
      </c>
      <c r="X86" s="26">
        <v>0</v>
      </c>
      <c r="Y86" s="26">
        <v>0</v>
      </c>
      <c r="Z86" s="35">
        <v>0</v>
      </c>
      <c r="AA86" s="36">
        <v>0</v>
      </c>
      <c r="AB86" s="36">
        <v>0</v>
      </c>
      <c r="AC86" s="36">
        <v>0</v>
      </c>
      <c r="AD86" s="36">
        <v>0</v>
      </c>
      <c r="AE86" s="36">
        <v>0</v>
      </c>
      <c r="AF86" s="42">
        <v>0</v>
      </c>
      <c r="AH86" s="5">
        <v>-0.82064999999999999</v>
      </c>
      <c r="AI86" s="6">
        <v>-0.50063999999999997</v>
      </c>
      <c r="AJ86" s="7">
        <v>-0.27549000000000001</v>
      </c>
      <c r="AL86" s="44">
        <f t="array" ref="AL86:AN88">AH86:AJ88</f>
        <v>-0.82064999999999999</v>
      </c>
      <c r="AM86" s="36">
        <v>-0.50063999999999997</v>
      </c>
      <c r="AN86" s="36">
        <v>-0.27549000000000001</v>
      </c>
      <c r="AO86" s="36">
        <v>0</v>
      </c>
      <c r="AP86" s="36">
        <v>0</v>
      </c>
      <c r="AQ86" s="36">
        <v>0</v>
      </c>
      <c r="AR86" s="36">
        <v>0</v>
      </c>
      <c r="AS86" s="36">
        <v>0</v>
      </c>
      <c r="AT86" s="36">
        <v>0</v>
      </c>
      <c r="AU86" s="36">
        <v>0</v>
      </c>
      <c r="AV86" s="36">
        <v>0</v>
      </c>
      <c r="AW86" s="42">
        <v>0</v>
      </c>
    </row>
    <row r="87" spans="7:49">
      <c r="G87" s="32">
        <v>1.2869333970999899E-5</v>
      </c>
      <c r="H87">
        <v>-2.37686113384E-4</v>
      </c>
      <c r="I87">
        <v>-1.7626565500849999E-4</v>
      </c>
      <c r="J87">
        <v>8.6791099762050005E-4</v>
      </c>
      <c r="K87">
        <v>1.3721213526200001E-4</v>
      </c>
      <c r="L87" s="39">
        <v>-5.2744216994499899E-5</v>
      </c>
      <c r="R87" s="39"/>
      <c r="U87" s="27">
        <v>-4.4281036801901985E-7</v>
      </c>
      <c r="V87" s="22">
        <v>0.28671914964582396</v>
      </c>
      <c r="W87" s="22">
        <v>-1.6676495359774224E-6</v>
      </c>
      <c r="X87" s="22">
        <v>0</v>
      </c>
      <c r="Y87" s="22">
        <v>0</v>
      </c>
      <c r="Z87" s="3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 s="39">
        <v>0</v>
      </c>
      <c r="AH87" s="8">
        <v>0.57081000000000004</v>
      </c>
      <c r="AI87" s="4">
        <v>-0.69569999999999999</v>
      </c>
      <c r="AJ87" s="9">
        <v>-0.43608999999999998</v>
      </c>
      <c r="AL87" s="32">
        <v>0.57081000000000004</v>
      </c>
      <c r="AM87">
        <v>-0.69569999999999999</v>
      </c>
      <c r="AN87">
        <v>-0.43608999999999998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 s="39">
        <v>0</v>
      </c>
    </row>
    <row r="88" spans="7:49">
      <c r="G88" s="32">
        <v>4.6849774712299998E-4</v>
      </c>
      <c r="H88">
        <v>-1.7626565500849999E-4</v>
      </c>
      <c r="I88">
        <v>3.7077843631400001E-4</v>
      </c>
      <c r="J88">
        <v>-1.82732330733E-4</v>
      </c>
      <c r="K88">
        <v>4.5292018316349999E-4</v>
      </c>
      <c r="L88" s="39">
        <v>-4.3091194932599999E-4</v>
      </c>
      <c r="R88" s="39"/>
      <c r="U88" s="27">
        <v>-2.6784522240003161E-6</v>
      </c>
      <c r="V88" s="22">
        <v>-1.6676495359913002E-6</v>
      </c>
      <c r="W88" s="22">
        <v>0.28671850713497599</v>
      </c>
      <c r="X88" s="22">
        <v>0</v>
      </c>
      <c r="Y88" s="22">
        <v>0</v>
      </c>
      <c r="Z88" s="37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 s="39">
        <v>0</v>
      </c>
      <c r="AH88" s="10">
        <v>2.6669999999999999E-2</v>
      </c>
      <c r="AI88" s="11">
        <v>-0.51512000000000002</v>
      </c>
      <c r="AJ88" s="12">
        <v>0.85670000000000002</v>
      </c>
      <c r="AL88" s="32">
        <v>2.6669999999999999E-2</v>
      </c>
      <c r="AM88">
        <v>-0.51512000000000002</v>
      </c>
      <c r="AN88">
        <v>0.85670000000000002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 s="39">
        <v>0</v>
      </c>
    </row>
    <row r="89" spans="7:49">
      <c r="G89" s="32">
        <v>7.0128875592449997E-4</v>
      </c>
      <c r="H89">
        <v>-8.6791099762050005E-4</v>
      </c>
      <c r="I89">
        <v>1.82732330733E-4</v>
      </c>
      <c r="J89">
        <v>1.6877093817480001E-3</v>
      </c>
      <c r="K89">
        <v>5.8671821095999997E-4</v>
      </c>
      <c r="L89" s="39">
        <v>-4.09669766007E-4</v>
      </c>
      <c r="R89" s="39"/>
      <c r="U89" s="27">
        <v>0</v>
      </c>
      <c r="V89" s="22">
        <v>0</v>
      </c>
      <c r="W89" s="22">
        <v>0</v>
      </c>
      <c r="X89" s="22">
        <v>0.42123908027410201</v>
      </c>
      <c r="Y89" s="22">
        <v>-0.14326260388159806</v>
      </c>
      <c r="Z89" s="37">
        <v>-1.9117565815830004E-2</v>
      </c>
      <c r="AA89">
        <v>0</v>
      </c>
      <c r="AB89">
        <v>0</v>
      </c>
      <c r="AC89">
        <v>0</v>
      </c>
      <c r="AD89">
        <v>0</v>
      </c>
      <c r="AE89">
        <v>0</v>
      </c>
      <c r="AF89" s="39">
        <v>0</v>
      </c>
      <c r="AL89" s="32">
        <v>0</v>
      </c>
      <c r="AM89">
        <v>0</v>
      </c>
      <c r="AN89">
        <v>0</v>
      </c>
      <c r="AO89">
        <f t="array" ref="AO89:AQ91">AH86:AJ88</f>
        <v>-0.82064999999999999</v>
      </c>
      <c r="AP89">
        <v>-0.50063999999999997</v>
      </c>
      <c r="AQ89">
        <v>-0.27549000000000001</v>
      </c>
      <c r="AR89">
        <v>0</v>
      </c>
      <c r="AS89">
        <v>0</v>
      </c>
      <c r="AT89">
        <v>0</v>
      </c>
      <c r="AU89">
        <v>0</v>
      </c>
      <c r="AV89">
        <v>0</v>
      </c>
      <c r="AW89" s="39">
        <v>0</v>
      </c>
    </row>
    <row r="90" spans="7:49">
      <c r="G90" s="32">
        <v>-1.5604991739200001E-3</v>
      </c>
      <c r="H90">
        <v>-1.3721213526200001E-4</v>
      </c>
      <c r="I90">
        <v>-4.5292018316349999E-4</v>
      </c>
      <c r="J90">
        <v>5.8671821095999997E-4</v>
      </c>
      <c r="K90">
        <v>-2.7606432110519998E-3</v>
      </c>
      <c r="L90" s="39">
        <v>5.2416752084284996E-3</v>
      </c>
      <c r="R90" s="39"/>
      <c r="U90" s="27">
        <v>0</v>
      </c>
      <c r="V90" s="22">
        <v>0</v>
      </c>
      <c r="W90" s="22">
        <v>0</v>
      </c>
      <c r="X90" s="22">
        <v>-0.14326260388159806</v>
      </c>
      <c r="Y90" s="22">
        <v>0.31622134399070201</v>
      </c>
      <c r="Z90" s="37">
        <v>-1.4367246441619991E-2</v>
      </c>
      <c r="AA90">
        <v>0</v>
      </c>
      <c r="AB90">
        <v>0</v>
      </c>
      <c r="AC90">
        <v>0</v>
      </c>
      <c r="AD90">
        <v>0</v>
      </c>
      <c r="AE90">
        <v>0</v>
      </c>
      <c r="AF90" s="39">
        <v>0</v>
      </c>
      <c r="AH90" t="s">
        <v>10</v>
      </c>
      <c r="AL90" s="32">
        <v>0</v>
      </c>
      <c r="AM90">
        <v>0</v>
      </c>
      <c r="AN90">
        <v>0</v>
      </c>
      <c r="AO90">
        <v>0.57081000000000004</v>
      </c>
      <c r="AP90">
        <v>-0.69569999999999999</v>
      </c>
      <c r="AQ90">
        <v>-0.43608999999999998</v>
      </c>
      <c r="AR90">
        <v>0</v>
      </c>
      <c r="AS90">
        <v>0</v>
      </c>
      <c r="AT90">
        <v>0</v>
      </c>
      <c r="AU90">
        <v>0</v>
      </c>
      <c r="AV90">
        <v>0</v>
      </c>
      <c r="AW90" s="39">
        <v>0</v>
      </c>
    </row>
    <row r="91" spans="7:49">
      <c r="G91" s="33">
        <v>1.622074255154E-3</v>
      </c>
      <c r="H91" s="34">
        <v>5.2744216994499899E-5</v>
      </c>
      <c r="I91" s="34">
        <v>4.3091194932599999E-4</v>
      </c>
      <c r="J91" s="34">
        <v>-4.09669766007E-4</v>
      </c>
      <c r="K91" s="34">
        <v>5.2416752084284996E-3</v>
      </c>
      <c r="L91" s="40">
        <v>-6.1471095315570002E-3</v>
      </c>
      <c r="R91" s="39"/>
      <c r="U91" s="30">
        <v>0</v>
      </c>
      <c r="V91" s="31">
        <v>0</v>
      </c>
      <c r="W91" s="31">
        <v>0</v>
      </c>
      <c r="X91" s="31">
        <v>-1.9117565815829997E-2</v>
      </c>
      <c r="Y91" s="31">
        <v>-1.4367246441619991E-2</v>
      </c>
      <c r="Z91" s="38">
        <v>0.240469014858015</v>
      </c>
      <c r="AA91">
        <v>0</v>
      </c>
      <c r="AB91">
        <v>0</v>
      </c>
      <c r="AC91">
        <v>0</v>
      </c>
      <c r="AD91">
        <v>0</v>
      </c>
      <c r="AE91">
        <v>0</v>
      </c>
      <c r="AF91" s="39">
        <v>0</v>
      </c>
      <c r="AH91" s="5">
        <v>-0.82062999999999997</v>
      </c>
      <c r="AI91" s="6">
        <v>-0.50056999999999996</v>
      </c>
      <c r="AJ91" s="7">
        <v>-0.27567000000000003</v>
      </c>
      <c r="AL91" s="32">
        <v>0</v>
      </c>
      <c r="AM91">
        <v>0</v>
      </c>
      <c r="AN91">
        <v>0</v>
      </c>
      <c r="AO91">
        <v>2.6669999999999999E-2</v>
      </c>
      <c r="AP91">
        <v>-0.51512000000000002</v>
      </c>
      <c r="AQ91">
        <v>0.85670000000000002</v>
      </c>
      <c r="AR91">
        <v>0</v>
      </c>
      <c r="AS91">
        <v>0</v>
      </c>
      <c r="AT91">
        <v>0</v>
      </c>
      <c r="AU91">
        <v>0</v>
      </c>
      <c r="AV91">
        <v>0</v>
      </c>
      <c r="AW91" s="39">
        <v>0</v>
      </c>
    </row>
    <row r="92" spans="7:49">
      <c r="G92" s="32"/>
      <c r="R92" s="39"/>
      <c r="U92" s="27">
        <v>0</v>
      </c>
      <c r="V92" s="22">
        <v>0</v>
      </c>
      <c r="W92" s="22">
        <v>0</v>
      </c>
      <c r="X92" s="22">
        <v>0</v>
      </c>
      <c r="Y92" s="22">
        <v>0</v>
      </c>
      <c r="Z92" s="22">
        <v>0</v>
      </c>
      <c r="AA92">
        <v>0.28671938948710396</v>
      </c>
      <c r="AB92">
        <v>6.5429503998820637E-7</v>
      </c>
      <c r="AC92">
        <v>-1.1272110080201569E-6</v>
      </c>
      <c r="AD92">
        <v>0</v>
      </c>
      <c r="AE92">
        <v>0</v>
      </c>
      <c r="AF92" s="39">
        <v>0</v>
      </c>
      <c r="AH92" s="8">
        <v>0.57084000000000001</v>
      </c>
      <c r="AI92" s="4">
        <v>-0.69567999999999997</v>
      </c>
      <c r="AJ92" s="9">
        <v>-0.43608000000000002</v>
      </c>
      <c r="AL92" s="3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f t="array" ref="AR92:AT94">AH91:AJ93</f>
        <v>-0.82062999999999997</v>
      </c>
      <c r="AS92">
        <v>-0.50056999999999996</v>
      </c>
      <c r="AT92">
        <v>-0.27567000000000003</v>
      </c>
      <c r="AU92">
        <v>0</v>
      </c>
      <c r="AV92">
        <v>0</v>
      </c>
      <c r="AW92" s="39">
        <v>0</v>
      </c>
    </row>
    <row r="93" spans="7:49">
      <c r="G93" s="32"/>
      <c r="R93" s="39"/>
      <c r="U93" s="27">
        <v>0</v>
      </c>
      <c r="V93" s="22">
        <v>0</v>
      </c>
      <c r="W93" s="22">
        <v>0</v>
      </c>
      <c r="X93" s="22">
        <v>0</v>
      </c>
      <c r="Y93" s="22">
        <v>0</v>
      </c>
      <c r="Z93" s="22">
        <v>0</v>
      </c>
      <c r="AA93">
        <v>6.5429504000902305E-7</v>
      </c>
      <c r="AB93">
        <v>0.28671849024716795</v>
      </c>
      <c r="AC93">
        <v>-1.9250380799973321E-6</v>
      </c>
      <c r="AD93">
        <v>0</v>
      </c>
      <c r="AE93">
        <v>0</v>
      </c>
      <c r="AF93" s="39">
        <v>0</v>
      </c>
      <c r="AH93" s="10">
        <v>2.6509999999999999E-2</v>
      </c>
      <c r="AI93" s="11">
        <v>-0.51522000000000001</v>
      </c>
      <c r="AJ93" s="12">
        <v>0.85665000000000002</v>
      </c>
      <c r="AL93" s="32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0.57084000000000001</v>
      </c>
      <c r="AS93">
        <v>-0.69567999999999997</v>
      </c>
      <c r="AT93">
        <v>-0.43608000000000002</v>
      </c>
      <c r="AU93">
        <v>0</v>
      </c>
      <c r="AV93">
        <v>0</v>
      </c>
      <c r="AW93" s="39">
        <v>0</v>
      </c>
    </row>
    <row r="94" spans="7:49">
      <c r="G94" s="32"/>
      <c r="R94" s="39"/>
      <c r="U94" s="27">
        <v>0</v>
      </c>
      <c r="V94" s="22">
        <v>0</v>
      </c>
      <c r="W94" s="22">
        <v>0</v>
      </c>
      <c r="X94" s="22">
        <v>0</v>
      </c>
      <c r="Y94" s="22">
        <v>0</v>
      </c>
      <c r="Z94" s="22">
        <v>0</v>
      </c>
      <c r="AA94">
        <v>-1.1272110080062792E-6</v>
      </c>
      <c r="AB94">
        <v>-1.9250380800112099E-6</v>
      </c>
      <c r="AC94">
        <v>0.28672104681471999</v>
      </c>
      <c r="AD94">
        <v>0</v>
      </c>
      <c r="AE94">
        <v>0</v>
      </c>
      <c r="AF94" s="39">
        <v>0</v>
      </c>
      <c r="AL94" s="32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2.6509999999999999E-2</v>
      </c>
      <c r="AS94">
        <v>-0.51522000000000001</v>
      </c>
      <c r="AT94">
        <v>0.85665000000000002</v>
      </c>
      <c r="AU94">
        <v>0</v>
      </c>
      <c r="AV94">
        <v>0</v>
      </c>
      <c r="AW94" s="39">
        <v>0</v>
      </c>
    </row>
    <row r="95" spans="7:49">
      <c r="G95" s="32"/>
      <c r="R95" s="39"/>
      <c r="U95" s="27">
        <v>0</v>
      </c>
      <c r="V95" s="22">
        <v>0</v>
      </c>
      <c r="W95" s="22">
        <v>0</v>
      </c>
      <c r="X95" s="22">
        <v>0</v>
      </c>
      <c r="Y95" s="22">
        <v>0</v>
      </c>
      <c r="Z95" s="22">
        <v>0</v>
      </c>
      <c r="AA95">
        <v>0</v>
      </c>
      <c r="AB95">
        <v>0</v>
      </c>
      <c r="AC95">
        <v>0</v>
      </c>
      <c r="AD95">
        <v>0.42123295919105502</v>
      </c>
      <c r="AE95">
        <v>-0.14326214367989604</v>
      </c>
      <c r="AF95" s="39">
        <v>-1.908163684582001E-2</v>
      </c>
      <c r="AL95" s="32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f t="array" ref="AU95:AW97">AH91:AJ93</f>
        <v>-0.82062999999999997</v>
      </c>
      <c r="AV95">
        <v>-0.50056999999999996</v>
      </c>
      <c r="AW95" s="39">
        <v>-0.27567000000000003</v>
      </c>
    </row>
    <row r="96" spans="7:49">
      <c r="G96" s="32"/>
      <c r="R96" s="39"/>
      <c r="U96" s="27">
        <v>0</v>
      </c>
      <c r="V96" s="22">
        <v>0</v>
      </c>
      <c r="W96" s="22">
        <v>0</v>
      </c>
      <c r="X96" s="22">
        <v>0</v>
      </c>
      <c r="Y96" s="22">
        <v>0</v>
      </c>
      <c r="Z96" s="22">
        <v>0</v>
      </c>
      <c r="AA96">
        <v>0</v>
      </c>
      <c r="AB96">
        <v>0</v>
      </c>
      <c r="AC96">
        <v>0</v>
      </c>
      <c r="AD96">
        <v>-0.14326214367989604</v>
      </c>
      <c r="AE96">
        <v>0.31623135608292802</v>
      </c>
      <c r="AF96" s="39">
        <v>-1.4394748857024006E-2</v>
      </c>
      <c r="AL96" s="32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0.57084000000000001</v>
      </c>
      <c r="AV96">
        <v>-0.69567999999999997</v>
      </c>
      <c r="AW96" s="39">
        <v>-0.43608000000000002</v>
      </c>
    </row>
    <row r="97" spans="7:49">
      <c r="G97" s="33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40"/>
      <c r="U97" s="30">
        <v>0</v>
      </c>
      <c r="V97" s="31">
        <v>0</v>
      </c>
      <c r="W97" s="31">
        <v>0</v>
      </c>
      <c r="X97" s="31">
        <v>0</v>
      </c>
      <c r="Y97" s="31">
        <v>0</v>
      </c>
      <c r="Z97" s="31">
        <v>0</v>
      </c>
      <c r="AA97" s="34">
        <v>0</v>
      </c>
      <c r="AB97" s="34">
        <v>0</v>
      </c>
      <c r="AC97" s="34">
        <v>0</v>
      </c>
      <c r="AD97" s="34">
        <v>-1.908163684582001E-2</v>
      </c>
      <c r="AE97" s="34">
        <v>-1.4394748857024006E-2</v>
      </c>
      <c r="AF97" s="40">
        <v>0.240463690008062</v>
      </c>
      <c r="AL97" s="33">
        <v>0</v>
      </c>
      <c r="AM97" s="34">
        <v>0</v>
      </c>
      <c r="AN97" s="34">
        <v>0</v>
      </c>
      <c r="AO97" s="34">
        <v>0</v>
      </c>
      <c r="AP97" s="34">
        <v>0</v>
      </c>
      <c r="AQ97" s="34">
        <v>0</v>
      </c>
      <c r="AR97" s="34">
        <v>0</v>
      </c>
      <c r="AS97" s="34">
        <v>0</v>
      </c>
      <c r="AT97" s="34">
        <v>0</v>
      </c>
      <c r="AU97" s="34">
        <v>2.6509999999999999E-2</v>
      </c>
      <c r="AV97" s="34">
        <v>-0.51522000000000001</v>
      </c>
      <c r="AW97" s="40">
        <v>0.85665000000000002</v>
      </c>
    </row>
    <row r="99" spans="7:49">
      <c r="G99" t="s">
        <v>19</v>
      </c>
      <c r="H99">
        <v>19</v>
      </c>
      <c r="U99" t="s">
        <v>19</v>
      </c>
      <c r="V99">
        <v>19</v>
      </c>
      <c r="AH99" t="s">
        <v>4</v>
      </c>
      <c r="AL99" t="s">
        <v>5</v>
      </c>
    </row>
    <row r="100" spans="7:49">
      <c r="G100" s="25">
        <v>-0.48003623794714001</v>
      </c>
      <c r="H100" s="26">
        <v>0.50713054606939201</v>
      </c>
      <c r="I100" s="26">
        <v>-4.6558792956021E-2</v>
      </c>
      <c r="J100" s="26">
        <v>-7.4031613962382004E-2</v>
      </c>
      <c r="K100" s="26">
        <v>-9.7214082048770994E-2</v>
      </c>
      <c r="L100" s="35">
        <v>-0.214894594324889</v>
      </c>
      <c r="M100" s="36"/>
      <c r="N100" s="36"/>
      <c r="O100" s="36"/>
      <c r="P100" s="36"/>
      <c r="Q100" s="36"/>
      <c r="R100" s="42"/>
      <c r="U100" s="25">
        <f t="array" ref="U100:AF111">MMULT(MMULT(AL100:AW111,AY2:BJ13),TRANSPOSE(AL100:AW111))</f>
        <v>0.28672082540953597</v>
      </c>
      <c r="V100" s="26">
        <v>2.1331967983706512E-8</v>
      </c>
      <c r="W100" s="26">
        <v>4.7905177598395188E-7</v>
      </c>
      <c r="X100" s="26">
        <v>0</v>
      </c>
      <c r="Y100" s="26">
        <v>0</v>
      </c>
      <c r="Z100" s="35">
        <v>0</v>
      </c>
      <c r="AA100" s="36">
        <v>0</v>
      </c>
      <c r="AB100" s="36">
        <v>0</v>
      </c>
      <c r="AC100" s="36">
        <v>0</v>
      </c>
      <c r="AD100" s="36">
        <v>0</v>
      </c>
      <c r="AE100" s="36">
        <v>0</v>
      </c>
      <c r="AF100" s="42">
        <v>0</v>
      </c>
      <c r="AH100" s="5">
        <v>-0.82103999999999999</v>
      </c>
      <c r="AI100" s="6">
        <v>-0.50105999999999995</v>
      </c>
      <c r="AJ100" s="7">
        <v>-0.27356000000000003</v>
      </c>
      <c r="AL100" s="44">
        <f t="array" ref="AL100:AN102">AH100:AJ102</f>
        <v>-0.82103999999999999</v>
      </c>
      <c r="AM100" s="36">
        <v>-0.50105999999999995</v>
      </c>
      <c r="AN100" s="36">
        <v>-0.27356000000000003</v>
      </c>
      <c r="AO100" s="36">
        <v>0</v>
      </c>
      <c r="AP100" s="36">
        <v>0</v>
      </c>
      <c r="AQ100" s="36">
        <v>0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42">
        <v>0</v>
      </c>
    </row>
    <row r="101" spans="7:49">
      <c r="G101" s="32">
        <v>0.50713054606939201</v>
      </c>
      <c r="H101">
        <v>-0.412837650668547</v>
      </c>
      <c r="I101">
        <v>3.8574748750055503E-2</v>
      </c>
      <c r="J101">
        <v>5.7277834954892498E-2</v>
      </c>
      <c r="K101">
        <v>7.8944316243738002E-2</v>
      </c>
      <c r="L101" s="39">
        <v>7.8894434346629502E-2</v>
      </c>
      <c r="R101" s="39"/>
      <c r="U101" s="27">
        <v>2.1331967969828725E-8</v>
      </c>
      <c r="V101" s="22">
        <v>0.28671794106367998</v>
      </c>
      <c r="W101" s="22">
        <v>-6.3468339196737222E-7</v>
      </c>
      <c r="X101" s="22">
        <v>0</v>
      </c>
      <c r="Y101" s="22">
        <v>0</v>
      </c>
      <c r="Z101" s="37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 s="39">
        <v>0</v>
      </c>
      <c r="AH101" s="8">
        <v>0.57013000000000003</v>
      </c>
      <c r="AI101" s="4">
        <v>-0.69530000000000003</v>
      </c>
      <c r="AJ101" s="9">
        <v>-0.43761</v>
      </c>
      <c r="AL101" s="32">
        <v>0.57013000000000003</v>
      </c>
      <c r="AM101">
        <v>-0.69530000000000003</v>
      </c>
      <c r="AN101">
        <v>-0.43761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 s="39">
        <v>0</v>
      </c>
    </row>
    <row r="102" spans="7:49">
      <c r="G102" s="32">
        <v>-4.6558792956021E-2</v>
      </c>
      <c r="H102">
        <v>3.8574748750055503E-2</v>
      </c>
      <c r="I102">
        <v>7.8492775904577997E-2</v>
      </c>
      <c r="J102">
        <v>6.9394736824670997E-2</v>
      </c>
      <c r="K102">
        <v>0.100018527633987</v>
      </c>
      <c r="L102" s="39">
        <v>2.7501304734900699E-4</v>
      </c>
      <c r="R102" s="39"/>
      <c r="U102" s="27">
        <v>4.7905177599782967E-7</v>
      </c>
      <c r="V102" s="22">
        <v>-6.3468339196737222E-7</v>
      </c>
      <c r="W102" s="22">
        <v>0.28671946176921598</v>
      </c>
      <c r="X102" s="22">
        <v>0</v>
      </c>
      <c r="Y102" s="22">
        <v>0</v>
      </c>
      <c r="Z102" s="37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 s="39">
        <v>0</v>
      </c>
      <c r="AH102" s="10">
        <v>2.9059999999999999E-2</v>
      </c>
      <c r="AI102" s="11">
        <v>-0.51526000000000005</v>
      </c>
      <c r="AJ102" s="12">
        <v>0.85653999999999997</v>
      </c>
      <c r="AL102" s="32">
        <v>2.9059999999999999E-2</v>
      </c>
      <c r="AM102">
        <v>-0.51526000000000005</v>
      </c>
      <c r="AN102">
        <v>0.85653999999999997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 s="39">
        <v>0</v>
      </c>
    </row>
    <row r="103" spans="7:49">
      <c r="G103" s="32">
        <v>7.4031613962382004E-2</v>
      </c>
      <c r="H103">
        <v>-5.7277834954892498E-2</v>
      </c>
      <c r="I103">
        <v>-6.9394736824670997E-2</v>
      </c>
      <c r="J103">
        <v>-6.0252132196653999E-2</v>
      </c>
      <c r="K103">
        <v>-9.8737712528032498E-2</v>
      </c>
      <c r="L103" s="39">
        <v>4.288662859421E-3</v>
      </c>
      <c r="R103" s="39"/>
      <c r="U103" s="27">
        <v>0</v>
      </c>
      <c r="V103" s="22">
        <v>0</v>
      </c>
      <c r="W103" s="22">
        <v>0</v>
      </c>
      <c r="X103" s="22">
        <v>0.42138912060417993</v>
      </c>
      <c r="Y103" s="22">
        <v>-0.14317711624786</v>
      </c>
      <c r="Z103" s="37">
        <v>-1.9657350419859991E-2</v>
      </c>
      <c r="AA103">
        <v>0</v>
      </c>
      <c r="AB103">
        <v>0</v>
      </c>
      <c r="AC103">
        <v>0</v>
      </c>
      <c r="AD103">
        <v>0</v>
      </c>
      <c r="AE103">
        <v>0</v>
      </c>
      <c r="AF103" s="39">
        <v>0</v>
      </c>
      <c r="AL103" s="32">
        <v>0</v>
      </c>
      <c r="AM103">
        <v>0</v>
      </c>
      <c r="AN103">
        <v>0</v>
      </c>
      <c r="AO103">
        <f t="array" ref="AO103:AQ105">AH100:AJ102</f>
        <v>-0.82103999999999999</v>
      </c>
      <c r="AP103">
        <v>-0.50105999999999995</v>
      </c>
      <c r="AQ103">
        <v>-0.27356000000000003</v>
      </c>
      <c r="AR103">
        <v>0</v>
      </c>
      <c r="AS103">
        <v>0</v>
      </c>
      <c r="AT103">
        <v>0</v>
      </c>
      <c r="AU103">
        <v>0</v>
      </c>
      <c r="AV103">
        <v>0</v>
      </c>
      <c r="AW103" s="39">
        <v>0</v>
      </c>
    </row>
    <row r="104" spans="7:49">
      <c r="G104" s="32">
        <v>9.7214082048770994E-2</v>
      </c>
      <c r="H104">
        <v>-7.8944316243738002E-2</v>
      </c>
      <c r="I104">
        <v>-0.100018527633987</v>
      </c>
      <c r="J104">
        <v>-9.8737712528032498E-2</v>
      </c>
      <c r="K104">
        <v>-0.13305290722317301</v>
      </c>
      <c r="L104" s="39">
        <v>9.8922741907389797E-3</v>
      </c>
      <c r="R104" s="39"/>
      <c r="U104" s="27">
        <v>0</v>
      </c>
      <c r="V104" s="22">
        <v>0</v>
      </c>
      <c r="W104" s="22">
        <v>0</v>
      </c>
      <c r="X104" s="22">
        <v>-0.14317711624786</v>
      </c>
      <c r="Y104" s="22">
        <v>0.31604130718895806</v>
      </c>
      <c r="Z104" s="37">
        <v>-1.4000967522079993E-2</v>
      </c>
      <c r="AA104">
        <v>0</v>
      </c>
      <c r="AB104">
        <v>0</v>
      </c>
      <c r="AC104">
        <v>0</v>
      </c>
      <c r="AD104">
        <v>0</v>
      </c>
      <c r="AE104">
        <v>0</v>
      </c>
      <c r="AF104" s="39">
        <v>0</v>
      </c>
      <c r="AH104" t="s">
        <v>10</v>
      </c>
      <c r="AL104" s="32">
        <v>0</v>
      </c>
      <c r="AM104">
        <v>0</v>
      </c>
      <c r="AN104">
        <v>0</v>
      </c>
      <c r="AO104">
        <v>0.57013000000000003</v>
      </c>
      <c r="AP104">
        <v>-0.69530000000000003</v>
      </c>
      <c r="AQ104">
        <v>-0.43761</v>
      </c>
      <c r="AR104">
        <v>0</v>
      </c>
      <c r="AS104">
        <v>0</v>
      </c>
      <c r="AT104">
        <v>0</v>
      </c>
      <c r="AU104">
        <v>0</v>
      </c>
      <c r="AV104">
        <v>0</v>
      </c>
      <c r="AW104" s="39">
        <v>0</v>
      </c>
    </row>
    <row r="105" spans="7:49">
      <c r="G105" s="33">
        <v>0.214894594324889</v>
      </c>
      <c r="H105" s="34">
        <v>-7.8894434346629502E-2</v>
      </c>
      <c r="I105" s="34">
        <v>-2.7501304734900401E-4</v>
      </c>
      <c r="J105" s="34">
        <v>4.2886628594209896E-3</v>
      </c>
      <c r="K105" s="34">
        <v>9.8922741907389797E-3</v>
      </c>
      <c r="L105" s="40">
        <v>-0.101634623364114</v>
      </c>
      <c r="R105" s="39"/>
      <c r="U105" s="30">
        <v>0</v>
      </c>
      <c r="V105" s="31">
        <v>0</v>
      </c>
      <c r="W105" s="31">
        <v>0</v>
      </c>
      <c r="X105" s="31">
        <v>-1.9657350419859998E-2</v>
      </c>
      <c r="Y105" s="31">
        <v>-1.400096752207998E-2</v>
      </c>
      <c r="Z105" s="38">
        <v>0.24049803931389999</v>
      </c>
      <c r="AA105">
        <v>0</v>
      </c>
      <c r="AB105">
        <v>0</v>
      </c>
      <c r="AC105">
        <v>0</v>
      </c>
      <c r="AD105">
        <v>0</v>
      </c>
      <c r="AE105">
        <v>0</v>
      </c>
      <c r="AF105" s="39">
        <v>0</v>
      </c>
      <c r="AH105" s="5">
        <v>-0.82115000000000005</v>
      </c>
      <c r="AI105" s="6">
        <v>-0.50105</v>
      </c>
      <c r="AJ105" s="7">
        <v>-0.27326</v>
      </c>
      <c r="AL105" s="32">
        <v>0</v>
      </c>
      <c r="AM105">
        <v>0</v>
      </c>
      <c r="AN105">
        <v>0</v>
      </c>
      <c r="AO105">
        <v>2.9059999999999999E-2</v>
      </c>
      <c r="AP105">
        <v>-0.51526000000000005</v>
      </c>
      <c r="AQ105">
        <v>0.85653999999999997</v>
      </c>
      <c r="AR105">
        <v>0</v>
      </c>
      <c r="AS105">
        <v>0</v>
      </c>
      <c r="AT105">
        <v>0</v>
      </c>
      <c r="AU105">
        <v>0</v>
      </c>
      <c r="AV105">
        <v>0</v>
      </c>
      <c r="AW105" s="39">
        <v>0</v>
      </c>
    </row>
    <row r="106" spans="7:49">
      <c r="G106" s="32"/>
      <c r="R106" s="39"/>
      <c r="U106" s="27">
        <v>0</v>
      </c>
      <c r="V106" s="22">
        <v>0</v>
      </c>
      <c r="W106" s="22">
        <v>0</v>
      </c>
      <c r="X106" s="22">
        <v>0</v>
      </c>
      <c r="Y106" s="22">
        <v>0</v>
      </c>
      <c r="Z106" s="22">
        <v>0</v>
      </c>
      <c r="AA106">
        <v>0.28672271024947199</v>
      </c>
      <c r="AB106">
        <v>3.1960678397585651E-7</v>
      </c>
      <c r="AC106">
        <v>1.9127664640100628E-6</v>
      </c>
      <c r="AD106">
        <v>0</v>
      </c>
      <c r="AE106">
        <v>0</v>
      </c>
      <c r="AF106" s="39">
        <v>0</v>
      </c>
      <c r="AH106" s="8">
        <v>0.56996000000000002</v>
      </c>
      <c r="AI106" s="4">
        <v>-0.69530999999999998</v>
      </c>
      <c r="AJ106" s="9">
        <v>-0.43781999999999999</v>
      </c>
      <c r="AL106" s="32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f t="array" ref="AR106:AT108">AH105:AJ107</f>
        <v>-0.82115000000000005</v>
      </c>
      <c r="AS106">
        <v>-0.50105</v>
      </c>
      <c r="AT106">
        <v>-0.27326</v>
      </c>
      <c r="AU106">
        <v>0</v>
      </c>
      <c r="AV106">
        <v>0</v>
      </c>
      <c r="AW106" s="39">
        <v>0</v>
      </c>
    </row>
    <row r="107" spans="7:49">
      <c r="G107" s="32"/>
      <c r="R107" s="39"/>
      <c r="U107" s="27">
        <v>0</v>
      </c>
      <c r="V107" s="22">
        <v>0</v>
      </c>
      <c r="W107" s="22">
        <v>0</v>
      </c>
      <c r="X107" s="22">
        <v>0</v>
      </c>
      <c r="Y107" s="22">
        <v>0</v>
      </c>
      <c r="Z107" s="22">
        <v>0</v>
      </c>
      <c r="AA107">
        <v>3.196067839897343E-7</v>
      </c>
      <c r="AB107">
        <v>0.28671906818867199</v>
      </c>
      <c r="AC107">
        <v>-1.8660884479881901E-6</v>
      </c>
      <c r="AD107">
        <v>0</v>
      </c>
      <c r="AE107">
        <v>0</v>
      </c>
      <c r="AF107" s="39">
        <v>0</v>
      </c>
      <c r="AH107" s="10">
        <v>2.9360000000000001E-2</v>
      </c>
      <c r="AI107" s="11">
        <v>-0.51526000000000005</v>
      </c>
      <c r="AJ107" s="12">
        <v>0.85653000000000001</v>
      </c>
      <c r="AL107" s="32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0.56996000000000002</v>
      </c>
      <c r="AS107">
        <v>-0.69530999999999998</v>
      </c>
      <c r="AT107">
        <v>-0.43781999999999999</v>
      </c>
      <c r="AU107">
        <v>0</v>
      </c>
      <c r="AV107">
        <v>0</v>
      </c>
      <c r="AW107" s="39">
        <v>0</v>
      </c>
    </row>
    <row r="108" spans="7:49">
      <c r="G108" s="32"/>
      <c r="R108" s="39"/>
      <c r="U108" s="27">
        <v>0</v>
      </c>
      <c r="V108" s="22">
        <v>0</v>
      </c>
      <c r="W108" s="22">
        <v>0</v>
      </c>
      <c r="X108" s="22">
        <v>0</v>
      </c>
      <c r="Y108" s="22">
        <v>0</v>
      </c>
      <c r="Z108" s="22">
        <v>0</v>
      </c>
      <c r="AA108">
        <v>1.9127664640100628E-6</v>
      </c>
      <c r="AB108">
        <v>-1.8660884479881901E-6</v>
      </c>
      <c r="AC108">
        <v>0.28671957510963197</v>
      </c>
      <c r="AD108">
        <v>0</v>
      </c>
      <c r="AE108">
        <v>0</v>
      </c>
      <c r="AF108" s="39">
        <v>0</v>
      </c>
      <c r="AL108" s="32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2.9360000000000001E-2</v>
      </c>
      <c r="AS108">
        <v>-0.51526000000000005</v>
      </c>
      <c r="AT108">
        <v>0.85653000000000001</v>
      </c>
      <c r="AU108">
        <v>0</v>
      </c>
      <c r="AV108">
        <v>0</v>
      </c>
      <c r="AW108" s="39">
        <v>0</v>
      </c>
    </row>
    <row r="109" spans="7:49">
      <c r="G109" s="32"/>
      <c r="R109" s="39"/>
      <c r="U109" s="27">
        <v>0</v>
      </c>
      <c r="V109" s="22">
        <v>0</v>
      </c>
      <c r="W109" s="22">
        <v>0</v>
      </c>
      <c r="X109" s="22">
        <v>0</v>
      </c>
      <c r="Y109" s="22">
        <v>0</v>
      </c>
      <c r="Z109" s="22">
        <v>0</v>
      </c>
      <c r="AA109">
        <v>0</v>
      </c>
      <c r="AB109">
        <v>0</v>
      </c>
      <c r="AC109">
        <v>0</v>
      </c>
      <c r="AD109">
        <v>0.42143964559168806</v>
      </c>
      <c r="AE109">
        <v>-0.14315618467150301</v>
      </c>
      <c r="AF109" s="39">
        <v>-1.9722586367192999E-2</v>
      </c>
      <c r="AL109" s="32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f t="array" ref="AU109:AW111">AH105:AJ107</f>
        <v>-0.82115000000000005</v>
      </c>
      <c r="AV109">
        <v>-0.50105</v>
      </c>
      <c r="AW109" s="39">
        <v>-0.27326</v>
      </c>
    </row>
    <row r="110" spans="7:49">
      <c r="G110" s="32"/>
      <c r="R110" s="39"/>
      <c r="U110" s="27">
        <v>0</v>
      </c>
      <c r="V110" s="22">
        <v>0</v>
      </c>
      <c r="W110" s="22">
        <v>0</v>
      </c>
      <c r="X110" s="22">
        <v>0</v>
      </c>
      <c r="Y110" s="22">
        <v>0</v>
      </c>
      <c r="Z110" s="22">
        <v>0</v>
      </c>
      <c r="AA110">
        <v>0</v>
      </c>
      <c r="AB110">
        <v>0</v>
      </c>
      <c r="AC110">
        <v>0</v>
      </c>
      <c r="AD110">
        <v>-0.14315618467150307</v>
      </c>
      <c r="AE110">
        <v>0.31598972989138102</v>
      </c>
      <c r="AF110" s="39">
        <v>-1.395788919246399E-2</v>
      </c>
      <c r="AL110" s="32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0.56996000000000002</v>
      </c>
      <c r="AV110">
        <v>-0.69530999999999998</v>
      </c>
      <c r="AW110" s="39">
        <v>-0.43781999999999999</v>
      </c>
    </row>
    <row r="111" spans="7:49">
      <c r="G111" s="33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40"/>
      <c r="U111" s="30">
        <v>0</v>
      </c>
      <c r="V111" s="31">
        <v>0</v>
      </c>
      <c r="W111" s="31">
        <v>0</v>
      </c>
      <c r="X111" s="31">
        <v>0</v>
      </c>
      <c r="Y111" s="31">
        <v>0</v>
      </c>
      <c r="Z111" s="31">
        <v>0</v>
      </c>
      <c r="AA111" s="34">
        <v>0</v>
      </c>
      <c r="AB111" s="34">
        <v>0</v>
      </c>
      <c r="AC111" s="34">
        <v>0</v>
      </c>
      <c r="AD111" s="34">
        <v>-1.9722586367192992E-2</v>
      </c>
      <c r="AE111" s="34">
        <v>-1.395788919246399E-2</v>
      </c>
      <c r="AF111" s="40">
        <v>0.24050282416614099</v>
      </c>
      <c r="AL111" s="33">
        <v>0</v>
      </c>
      <c r="AM111" s="34">
        <v>0</v>
      </c>
      <c r="AN111" s="34">
        <v>0</v>
      </c>
      <c r="AO111" s="34">
        <v>0</v>
      </c>
      <c r="AP111" s="34">
        <v>0</v>
      </c>
      <c r="AQ111" s="34">
        <v>0</v>
      </c>
      <c r="AR111" s="34">
        <v>0</v>
      </c>
      <c r="AS111" s="34">
        <v>0</v>
      </c>
      <c r="AT111" s="34">
        <v>0</v>
      </c>
      <c r="AU111" s="34">
        <v>2.9360000000000001E-2</v>
      </c>
      <c r="AV111" s="34">
        <v>-0.51526000000000005</v>
      </c>
      <c r="AW111" s="40">
        <v>0.85653000000000001</v>
      </c>
    </row>
    <row r="113" spans="7:49">
      <c r="G113" t="s">
        <v>20</v>
      </c>
      <c r="H113">
        <v>18</v>
      </c>
      <c r="U113" t="s">
        <v>20</v>
      </c>
      <c r="V113">
        <v>18</v>
      </c>
      <c r="AH113" t="s">
        <v>4</v>
      </c>
      <c r="AL113" t="s">
        <v>5</v>
      </c>
    </row>
    <row r="114" spans="7:49">
      <c r="G114" s="25"/>
      <c r="H114" s="26"/>
      <c r="I114" s="26"/>
      <c r="J114" s="26"/>
      <c r="K114" s="26"/>
      <c r="L114" s="35"/>
      <c r="M114" s="36"/>
      <c r="N114" s="36"/>
      <c r="O114" s="36"/>
      <c r="P114" s="36"/>
      <c r="Q114" s="36"/>
      <c r="R114" s="42"/>
      <c r="U114" s="25">
        <f t="array" ref="U114:AF125">MMULT(MMULT(AL114:AW125,AY2:BJ13),TRANSPOSE(AL114:AW125))</f>
        <v>0</v>
      </c>
      <c r="V114" s="26">
        <v>0</v>
      </c>
      <c r="W114" s="26">
        <v>0</v>
      </c>
      <c r="X114" s="26">
        <v>0</v>
      </c>
      <c r="Y114" s="26">
        <v>0</v>
      </c>
      <c r="Z114" s="35">
        <v>0</v>
      </c>
      <c r="AA114" s="36">
        <v>0</v>
      </c>
      <c r="AB114" s="36">
        <v>0</v>
      </c>
      <c r="AC114" s="36">
        <v>0</v>
      </c>
      <c r="AD114" s="36">
        <v>0</v>
      </c>
      <c r="AE114" s="36">
        <v>0</v>
      </c>
      <c r="AF114" s="42">
        <v>0</v>
      </c>
      <c r="AH114" s="44"/>
      <c r="AI114" s="36"/>
      <c r="AJ114" s="42"/>
      <c r="AL114" s="44">
        <f t="array" ref="AL114:AN116">AH114:AJ116</f>
        <v>0</v>
      </c>
      <c r="AM114" s="36">
        <v>0</v>
      </c>
      <c r="AN114" s="36">
        <v>0</v>
      </c>
      <c r="AO114" s="36">
        <v>0</v>
      </c>
      <c r="AP114" s="36">
        <v>0</v>
      </c>
      <c r="AQ114" s="36">
        <v>0</v>
      </c>
      <c r="AR114" s="36">
        <v>0</v>
      </c>
      <c r="AS114" s="36">
        <v>0</v>
      </c>
      <c r="AT114" s="36">
        <v>0</v>
      </c>
      <c r="AU114" s="36">
        <v>0</v>
      </c>
      <c r="AV114" s="36">
        <v>0</v>
      </c>
      <c r="AW114" s="42">
        <v>0</v>
      </c>
    </row>
    <row r="115" spans="7:49">
      <c r="G115" s="32"/>
      <c r="L115" s="39"/>
      <c r="R115" s="39"/>
      <c r="U115" s="27">
        <v>0</v>
      </c>
      <c r="V115" s="22">
        <v>0</v>
      </c>
      <c r="W115" s="22">
        <v>0</v>
      </c>
      <c r="X115" s="22">
        <v>0</v>
      </c>
      <c r="Y115" s="22">
        <v>0</v>
      </c>
      <c r="Z115" s="37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 s="39">
        <v>0</v>
      </c>
      <c r="AH115" s="32"/>
      <c r="AJ115" s="39"/>
      <c r="AL115" s="32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 s="39">
        <v>0</v>
      </c>
    </row>
    <row r="116" spans="7:49">
      <c r="G116" s="32"/>
      <c r="L116" s="39"/>
      <c r="R116" s="39"/>
      <c r="U116" s="27">
        <v>0</v>
      </c>
      <c r="V116" s="22">
        <v>0</v>
      </c>
      <c r="W116" s="22">
        <v>0</v>
      </c>
      <c r="X116" s="22">
        <v>0</v>
      </c>
      <c r="Y116" s="22">
        <v>0</v>
      </c>
      <c r="Z116" s="37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 s="39">
        <v>0</v>
      </c>
      <c r="AH116" s="33"/>
      <c r="AI116" s="34"/>
      <c r="AJ116" s="40"/>
      <c r="AL116" s="32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 s="39">
        <v>0</v>
      </c>
    </row>
    <row r="117" spans="7:49">
      <c r="G117" s="32"/>
      <c r="L117" s="39"/>
      <c r="R117" s="39"/>
      <c r="U117" s="27">
        <v>0</v>
      </c>
      <c r="V117" s="22">
        <v>0</v>
      </c>
      <c r="W117" s="22">
        <v>0</v>
      </c>
      <c r="X117" s="22">
        <v>0</v>
      </c>
      <c r="Y117" s="22">
        <v>0</v>
      </c>
      <c r="Z117" s="3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 s="39">
        <v>0</v>
      </c>
      <c r="AL117" s="32">
        <v>0</v>
      </c>
      <c r="AM117">
        <v>0</v>
      </c>
      <c r="AN117">
        <v>0</v>
      </c>
      <c r="AO117">
        <f t="array" ref="AO117:AQ119">AH114:AJ116</f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 s="39">
        <v>0</v>
      </c>
    </row>
    <row r="118" spans="7:49">
      <c r="G118" s="32"/>
      <c r="L118" s="39"/>
      <c r="R118" s="39"/>
      <c r="U118" s="27">
        <v>0</v>
      </c>
      <c r="V118" s="22">
        <v>0</v>
      </c>
      <c r="W118" s="22">
        <v>0</v>
      </c>
      <c r="X118" s="22">
        <v>0</v>
      </c>
      <c r="Y118" s="22">
        <v>0</v>
      </c>
      <c r="Z118" s="37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 s="39">
        <v>0</v>
      </c>
      <c r="AH118" t="s">
        <v>10</v>
      </c>
      <c r="AL118" s="32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 s="39">
        <v>0</v>
      </c>
    </row>
    <row r="119" spans="7:49">
      <c r="G119" s="33"/>
      <c r="H119" s="34"/>
      <c r="I119" s="34"/>
      <c r="J119" s="34"/>
      <c r="K119" s="34"/>
      <c r="L119" s="40"/>
      <c r="R119" s="39"/>
      <c r="U119" s="30">
        <v>0</v>
      </c>
      <c r="V119" s="31">
        <v>0</v>
      </c>
      <c r="W119" s="31">
        <v>0</v>
      </c>
      <c r="X119" s="31">
        <v>0</v>
      </c>
      <c r="Y119" s="31">
        <v>0</v>
      </c>
      <c r="Z119" s="38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 s="39">
        <v>0</v>
      </c>
      <c r="AH119" s="44"/>
      <c r="AI119" s="36"/>
      <c r="AJ119" s="42"/>
      <c r="AL119" s="32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 s="39">
        <v>0</v>
      </c>
    </row>
    <row r="120" spans="7:49">
      <c r="G120" s="32"/>
      <c r="R120" s="39"/>
      <c r="U120" s="27">
        <v>0</v>
      </c>
      <c r="V120" s="22">
        <v>0</v>
      </c>
      <c r="W120" s="22">
        <v>0</v>
      </c>
      <c r="X120" s="22">
        <v>0</v>
      </c>
      <c r="Y120" s="22">
        <v>0</v>
      </c>
      <c r="Z120" s="22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 s="39">
        <v>0</v>
      </c>
      <c r="AH120" s="32"/>
      <c r="AJ120" s="39"/>
      <c r="AL120" s="32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f t="array" ref="AR120:AT122">AH119:AJ121</f>
        <v>0</v>
      </c>
      <c r="AS120">
        <v>0</v>
      </c>
      <c r="AT120">
        <v>0</v>
      </c>
      <c r="AU120">
        <v>0</v>
      </c>
      <c r="AV120">
        <v>0</v>
      </c>
      <c r="AW120" s="39">
        <v>0</v>
      </c>
    </row>
    <row r="121" spans="7:49">
      <c r="G121" s="32"/>
      <c r="R121" s="39"/>
      <c r="U121" s="27">
        <v>0</v>
      </c>
      <c r="V121" s="22">
        <v>0</v>
      </c>
      <c r="W121" s="22">
        <v>0</v>
      </c>
      <c r="X121" s="22">
        <v>0</v>
      </c>
      <c r="Y121" s="22">
        <v>0</v>
      </c>
      <c r="Z121" s="22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 s="39">
        <v>0</v>
      </c>
      <c r="AH121" s="33"/>
      <c r="AI121" s="34"/>
      <c r="AJ121" s="40"/>
      <c r="AL121" s="32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 s="39">
        <v>0</v>
      </c>
    </row>
    <row r="122" spans="7:49">
      <c r="G122" s="32"/>
      <c r="R122" s="39"/>
      <c r="U122" s="27">
        <v>0</v>
      </c>
      <c r="V122" s="22">
        <v>0</v>
      </c>
      <c r="W122" s="22">
        <v>0</v>
      </c>
      <c r="X122" s="22">
        <v>0</v>
      </c>
      <c r="Y122" s="22">
        <v>0</v>
      </c>
      <c r="Z122" s="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 s="39">
        <v>0</v>
      </c>
      <c r="AL122" s="3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 s="39">
        <v>0</v>
      </c>
    </row>
    <row r="123" spans="7:49">
      <c r="G123" s="32"/>
      <c r="R123" s="39"/>
      <c r="U123" s="27">
        <v>0</v>
      </c>
      <c r="V123" s="22">
        <v>0</v>
      </c>
      <c r="W123" s="22">
        <v>0</v>
      </c>
      <c r="X123" s="22">
        <v>0</v>
      </c>
      <c r="Y123" s="22">
        <v>0</v>
      </c>
      <c r="Z123" s="22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 s="39">
        <v>0</v>
      </c>
      <c r="AL123" s="32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f t="array" ref="AU123:AW125">AH119:AJ121</f>
        <v>0</v>
      </c>
      <c r="AV123">
        <v>0</v>
      </c>
      <c r="AW123" s="39">
        <v>0</v>
      </c>
    </row>
    <row r="124" spans="7:49">
      <c r="G124" s="32"/>
      <c r="R124" s="39"/>
      <c r="U124" s="27">
        <v>0</v>
      </c>
      <c r="V124" s="22">
        <v>0</v>
      </c>
      <c r="W124" s="22">
        <v>0</v>
      </c>
      <c r="X124" s="22">
        <v>0</v>
      </c>
      <c r="Y124" s="22">
        <v>0</v>
      </c>
      <c r="Z124" s="22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 s="39">
        <v>0</v>
      </c>
      <c r="AL124" s="32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 s="39">
        <v>0</v>
      </c>
    </row>
    <row r="125" spans="7:49">
      <c r="G125" s="33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40"/>
      <c r="U125" s="30">
        <v>0</v>
      </c>
      <c r="V125" s="31">
        <v>0</v>
      </c>
      <c r="W125" s="31">
        <v>0</v>
      </c>
      <c r="X125" s="31">
        <v>0</v>
      </c>
      <c r="Y125" s="31">
        <v>0</v>
      </c>
      <c r="Z125" s="31">
        <v>0</v>
      </c>
      <c r="AA125" s="34">
        <v>0</v>
      </c>
      <c r="AB125" s="34">
        <v>0</v>
      </c>
      <c r="AC125" s="34">
        <v>0</v>
      </c>
      <c r="AD125" s="34">
        <v>0</v>
      </c>
      <c r="AE125" s="34">
        <v>0</v>
      </c>
      <c r="AF125" s="40">
        <v>0</v>
      </c>
      <c r="AL125" s="33">
        <v>0</v>
      </c>
      <c r="AM125" s="34">
        <v>0</v>
      </c>
      <c r="AN125" s="34">
        <v>0</v>
      </c>
      <c r="AO125" s="34">
        <v>0</v>
      </c>
      <c r="AP125" s="34">
        <v>0</v>
      </c>
      <c r="AQ125" s="34">
        <v>0</v>
      </c>
      <c r="AR125" s="34">
        <v>0</v>
      </c>
      <c r="AS125" s="34">
        <v>0</v>
      </c>
      <c r="AT125" s="34">
        <v>0</v>
      </c>
      <c r="AU125" s="34">
        <v>0</v>
      </c>
      <c r="AV125" s="34">
        <v>0</v>
      </c>
      <c r="AW125" s="40">
        <v>0</v>
      </c>
    </row>
    <row r="127" spans="7:49">
      <c r="G127" t="s">
        <v>21</v>
      </c>
      <c r="H127">
        <v>17</v>
      </c>
      <c r="U127" t="s">
        <v>21</v>
      </c>
      <c r="V127">
        <v>17</v>
      </c>
      <c r="AH127" t="s">
        <v>4</v>
      </c>
      <c r="AL127" t="s">
        <v>5</v>
      </c>
    </row>
    <row r="128" spans="7:49">
      <c r="G128" s="25">
        <v>-4.9490553467194998E-2</v>
      </c>
      <c r="H128" s="26">
        <v>-2.9327208952184498E-2</v>
      </c>
      <c r="I128" s="26">
        <v>-4.8139588985872998E-2</v>
      </c>
      <c r="J128" s="26">
        <v>2.4609121495325001E-2</v>
      </c>
      <c r="K128" s="26">
        <v>9.4970856333539994E-2</v>
      </c>
      <c r="L128" s="35">
        <v>-0.101066786404338</v>
      </c>
      <c r="M128" s="36"/>
      <c r="N128" s="36"/>
      <c r="O128" s="36"/>
      <c r="P128" s="36"/>
      <c r="Q128" s="36"/>
      <c r="R128" s="42"/>
      <c r="U128" s="25">
        <f t="array" ref="U128:AF139">MMULT(MMULT(AL128:AW139,AY2:BJ13),TRANSPOSE(AL128:AW139))</f>
        <v>0.28672214595584</v>
      </c>
      <c r="V128" s="26">
        <v>-1.0284646400279818E-6</v>
      </c>
      <c r="W128" s="26">
        <v>-7.1097958401211692E-7</v>
      </c>
      <c r="X128" s="26">
        <v>0</v>
      </c>
      <c r="Y128" s="26">
        <v>0</v>
      </c>
      <c r="Z128" s="35">
        <v>0</v>
      </c>
      <c r="AA128" s="36">
        <v>0</v>
      </c>
      <c r="AB128" s="36">
        <v>0</v>
      </c>
      <c r="AC128" s="36">
        <v>0</v>
      </c>
      <c r="AD128" s="36">
        <v>0</v>
      </c>
      <c r="AE128" s="36">
        <v>0</v>
      </c>
      <c r="AF128" s="42">
        <v>0</v>
      </c>
      <c r="AH128" s="5">
        <v>-0.82074000000000003</v>
      </c>
      <c r="AI128" s="6">
        <v>-0.50124999999999997</v>
      </c>
      <c r="AJ128" s="7">
        <v>-0.27411999999999997</v>
      </c>
      <c r="AL128" s="44">
        <f t="array" ref="AL128:AN130">AH128:AJ130</f>
        <v>-0.82074000000000003</v>
      </c>
      <c r="AM128" s="36">
        <v>-0.50124999999999997</v>
      </c>
      <c r="AN128" s="36">
        <v>-0.27411999999999997</v>
      </c>
      <c r="AO128" s="36">
        <v>0</v>
      </c>
      <c r="AP128" s="36">
        <v>0</v>
      </c>
      <c r="AQ128" s="36">
        <v>0</v>
      </c>
      <c r="AR128" s="36">
        <v>0</v>
      </c>
      <c r="AS128" s="36">
        <v>0</v>
      </c>
      <c r="AT128" s="36">
        <v>0</v>
      </c>
      <c r="AU128" s="36">
        <v>0</v>
      </c>
      <c r="AV128" s="36">
        <v>0</v>
      </c>
      <c r="AW128" s="42">
        <v>0</v>
      </c>
    </row>
    <row r="129" spans="7:49">
      <c r="G129" s="32">
        <v>-2.9327208952184498E-2</v>
      </c>
      <c r="H129">
        <v>-0.22817890697535001</v>
      </c>
      <c r="I129">
        <v>-0.294474154071797</v>
      </c>
      <c r="J129">
        <v>0.25529448067307298</v>
      </c>
      <c r="K129">
        <v>0.160064500571758</v>
      </c>
      <c r="L129" s="39">
        <v>-0.117544185163744</v>
      </c>
      <c r="R129" s="39"/>
      <c r="U129" s="27">
        <v>-1.028464640014104E-6</v>
      </c>
      <c r="V129" s="22">
        <v>0.28672026163199998</v>
      </c>
      <c r="W129" s="22">
        <v>-5.9107327998741965E-7</v>
      </c>
      <c r="X129" s="22">
        <v>0</v>
      </c>
      <c r="Y129" s="22">
        <v>0</v>
      </c>
      <c r="Z129" s="37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 s="39">
        <v>0</v>
      </c>
      <c r="AH129" s="8">
        <v>0.57055</v>
      </c>
      <c r="AI129" s="4">
        <v>-0.69440000000000002</v>
      </c>
      <c r="AJ129" s="9">
        <v>-0.4385</v>
      </c>
      <c r="AL129" s="32">
        <v>0.57055</v>
      </c>
      <c r="AM129">
        <v>-0.69440000000000002</v>
      </c>
      <c r="AN129">
        <v>-0.4385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 s="39">
        <v>0</v>
      </c>
    </row>
    <row r="130" spans="7:49">
      <c r="G130" s="32">
        <v>-4.8139588985872998E-2</v>
      </c>
      <c r="H130">
        <v>-0.294474154071797</v>
      </c>
      <c r="I130">
        <v>-0.29164977570957701</v>
      </c>
      <c r="J130">
        <v>0.203590325021938</v>
      </c>
      <c r="K130">
        <v>0.16190993799265399</v>
      </c>
      <c r="L130" s="39">
        <v>-0.156058206366716</v>
      </c>
      <c r="R130" s="39"/>
      <c r="U130" s="27">
        <v>-7.1097958398436134E-7</v>
      </c>
      <c r="V130" s="22">
        <v>-5.9107327998741965E-7</v>
      </c>
      <c r="W130" s="22">
        <v>0.28672131739238393</v>
      </c>
      <c r="X130" s="22">
        <v>0</v>
      </c>
      <c r="Y130" s="22">
        <v>0</v>
      </c>
      <c r="Z130" s="37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 s="39">
        <v>0</v>
      </c>
      <c r="AH130" s="10">
        <v>2.945E-2</v>
      </c>
      <c r="AI130" s="11">
        <v>-0.51629000000000003</v>
      </c>
      <c r="AJ130" s="12">
        <v>0.85590999999999995</v>
      </c>
      <c r="AL130" s="32">
        <v>2.945E-2</v>
      </c>
      <c r="AM130">
        <v>-0.51629000000000003</v>
      </c>
      <c r="AN130">
        <v>0.85590999999999995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 s="39">
        <v>0</v>
      </c>
    </row>
    <row r="131" spans="7:49">
      <c r="G131" s="32">
        <v>-2.4609121495325001E-2</v>
      </c>
      <c r="H131">
        <v>-0.25529448067307298</v>
      </c>
      <c r="I131">
        <v>-0.203590325021938</v>
      </c>
      <c r="J131">
        <v>8.7404506133582999E-2</v>
      </c>
      <c r="K131">
        <v>9.7533550909495004E-2</v>
      </c>
      <c r="L131" s="39">
        <v>-9.5840754956689506E-2</v>
      </c>
      <c r="R131" s="39"/>
      <c r="U131" s="27">
        <v>0</v>
      </c>
      <c r="V131" s="22">
        <v>0</v>
      </c>
      <c r="W131" s="22">
        <v>0</v>
      </c>
      <c r="X131" s="22">
        <v>0.42124869415391702</v>
      </c>
      <c r="Y131" s="22">
        <v>-0.14320810844921</v>
      </c>
      <c r="Z131" s="37">
        <v>-1.9773321184086992E-2</v>
      </c>
      <c r="AA131">
        <v>0</v>
      </c>
      <c r="AB131">
        <v>0</v>
      </c>
      <c r="AC131">
        <v>0</v>
      </c>
      <c r="AD131">
        <v>0</v>
      </c>
      <c r="AE131">
        <v>0</v>
      </c>
      <c r="AF131" s="39">
        <v>0</v>
      </c>
      <c r="AL131" s="32">
        <v>0</v>
      </c>
      <c r="AM131">
        <v>0</v>
      </c>
      <c r="AN131">
        <v>0</v>
      </c>
      <c r="AO131">
        <f t="array" ref="AO131:AQ133">AH128:AJ130</f>
        <v>-0.82074000000000003</v>
      </c>
      <c r="AP131">
        <v>-0.50124999999999997</v>
      </c>
      <c r="AQ131">
        <v>-0.27411999999999997</v>
      </c>
      <c r="AR131">
        <v>0</v>
      </c>
      <c r="AS131">
        <v>0</v>
      </c>
      <c r="AT131">
        <v>0</v>
      </c>
      <c r="AU131">
        <v>0</v>
      </c>
      <c r="AV131">
        <v>0</v>
      </c>
      <c r="AW131" s="39">
        <v>0</v>
      </c>
    </row>
    <row r="132" spans="7:49">
      <c r="G132" s="32">
        <v>-9.4970856333539994E-2</v>
      </c>
      <c r="H132">
        <v>-0.160064500571758</v>
      </c>
      <c r="I132">
        <v>-0.16190993799265399</v>
      </c>
      <c r="J132">
        <v>9.7533550909495004E-2</v>
      </c>
      <c r="K132">
        <v>4.6873362174335E-2</v>
      </c>
      <c r="L132" s="39">
        <v>-9.2535284989222005E-2</v>
      </c>
      <c r="R132" s="39"/>
      <c r="U132" s="27">
        <v>0</v>
      </c>
      <c r="V132" s="22">
        <v>0</v>
      </c>
      <c r="W132" s="22">
        <v>0</v>
      </c>
      <c r="X132" s="22">
        <v>-0.14320810844921</v>
      </c>
      <c r="Y132" s="22">
        <v>0.31623590747917502</v>
      </c>
      <c r="Z132" s="37">
        <v>-1.3951057693339985E-2</v>
      </c>
      <c r="AA132">
        <v>0</v>
      </c>
      <c r="AB132">
        <v>0</v>
      </c>
      <c r="AC132">
        <v>0</v>
      </c>
      <c r="AD132">
        <v>0</v>
      </c>
      <c r="AE132">
        <v>0</v>
      </c>
      <c r="AF132" s="39">
        <v>0</v>
      </c>
      <c r="AH132" t="s">
        <v>10</v>
      </c>
      <c r="AL132" s="32">
        <v>0</v>
      </c>
      <c r="AM132">
        <v>0</v>
      </c>
      <c r="AN132">
        <v>0</v>
      </c>
      <c r="AO132">
        <v>0.57055</v>
      </c>
      <c r="AP132">
        <v>-0.69440000000000002</v>
      </c>
      <c r="AQ132">
        <v>-0.4385</v>
      </c>
      <c r="AR132">
        <v>0</v>
      </c>
      <c r="AS132">
        <v>0</v>
      </c>
      <c r="AT132">
        <v>0</v>
      </c>
      <c r="AU132">
        <v>0</v>
      </c>
      <c r="AV132">
        <v>0</v>
      </c>
      <c r="AW132" s="39">
        <v>0</v>
      </c>
    </row>
    <row r="133" spans="7:49">
      <c r="G133" s="33">
        <v>0.101066786404338</v>
      </c>
      <c r="H133" s="34">
        <v>0.117544185163744</v>
      </c>
      <c r="I133" s="34">
        <v>0.156058206366716</v>
      </c>
      <c r="J133" s="34">
        <v>-9.5840754956689506E-2</v>
      </c>
      <c r="K133" s="34">
        <v>-9.2535284989222005E-2</v>
      </c>
      <c r="L133" s="40">
        <v>0.126793345531445</v>
      </c>
      <c r="R133" s="39"/>
      <c r="U133" s="30">
        <v>0</v>
      </c>
      <c r="V133" s="31">
        <v>0</v>
      </c>
      <c r="W133" s="31">
        <v>0</v>
      </c>
      <c r="X133" s="31">
        <v>-1.9773321184086992E-2</v>
      </c>
      <c r="Y133" s="31">
        <v>-1.3951057693339985E-2</v>
      </c>
      <c r="Z133" s="38">
        <v>0.24045112747482697</v>
      </c>
      <c r="AA133">
        <v>0</v>
      </c>
      <c r="AB133">
        <v>0</v>
      </c>
      <c r="AC133">
        <v>0</v>
      </c>
      <c r="AD133">
        <v>0</v>
      </c>
      <c r="AE133">
        <v>0</v>
      </c>
      <c r="AF133" s="39">
        <v>0</v>
      </c>
      <c r="AH133" s="5">
        <v>-0.82074000000000003</v>
      </c>
      <c r="AI133" s="6">
        <v>-0.50114999999999998</v>
      </c>
      <c r="AJ133" s="7">
        <v>-0.27428000000000002</v>
      </c>
      <c r="AL133" s="32">
        <v>0</v>
      </c>
      <c r="AM133">
        <v>0</v>
      </c>
      <c r="AN133">
        <v>0</v>
      </c>
      <c r="AO133">
        <v>2.945E-2</v>
      </c>
      <c r="AP133">
        <v>-0.51629000000000003</v>
      </c>
      <c r="AQ133">
        <v>0.85590999999999995</v>
      </c>
      <c r="AR133">
        <v>0</v>
      </c>
      <c r="AS133">
        <v>0</v>
      </c>
      <c r="AT133">
        <v>0</v>
      </c>
      <c r="AU133">
        <v>0</v>
      </c>
      <c r="AV133">
        <v>0</v>
      </c>
      <c r="AW133" s="39">
        <v>0</v>
      </c>
    </row>
    <row r="134" spans="7:49">
      <c r="G134" s="32"/>
      <c r="R134" s="39"/>
      <c r="U134" s="27">
        <v>0</v>
      </c>
      <c r="V134" s="22">
        <v>0</v>
      </c>
      <c r="W134" s="22">
        <v>0</v>
      </c>
      <c r="X134" s="22">
        <v>0</v>
      </c>
      <c r="Y134" s="22">
        <v>0</v>
      </c>
      <c r="Z134" s="22">
        <v>0</v>
      </c>
      <c r="AA134">
        <v>0.28671856310271998</v>
      </c>
      <c r="AB134">
        <v>2.3176151039971948E-6</v>
      </c>
      <c r="AC134">
        <v>-3.9323648000355593E-7</v>
      </c>
      <c r="AD134">
        <v>0</v>
      </c>
      <c r="AE134">
        <v>0</v>
      </c>
      <c r="AF134" s="39">
        <v>0</v>
      </c>
      <c r="AH134" s="8">
        <v>0.57054000000000005</v>
      </c>
      <c r="AI134" s="4">
        <v>-0.69440000000000002</v>
      </c>
      <c r="AJ134" s="9">
        <v>-0.43851000000000001</v>
      </c>
      <c r="AL134" s="32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f t="array" ref="AR134:AT136">AH133:AJ135</f>
        <v>-0.82074000000000003</v>
      </c>
      <c r="AS134">
        <v>-0.50114999999999998</v>
      </c>
      <c r="AT134">
        <v>-0.27428000000000002</v>
      </c>
      <c r="AU134">
        <v>0</v>
      </c>
      <c r="AV134">
        <v>0</v>
      </c>
      <c r="AW134" s="39">
        <v>0</v>
      </c>
    </row>
    <row r="135" spans="7:49">
      <c r="G135" s="32"/>
      <c r="R135" s="39"/>
      <c r="U135" s="27">
        <v>0</v>
      </c>
      <c r="V135" s="22">
        <v>0</v>
      </c>
      <c r="W135" s="22">
        <v>0</v>
      </c>
      <c r="X135" s="22">
        <v>0</v>
      </c>
      <c r="Y135" s="22">
        <v>0</v>
      </c>
      <c r="Z135" s="22">
        <v>0</v>
      </c>
      <c r="AA135">
        <v>2.3176151039625004E-6</v>
      </c>
      <c r="AB135">
        <v>0.28671950446182398</v>
      </c>
      <c r="AC135">
        <v>-2.137497599891125E-7</v>
      </c>
      <c r="AD135">
        <v>0</v>
      </c>
      <c r="AE135">
        <v>0</v>
      </c>
      <c r="AF135" s="39">
        <v>0</v>
      </c>
      <c r="AH135" s="10">
        <v>2.93E-2</v>
      </c>
      <c r="AI135" s="11">
        <v>-0.51639000000000002</v>
      </c>
      <c r="AJ135" s="12">
        <v>0.85585</v>
      </c>
      <c r="AL135" s="32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0.57054000000000005</v>
      </c>
      <c r="AS135">
        <v>-0.69440000000000002</v>
      </c>
      <c r="AT135">
        <v>-0.43851000000000001</v>
      </c>
      <c r="AU135">
        <v>0</v>
      </c>
      <c r="AV135">
        <v>0</v>
      </c>
      <c r="AW135" s="39">
        <v>0</v>
      </c>
    </row>
    <row r="136" spans="7:49">
      <c r="G136" s="32"/>
      <c r="R136" s="39"/>
      <c r="U136" s="27">
        <v>0</v>
      </c>
      <c r="V136" s="22">
        <v>0</v>
      </c>
      <c r="W136" s="22">
        <v>0</v>
      </c>
      <c r="X136" s="22">
        <v>0</v>
      </c>
      <c r="Y136" s="22">
        <v>0</v>
      </c>
      <c r="Z136" s="22">
        <v>0</v>
      </c>
      <c r="AA136">
        <v>-3.9323648000355593E-7</v>
      </c>
      <c r="AB136">
        <v>-2.1374976000299029E-7</v>
      </c>
      <c r="AC136">
        <v>0.286718951923712</v>
      </c>
      <c r="AD136">
        <v>0</v>
      </c>
      <c r="AE136">
        <v>0</v>
      </c>
      <c r="AF136" s="39">
        <v>0</v>
      </c>
      <c r="AL136" s="32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2.93E-2</v>
      </c>
      <c r="AS136">
        <v>-0.51639000000000002</v>
      </c>
      <c r="AT136">
        <v>0.85585</v>
      </c>
      <c r="AU136">
        <v>0</v>
      </c>
      <c r="AV136">
        <v>0</v>
      </c>
      <c r="AW136" s="39">
        <v>0</v>
      </c>
    </row>
    <row r="137" spans="7:49">
      <c r="G137" s="32"/>
      <c r="R137" s="39"/>
      <c r="U137" s="27">
        <v>0</v>
      </c>
      <c r="V137" s="22">
        <v>0</v>
      </c>
      <c r="W137" s="22">
        <v>0</v>
      </c>
      <c r="X137" s="22">
        <v>0</v>
      </c>
      <c r="Y137" s="22">
        <v>0</v>
      </c>
      <c r="Z137" s="22">
        <v>0</v>
      </c>
      <c r="AA137">
        <v>0</v>
      </c>
      <c r="AB137">
        <v>0</v>
      </c>
      <c r="AC137">
        <v>0</v>
      </c>
      <c r="AD137">
        <v>0.42125067476386902</v>
      </c>
      <c r="AE137">
        <v>-0.14319937610225403</v>
      </c>
      <c r="AF137" s="39">
        <v>-1.9740020714064999E-2</v>
      </c>
      <c r="AL137" s="32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f t="array" ref="AU137:AW139">AH133:AJ135</f>
        <v>-0.82074000000000003</v>
      </c>
      <c r="AV137">
        <v>-0.50114999999999998</v>
      </c>
      <c r="AW137" s="39">
        <v>-0.27428000000000002</v>
      </c>
    </row>
    <row r="138" spans="7:49">
      <c r="G138" s="32"/>
      <c r="R138" s="39"/>
      <c r="U138" s="27">
        <v>0</v>
      </c>
      <c r="V138" s="22">
        <v>0</v>
      </c>
      <c r="W138" s="22">
        <v>0</v>
      </c>
      <c r="X138" s="22">
        <v>0</v>
      </c>
      <c r="Y138" s="22">
        <v>0</v>
      </c>
      <c r="Z138" s="22">
        <v>0</v>
      </c>
      <c r="AA138">
        <v>0</v>
      </c>
      <c r="AB138">
        <v>0</v>
      </c>
      <c r="AC138">
        <v>0</v>
      </c>
      <c r="AD138">
        <v>-0.14319937610225403</v>
      </c>
      <c r="AE138">
        <v>0.31623218359861704</v>
      </c>
      <c r="AF138" s="39">
        <v>-1.3977274308255003E-2</v>
      </c>
      <c r="AL138" s="32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0.57054000000000005</v>
      </c>
      <c r="AV138">
        <v>-0.69440000000000002</v>
      </c>
      <c r="AW138" s="39">
        <v>-0.43851000000000001</v>
      </c>
    </row>
    <row r="139" spans="7:49">
      <c r="G139" s="33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40"/>
      <c r="U139" s="30">
        <v>0</v>
      </c>
      <c r="V139" s="31">
        <v>0</v>
      </c>
      <c r="W139" s="31">
        <v>0</v>
      </c>
      <c r="X139" s="31">
        <v>0</v>
      </c>
      <c r="Y139" s="31">
        <v>0</v>
      </c>
      <c r="Z139" s="31">
        <v>0</v>
      </c>
      <c r="AA139" s="34">
        <v>0</v>
      </c>
      <c r="AB139" s="34">
        <v>0</v>
      </c>
      <c r="AC139" s="34">
        <v>0</v>
      </c>
      <c r="AD139" s="34">
        <v>-1.9740020714064999E-2</v>
      </c>
      <c r="AE139" s="34">
        <v>-1.3977274308254975E-2</v>
      </c>
      <c r="AF139" s="40">
        <v>0.24044136497515398</v>
      </c>
      <c r="AL139" s="33">
        <v>0</v>
      </c>
      <c r="AM139" s="34">
        <v>0</v>
      </c>
      <c r="AN139" s="34">
        <v>0</v>
      </c>
      <c r="AO139" s="34">
        <v>0</v>
      </c>
      <c r="AP139" s="34">
        <v>0</v>
      </c>
      <c r="AQ139" s="34">
        <v>0</v>
      </c>
      <c r="AR139" s="34">
        <v>0</v>
      </c>
      <c r="AS139" s="34">
        <v>0</v>
      </c>
      <c r="AT139" s="34">
        <v>0</v>
      </c>
      <c r="AU139" s="34">
        <v>2.93E-2</v>
      </c>
      <c r="AV139" s="34">
        <v>-0.51639000000000002</v>
      </c>
      <c r="AW139" s="40">
        <v>0.85585</v>
      </c>
    </row>
    <row r="141" spans="7:49">
      <c r="G141" t="s">
        <v>9</v>
      </c>
      <c r="H141">
        <v>16</v>
      </c>
      <c r="U141" t="s">
        <v>9</v>
      </c>
      <c r="V141">
        <v>16</v>
      </c>
      <c r="AH141" t="s">
        <v>4</v>
      </c>
      <c r="AL141" t="s">
        <v>5</v>
      </c>
    </row>
    <row r="142" spans="7:49">
      <c r="G142" s="25">
        <v>-0.239258549110552</v>
      </c>
      <c r="H142" s="26">
        <v>-0.31188182041766899</v>
      </c>
      <c r="I142" s="26">
        <v>7.2024471426165901E-2</v>
      </c>
      <c r="J142" s="26">
        <v>-0.153001355925316</v>
      </c>
      <c r="K142" s="26">
        <v>-6.4896063598620504E-2</v>
      </c>
      <c r="L142" s="35">
        <v>-0.42498369824477999</v>
      </c>
      <c r="M142" s="36"/>
      <c r="N142" s="36"/>
      <c r="O142" s="36"/>
      <c r="P142" s="36"/>
      <c r="Q142" s="36"/>
      <c r="R142" s="42"/>
      <c r="U142" s="25">
        <f t="array" ref="U142:AF153">MMULT(MMULT(AL142:AW153,AY2:BJ13),TRANSPOSE(AL142:AW153))</f>
        <v>0.28671912105983999</v>
      </c>
      <c r="V142" s="26">
        <v>-3.5083059201496125E-7</v>
      </c>
      <c r="W142" s="26">
        <v>1.3158154240078268E-6</v>
      </c>
      <c r="X142" s="26">
        <v>0</v>
      </c>
      <c r="Y142" s="26">
        <v>0</v>
      </c>
      <c r="Z142" s="35">
        <v>0</v>
      </c>
      <c r="AA142" s="36">
        <v>0</v>
      </c>
      <c r="AB142" s="36">
        <v>0</v>
      </c>
      <c r="AC142" s="36">
        <v>0</v>
      </c>
      <c r="AD142" s="36">
        <v>0</v>
      </c>
      <c r="AE142" s="36">
        <v>0</v>
      </c>
      <c r="AF142" s="42">
        <v>0</v>
      </c>
      <c r="AH142" s="44">
        <v>-0.82221999999999995</v>
      </c>
      <c r="AI142" s="36">
        <v>-0.49994</v>
      </c>
      <c r="AJ142" s="42">
        <v>-0.27205000000000001</v>
      </c>
      <c r="AL142" s="44">
        <f t="array" ref="AL142:AN144">AH142:AJ144</f>
        <v>-0.82221999999999995</v>
      </c>
      <c r="AM142" s="36">
        <v>-0.49994</v>
      </c>
      <c r="AN142" s="36">
        <v>-0.27205000000000001</v>
      </c>
      <c r="AO142" s="36">
        <v>0</v>
      </c>
      <c r="AP142" s="36">
        <v>0</v>
      </c>
      <c r="AQ142" s="36">
        <v>0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42">
        <v>0</v>
      </c>
    </row>
    <row r="143" spans="7:49">
      <c r="G143" s="32">
        <v>-0.31188182041766899</v>
      </c>
      <c r="H143">
        <v>-0.74235710743092798</v>
      </c>
      <c r="I143">
        <v>0.233558204069648</v>
      </c>
      <c r="J143">
        <v>-0.56234177729659596</v>
      </c>
      <c r="K143">
        <v>-2.1151752588218001E-2</v>
      </c>
      <c r="L143" s="39">
        <v>-0.49592099029650599</v>
      </c>
      <c r="R143" s="39"/>
      <c r="U143" s="27">
        <v>-3.5083059200802236E-7</v>
      </c>
      <c r="V143" s="22">
        <v>0.28671884718489599</v>
      </c>
      <c r="W143" s="22">
        <v>-1.9369656319850881E-6</v>
      </c>
      <c r="X143" s="22">
        <v>0</v>
      </c>
      <c r="Y143" s="22">
        <v>0</v>
      </c>
      <c r="Z143" s="37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 s="39">
        <v>0</v>
      </c>
      <c r="AH143" s="32">
        <v>0.56842000000000004</v>
      </c>
      <c r="AI143">
        <v>-0.69677</v>
      </c>
      <c r="AJ143" s="39">
        <v>-0.4375</v>
      </c>
      <c r="AL143" s="32">
        <v>0.56842000000000004</v>
      </c>
      <c r="AM143">
        <v>-0.69677</v>
      </c>
      <c r="AN143">
        <v>-0.4375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 s="39">
        <v>0</v>
      </c>
    </row>
    <row r="144" spans="7:49">
      <c r="G144" s="32">
        <v>7.2024471426165998E-2</v>
      </c>
      <c r="H144">
        <v>0.233558204069648</v>
      </c>
      <c r="I144">
        <v>-3.5655963130015997E-2</v>
      </c>
      <c r="J144">
        <v>0.22124067842429401</v>
      </c>
      <c r="K144">
        <v>-5.2691807413717998E-2</v>
      </c>
      <c r="L144" s="39">
        <v>7.9026290692351994E-2</v>
      </c>
      <c r="R144" s="39"/>
      <c r="U144" s="27">
        <v>1.3158154240078268E-6</v>
      </c>
      <c r="V144" s="22">
        <v>-1.9369656319850881E-6</v>
      </c>
      <c r="W144" s="22">
        <v>0.28672075739955194</v>
      </c>
      <c r="X144" s="22">
        <v>0</v>
      </c>
      <c r="Y144" s="22">
        <v>0</v>
      </c>
      <c r="Z144" s="37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 s="39">
        <v>0</v>
      </c>
      <c r="AH144" s="33">
        <v>2.9159999999999998E-2</v>
      </c>
      <c r="AI144" s="34">
        <v>-0.51436000000000004</v>
      </c>
      <c r="AJ144" s="40">
        <v>0.85707999999999995</v>
      </c>
      <c r="AL144" s="32">
        <v>2.9159999999999998E-2</v>
      </c>
      <c r="AM144">
        <v>-0.51436000000000004</v>
      </c>
      <c r="AN144">
        <v>0.85707999999999995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 s="39">
        <v>0</v>
      </c>
    </row>
    <row r="145" spans="7:49">
      <c r="G145" s="32">
        <v>0.153001355925316</v>
      </c>
      <c r="H145">
        <v>0.56234177729659596</v>
      </c>
      <c r="I145">
        <v>-0.22124067842429401</v>
      </c>
      <c r="J145">
        <v>0.57999722341632198</v>
      </c>
      <c r="K145">
        <v>2.03572725396905E-2</v>
      </c>
      <c r="L145" s="39">
        <v>0.34007375712683102</v>
      </c>
      <c r="R145" s="39"/>
      <c r="U145" s="27">
        <v>0</v>
      </c>
      <c r="V145" s="22">
        <v>0</v>
      </c>
      <c r="W145" s="22">
        <v>0</v>
      </c>
      <c r="X145" s="22">
        <v>0.42196415009865301</v>
      </c>
      <c r="Y145" s="22">
        <v>-0.14297900794410201</v>
      </c>
      <c r="Z145" s="37">
        <v>-1.9634940671599981E-2</v>
      </c>
      <c r="AA145">
        <v>0</v>
      </c>
      <c r="AB145">
        <v>0</v>
      </c>
      <c r="AC145">
        <v>0</v>
      </c>
      <c r="AD145">
        <v>0</v>
      </c>
      <c r="AE145">
        <v>0</v>
      </c>
      <c r="AF145" s="39">
        <v>0</v>
      </c>
      <c r="AL145" s="32">
        <v>0</v>
      </c>
      <c r="AM145">
        <v>0</v>
      </c>
      <c r="AN145">
        <v>0</v>
      </c>
      <c r="AO145">
        <f t="array" ref="AO145:AQ147">AH142:AJ144</f>
        <v>-0.82221999999999995</v>
      </c>
      <c r="AP145">
        <v>-0.49994</v>
      </c>
      <c r="AQ145">
        <v>-0.27205000000000001</v>
      </c>
      <c r="AR145">
        <v>0</v>
      </c>
      <c r="AS145">
        <v>0</v>
      </c>
      <c r="AT145">
        <v>0</v>
      </c>
      <c r="AU145">
        <v>0</v>
      </c>
      <c r="AV145">
        <v>0</v>
      </c>
      <c r="AW145" s="39">
        <v>0</v>
      </c>
    </row>
    <row r="146" spans="7:49">
      <c r="G146" s="32">
        <v>6.4896063598620504E-2</v>
      </c>
      <c r="H146">
        <v>2.1151752588218001E-2</v>
      </c>
      <c r="I146">
        <v>5.2691807413717998E-2</v>
      </c>
      <c r="J146">
        <v>2.03572725396905E-2</v>
      </c>
      <c r="K146">
        <v>-0.11142392380197701</v>
      </c>
      <c r="L146" s="39">
        <v>-0.12776541823408499</v>
      </c>
      <c r="R146" s="39"/>
      <c r="U146" s="27">
        <v>0</v>
      </c>
      <c r="V146" s="22">
        <v>0</v>
      </c>
      <c r="W146" s="22">
        <v>0</v>
      </c>
      <c r="X146" s="22">
        <v>-0.14297900794410204</v>
      </c>
      <c r="Y146" s="22">
        <v>0.31541587260098503</v>
      </c>
      <c r="Z146" s="37">
        <v>-1.4006900501235972E-2</v>
      </c>
      <c r="AA146">
        <v>0</v>
      </c>
      <c r="AB146">
        <v>0</v>
      </c>
      <c r="AC146">
        <v>0</v>
      </c>
      <c r="AD146">
        <v>0</v>
      </c>
      <c r="AE146">
        <v>0</v>
      </c>
      <c r="AF146" s="39">
        <v>0</v>
      </c>
      <c r="AH146" t="s">
        <v>10</v>
      </c>
      <c r="AL146" s="32">
        <v>0</v>
      </c>
      <c r="AM146">
        <v>0</v>
      </c>
      <c r="AN146">
        <v>0</v>
      </c>
      <c r="AO146">
        <v>0.56842000000000004</v>
      </c>
      <c r="AP146">
        <v>-0.69677</v>
      </c>
      <c r="AQ146">
        <v>-0.4375</v>
      </c>
      <c r="AR146">
        <v>0</v>
      </c>
      <c r="AS146">
        <v>0</v>
      </c>
      <c r="AT146">
        <v>0</v>
      </c>
      <c r="AU146">
        <v>0</v>
      </c>
      <c r="AV146">
        <v>0</v>
      </c>
      <c r="AW146" s="39">
        <v>0</v>
      </c>
    </row>
    <row r="147" spans="7:49">
      <c r="G147" s="33">
        <v>0.42498369824477999</v>
      </c>
      <c r="H147" s="34">
        <v>0.49592099029650599</v>
      </c>
      <c r="I147" s="34">
        <v>-7.9026290692351994E-2</v>
      </c>
      <c r="J147" s="34">
        <v>0.34007375712683102</v>
      </c>
      <c r="K147" s="34">
        <v>-0.12776541823408499</v>
      </c>
      <c r="L147" s="40">
        <v>0.226346075487624</v>
      </c>
      <c r="R147" s="39"/>
      <c r="U147" s="30">
        <v>0</v>
      </c>
      <c r="V147" s="31">
        <v>0</v>
      </c>
      <c r="W147" s="31">
        <v>0</v>
      </c>
      <c r="X147" s="31">
        <v>-1.9634940671599987E-2</v>
      </c>
      <c r="Y147" s="31">
        <v>-1.4006900501235972E-2</v>
      </c>
      <c r="Z147" s="38">
        <v>0.24054840988305598</v>
      </c>
      <c r="AA147">
        <v>0</v>
      </c>
      <c r="AB147">
        <v>0</v>
      </c>
      <c r="AC147">
        <v>0</v>
      </c>
      <c r="AD147">
        <v>0</v>
      </c>
      <c r="AE147">
        <v>0</v>
      </c>
      <c r="AF147" s="39">
        <v>0</v>
      </c>
      <c r="AH147" s="44">
        <v>-0.82242999999999999</v>
      </c>
      <c r="AI147" s="36">
        <v>-0.49953999999999998</v>
      </c>
      <c r="AJ147" s="42">
        <v>-0.27213999999999999</v>
      </c>
      <c r="AL147" s="32">
        <v>0</v>
      </c>
      <c r="AM147">
        <v>0</v>
      </c>
      <c r="AN147">
        <v>0</v>
      </c>
      <c r="AO147">
        <v>2.9159999999999998E-2</v>
      </c>
      <c r="AP147">
        <v>-0.51436000000000004</v>
      </c>
      <c r="AQ147">
        <v>0.85707999999999995</v>
      </c>
      <c r="AR147">
        <v>0</v>
      </c>
      <c r="AS147">
        <v>0</v>
      </c>
      <c r="AT147">
        <v>0</v>
      </c>
      <c r="AU147">
        <v>0</v>
      </c>
      <c r="AV147">
        <v>0</v>
      </c>
      <c r="AW147" s="39">
        <v>0</v>
      </c>
    </row>
    <row r="148" spans="7:49">
      <c r="G148" s="32"/>
      <c r="R148" s="39"/>
      <c r="U148" s="27">
        <v>0</v>
      </c>
      <c r="V148" s="22">
        <v>0</v>
      </c>
      <c r="W148" s="22">
        <v>0</v>
      </c>
      <c r="X148" s="22">
        <v>0</v>
      </c>
      <c r="Y148" s="22">
        <v>0</v>
      </c>
      <c r="Z148" s="22">
        <v>0</v>
      </c>
      <c r="AA148">
        <v>0.28671756176179197</v>
      </c>
      <c r="AB148">
        <v>-5.9230617600186664E-7</v>
      </c>
      <c r="AC148">
        <v>2.5776127998700105E-7</v>
      </c>
      <c r="AD148">
        <v>0</v>
      </c>
      <c r="AE148">
        <v>0</v>
      </c>
      <c r="AF148" s="39">
        <v>0</v>
      </c>
      <c r="AH148" s="32">
        <v>0.56811999999999996</v>
      </c>
      <c r="AI148">
        <v>-0.69677999999999995</v>
      </c>
      <c r="AJ148" s="39">
        <v>-0.43789</v>
      </c>
      <c r="AL148" s="32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f t="array" ref="AR148:AT150">AH147:AJ149</f>
        <v>-0.82242999999999999</v>
      </c>
      <c r="AS148">
        <v>-0.49953999999999998</v>
      </c>
      <c r="AT148">
        <v>-0.27213999999999999</v>
      </c>
      <c r="AU148">
        <v>0</v>
      </c>
      <c r="AV148">
        <v>0</v>
      </c>
      <c r="AW148" s="39">
        <v>0</v>
      </c>
    </row>
    <row r="149" spans="7:49">
      <c r="G149" s="32"/>
      <c r="R149" s="39"/>
      <c r="U149" s="27">
        <v>0</v>
      </c>
      <c r="V149" s="22">
        <v>0</v>
      </c>
      <c r="W149" s="22">
        <v>0</v>
      </c>
      <c r="X149" s="22">
        <v>0</v>
      </c>
      <c r="Y149" s="22">
        <v>0</v>
      </c>
      <c r="Z149" s="22">
        <v>0</v>
      </c>
      <c r="AA149">
        <v>-5.9230617601574442E-7</v>
      </c>
      <c r="AB149">
        <v>0.28672296895692795</v>
      </c>
      <c r="AC149">
        <v>-5.3183692801106464E-7</v>
      </c>
      <c r="AD149">
        <v>0</v>
      </c>
      <c r="AE149">
        <v>0</v>
      </c>
      <c r="AF149" s="39">
        <v>0</v>
      </c>
      <c r="AH149" s="33">
        <v>2.912E-2</v>
      </c>
      <c r="AI149" s="34">
        <v>-0.51473999999999998</v>
      </c>
      <c r="AJ149" s="40">
        <v>0.85685</v>
      </c>
      <c r="AL149" s="32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0.56811999999999996</v>
      </c>
      <c r="AS149">
        <v>-0.69677999999999995</v>
      </c>
      <c r="AT149">
        <v>-0.43789</v>
      </c>
      <c r="AU149">
        <v>0</v>
      </c>
      <c r="AV149">
        <v>0</v>
      </c>
      <c r="AW149" s="39">
        <v>0</v>
      </c>
    </row>
    <row r="150" spans="7:49">
      <c r="G150" s="32"/>
      <c r="R150" s="39"/>
      <c r="U150" s="27">
        <v>0</v>
      </c>
      <c r="V150" s="22">
        <v>0</v>
      </c>
      <c r="W150" s="22">
        <v>0</v>
      </c>
      <c r="X150" s="22">
        <v>0</v>
      </c>
      <c r="Y150" s="22">
        <v>0</v>
      </c>
      <c r="Z150" s="22">
        <v>0</v>
      </c>
      <c r="AA150">
        <v>2.5776128000087883E-7</v>
      </c>
      <c r="AB150">
        <v>-5.3183692801106464E-7</v>
      </c>
      <c r="AC150">
        <v>0.28671918700543997</v>
      </c>
      <c r="AD150">
        <v>0</v>
      </c>
      <c r="AE150">
        <v>0</v>
      </c>
      <c r="AF150" s="39">
        <v>0</v>
      </c>
      <c r="AL150" s="32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2.912E-2</v>
      </c>
      <c r="AS150">
        <v>-0.51473999999999998</v>
      </c>
      <c r="AT150">
        <v>0.85685</v>
      </c>
      <c r="AU150">
        <v>0</v>
      </c>
      <c r="AV150">
        <v>0</v>
      </c>
      <c r="AW150" s="39">
        <v>0</v>
      </c>
    </row>
    <row r="151" spans="7:49">
      <c r="G151" s="32"/>
      <c r="R151" s="39"/>
      <c r="U151" s="27">
        <v>0</v>
      </c>
      <c r="V151" s="22">
        <v>0</v>
      </c>
      <c r="W151" s="22">
        <v>0</v>
      </c>
      <c r="X151" s="22">
        <v>0</v>
      </c>
      <c r="Y151" s="22">
        <v>0</v>
      </c>
      <c r="Z151" s="22">
        <v>0</v>
      </c>
      <c r="AA151">
        <v>0</v>
      </c>
      <c r="AB151">
        <v>0</v>
      </c>
      <c r="AC151">
        <v>0</v>
      </c>
      <c r="AD151">
        <v>0.42207574764710704</v>
      </c>
      <c r="AE151">
        <v>-0.14293106725600896</v>
      </c>
      <c r="AF151" s="39">
        <v>-1.9627894955459003E-2</v>
      </c>
      <c r="AL151" s="32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f t="array" ref="AU151:AW153">AH147:AJ149</f>
        <v>-0.82242999999999999</v>
      </c>
      <c r="AV151">
        <v>-0.49953999999999998</v>
      </c>
      <c r="AW151" s="39">
        <v>-0.27213999999999999</v>
      </c>
    </row>
    <row r="152" spans="7:49">
      <c r="G152" s="32"/>
      <c r="R152" s="39"/>
      <c r="U152" s="27">
        <v>0</v>
      </c>
      <c r="V152" s="22">
        <v>0</v>
      </c>
      <c r="W152" s="22">
        <v>0</v>
      </c>
      <c r="X152" s="22">
        <v>0</v>
      </c>
      <c r="Y152" s="22">
        <v>0</v>
      </c>
      <c r="Z152" s="22">
        <v>0</v>
      </c>
      <c r="AA152">
        <v>0</v>
      </c>
      <c r="AB152">
        <v>0</v>
      </c>
      <c r="AC152">
        <v>0</v>
      </c>
      <c r="AD152">
        <v>-0.14293106725600901</v>
      </c>
      <c r="AE152">
        <v>0.31532757334934902</v>
      </c>
      <c r="AF152" s="39">
        <v>-1.4027958426624992E-2</v>
      </c>
      <c r="AL152" s="3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0.56811999999999996</v>
      </c>
      <c r="AV152">
        <v>-0.69677999999999995</v>
      </c>
      <c r="AW152" s="39">
        <v>-0.43789</v>
      </c>
    </row>
    <row r="153" spans="7:49">
      <c r="G153" s="33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40"/>
      <c r="U153" s="30">
        <v>0</v>
      </c>
      <c r="V153" s="31">
        <v>0</v>
      </c>
      <c r="W153" s="31">
        <v>0</v>
      </c>
      <c r="X153" s="31">
        <v>0</v>
      </c>
      <c r="Y153" s="31">
        <v>0</v>
      </c>
      <c r="Z153" s="31">
        <v>0</v>
      </c>
      <c r="AA153" s="34">
        <v>0</v>
      </c>
      <c r="AB153" s="34">
        <v>0</v>
      </c>
      <c r="AC153" s="34">
        <v>0</v>
      </c>
      <c r="AD153" s="34">
        <v>-1.9627894955458997E-2</v>
      </c>
      <c r="AE153" s="34">
        <v>-1.4027958426625006E-2</v>
      </c>
      <c r="AF153" s="40">
        <v>0.24052628009665297</v>
      </c>
      <c r="AL153" s="33">
        <v>0</v>
      </c>
      <c r="AM153" s="34">
        <v>0</v>
      </c>
      <c r="AN153" s="34">
        <v>0</v>
      </c>
      <c r="AO153" s="34">
        <v>0</v>
      </c>
      <c r="AP153" s="34">
        <v>0</v>
      </c>
      <c r="AQ153" s="34">
        <v>0</v>
      </c>
      <c r="AR153" s="34">
        <v>0</v>
      </c>
      <c r="AS153" s="34">
        <v>0</v>
      </c>
      <c r="AT153" s="34">
        <v>0</v>
      </c>
      <c r="AU153" s="34">
        <v>2.912E-2</v>
      </c>
      <c r="AV153" s="34">
        <v>-0.51473999999999998</v>
      </c>
      <c r="AW153" s="40">
        <v>0.85685</v>
      </c>
    </row>
    <row r="155" spans="7:49">
      <c r="G155" t="s">
        <v>22</v>
      </c>
      <c r="H155">
        <v>15</v>
      </c>
      <c r="U155" t="s">
        <v>22</v>
      </c>
      <c r="V155">
        <v>15</v>
      </c>
      <c r="AH155" t="s">
        <v>4</v>
      </c>
      <c r="AL155" t="s">
        <v>5</v>
      </c>
    </row>
    <row r="156" spans="7:49">
      <c r="G156" s="25"/>
      <c r="H156" s="26"/>
      <c r="I156" s="26"/>
      <c r="J156" s="26"/>
      <c r="K156" s="26"/>
      <c r="L156" s="35"/>
      <c r="M156" s="36"/>
      <c r="N156" s="36"/>
      <c r="O156" s="36"/>
      <c r="P156" s="36"/>
      <c r="Q156" s="36"/>
      <c r="R156" s="42"/>
      <c r="U156" s="25">
        <f t="array" ref="U156:AF167">MMULT(MMULT(AL156:AW167,AY2:BJ13),TRANSPOSE(AL156:AW167))</f>
        <v>0</v>
      </c>
      <c r="V156" s="26">
        <v>0</v>
      </c>
      <c r="W156" s="26">
        <v>0</v>
      </c>
      <c r="X156" s="26">
        <v>0</v>
      </c>
      <c r="Y156" s="26">
        <v>0</v>
      </c>
      <c r="Z156" s="35">
        <v>0</v>
      </c>
      <c r="AA156" s="36">
        <v>0</v>
      </c>
      <c r="AB156" s="36">
        <v>0</v>
      </c>
      <c r="AC156" s="36">
        <v>0</v>
      </c>
      <c r="AD156" s="36">
        <v>0</v>
      </c>
      <c r="AE156" s="36">
        <v>0</v>
      </c>
      <c r="AF156" s="42">
        <v>0</v>
      </c>
      <c r="AH156" s="44"/>
      <c r="AI156" s="36"/>
      <c r="AJ156" s="42"/>
      <c r="AL156" s="44">
        <f t="array" ref="AL156:AN158">AH156:AJ158</f>
        <v>0</v>
      </c>
      <c r="AM156" s="36">
        <v>0</v>
      </c>
      <c r="AN156" s="36">
        <v>0</v>
      </c>
      <c r="AO156" s="36">
        <v>0</v>
      </c>
      <c r="AP156" s="36">
        <v>0</v>
      </c>
      <c r="AQ156" s="36">
        <v>0</v>
      </c>
      <c r="AR156" s="36">
        <v>0</v>
      </c>
      <c r="AS156" s="36">
        <v>0</v>
      </c>
      <c r="AT156" s="36">
        <v>0</v>
      </c>
      <c r="AU156" s="36">
        <v>0</v>
      </c>
      <c r="AV156" s="36">
        <v>0</v>
      </c>
      <c r="AW156" s="42">
        <v>0</v>
      </c>
    </row>
    <row r="157" spans="7:49">
      <c r="G157" s="32"/>
      <c r="L157" s="39"/>
      <c r="R157" s="39"/>
      <c r="U157" s="27">
        <v>0</v>
      </c>
      <c r="V157" s="22">
        <v>0</v>
      </c>
      <c r="W157" s="22">
        <v>0</v>
      </c>
      <c r="X157" s="22">
        <v>0</v>
      </c>
      <c r="Y157" s="22">
        <v>0</v>
      </c>
      <c r="Z157" s="3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 s="39">
        <v>0</v>
      </c>
      <c r="AH157" s="32"/>
      <c r="AJ157" s="39"/>
      <c r="AL157" s="32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 s="39">
        <v>0</v>
      </c>
    </row>
    <row r="158" spans="7:49">
      <c r="G158" s="32"/>
      <c r="L158" s="39"/>
      <c r="R158" s="39"/>
      <c r="U158" s="27">
        <v>0</v>
      </c>
      <c r="V158" s="22">
        <v>0</v>
      </c>
      <c r="W158" s="22">
        <v>0</v>
      </c>
      <c r="X158" s="22">
        <v>0</v>
      </c>
      <c r="Y158" s="22">
        <v>0</v>
      </c>
      <c r="Z158" s="37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 s="39">
        <v>0</v>
      </c>
      <c r="AH158" s="33"/>
      <c r="AI158" s="34"/>
      <c r="AJ158" s="40"/>
      <c r="AL158" s="32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 s="39">
        <v>0</v>
      </c>
    </row>
    <row r="159" spans="7:49">
      <c r="G159" s="32"/>
      <c r="L159" s="39"/>
      <c r="R159" s="39"/>
      <c r="U159" s="27">
        <v>0</v>
      </c>
      <c r="V159" s="22">
        <v>0</v>
      </c>
      <c r="W159" s="22">
        <v>0</v>
      </c>
      <c r="X159" s="22">
        <v>0</v>
      </c>
      <c r="Y159" s="22">
        <v>0</v>
      </c>
      <c r="Z159" s="37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 s="39">
        <v>0</v>
      </c>
      <c r="AL159" s="32">
        <v>0</v>
      </c>
      <c r="AM159">
        <v>0</v>
      </c>
      <c r="AN159">
        <v>0</v>
      </c>
      <c r="AO159">
        <f t="array" ref="AO159:AQ161">AH156:AJ158</f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 s="39">
        <v>0</v>
      </c>
    </row>
    <row r="160" spans="7:49">
      <c r="G160" s="32"/>
      <c r="L160" s="39"/>
      <c r="R160" s="39"/>
      <c r="U160" s="27">
        <v>0</v>
      </c>
      <c r="V160" s="22">
        <v>0</v>
      </c>
      <c r="W160" s="22">
        <v>0</v>
      </c>
      <c r="X160" s="22">
        <v>0</v>
      </c>
      <c r="Y160" s="22">
        <v>0</v>
      </c>
      <c r="Z160" s="37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 s="39">
        <v>0</v>
      </c>
      <c r="AH160" t="s">
        <v>10</v>
      </c>
      <c r="AL160" s="32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 s="39">
        <v>0</v>
      </c>
    </row>
    <row r="161" spans="7:49">
      <c r="G161" s="33"/>
      <c r="H161" s="34"/>
      <c r="I161" s="34"/>
      <c r="J161" s="34"/>
      <c r="K161" s="34"/>
      <c r="L161" s="40"/>
      <c r="R161" s="39"/>
      <c r="U161" s="30">
        <v>0</v>
      </c>
      <c r="V161" s="31">
        <v>0</v>
      </c>
      <c r="W161" s="31">
        <v>0</v>
      </c>
      <c r="X161" s="31">
        <v>0</v>
      </c>
      <c r="Y161" s="31">
        <v>0</v>
      </c>
      <c r="Z161" s="38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 s="39">
        <v>0</v>
      </c>
      <c r="AH161" s="44"/>
      <c r="AI161" s="36"/>
      <c r="AJ161" s="42"/>
      <c r="AL161" s="32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 s="39">
        <v>0</v>
      </c>
    </row>
    <row r="162" spans="7:49">
      <c r="G162" s="32"/>
      <c r="R162" s="39"/>
      <c r="U162" s="27">
        <v>0</v>
      </c>
      <c r="V162" s="22">
        <v>0</v>
      </c>
      <c r="W162" s="22">
        <v>0</v>
      </c>
      <c r="X162" s="22">
        <v>0</v>
      </c>
      <c r="Y162" s="22">
        <v>0</v>
      </c>
      <c r="Z162" s="2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 s="39">
        <v>0</v>
      </c>
      <c r="AH162" s="32"/>
      <c r="AJ162" s="39"/>
      <c r="AL162" s="3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f t="array" ref="AR162:AT164">AH161:AJ163</f>
        <v>0</v>
      </c>
      <c r="AS162">
        <v>0</v>
      </c>
      <c r="AT162">
        <v>0</v>
      </c>
      <c r="AU162">
        <v>0</v>
      </c>
      <c r="AV162">
        <v>0</v>
      </c>
      <c r="AW162" s="39">
        <v>0</v>
      </c>
    </row>
    <row r="163" spans="7:49">
      <c r="G163" s="32"/>
      <c r="R163" s="39"/>
      <c r="U163" s="27">
        <v>0</v>
      </c>
      <c r="V163" s="22">
        <v>0</v>
      </c>
      <c r="W163" s="22">
        <v>0</v>
      </c>
      <c r="X163" s="22">
        <v>0</v>
      </c>
      <c r="Y163" s="22">
        <v>0</v>
      </c>
      <c r="Z163" s="22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 s="39">
        <v>0</v>
      </c>
      <c r="AH163" s="33"/>
      <c r="AI163" s="34"/>
      <c r="AJ163" s="40"/>
      <c r="AL163" s="32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 s="39">
        <v>0</v>
      </c>
    </row>
    <row r="164" spans="7:49">
      <c r="G164" s="32"/>
      <c r="R164" s="39"/>
      <c r="U164" s="27">
        <v>0</v>
      </c>
      <c r="V164" s="22">
        <v>0</v>
      </c>
      <c r="W164" s="22">
        <v>0</v>
      </c>
      <c r="X164" s="22">
        <v>0</v>
      </c>
      <c r="Y164" s="22">
        <v>0</v>
      </c>
      <c r="Z164" s="22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 s="39">
        <v>0</v>
      </c>
      <c r="AL164" s="32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 s="39">
        <v>0</v>
      </c>
    </row>
    <row r="165" spans="7:49">
      <c r="G165" s="32"/>
      <c r="R165" s="39"/>
      <c r="U165" s="27">
        <v>0</v>
      </c>
      <c r="V165" s="22">
        <v>0</v>
      </c>
      <c r="W165" s="22">
        <v>0</v>
      </c>
      <c r="X165" s="22">
        <v>0</v>
      </c>
      <c r="Y165" s="22">
        <v>0</v>
      </c>
      <c r="Z165" s="22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 s="39">
        <v>0</v>
      </c>
      <c r="AL165" s="32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f t="array" ref="AU165:AW167">AH161:AJ163</f>
        <v>0</v>
      </c>
      <c r="AV165">
        <v>0</v>
      </c>
      <c r="AW165" s="39">
        <v>0</v>
      </c>
    </row>
    <row r="166" spans="7:49">
      <c r="G166" s="32"/>
      <c r="R166" s="39"/>
      <c r="U166" s="27">
        <v>0</v>
      </c>
      <c r="V166" s="22">
        <v>0</v>
      </c>
      <c r="W166" s="22">
        <v>0</v>
      </c>
      <c r="X166" s="22">
        <v>0</v>
      </c>
      <c r="Y166" s="22">
        <v>0</v>
      </c>
      <c r="Z166" s="22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 s="39">
        <v>0</v>
      </c>
      <c r="AL166" s="32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 s="39">
        <v>0</v>
      </c>
    </row>
    <row r="167" spans="7:49">
      <c r="G167" s="33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40"/>
      <c r="U167" s="30">
        <v>0</v>
      </c>
      <c r="V167" s="31">
        <v>0</v>
      </c>
      <c r="W167" s="31">
        <v>0</v>
      </c>
      <c r="X167" s="31">
        <v>0</v>
      </c>
      <c r="Y167" s="31">
        <v>0</v>
      </c>
      <c r="Z167" s="31">
        <v>0</v>
      </c>
      <c r="AA167" s="34">
        <v>0</v>
      </c>
      <c r="AB167" s="34">
        <v>0</v>
      </c>
      <c r="AC167" s="34">
        <v>0</v>
      </c>
      <c r="AD167" s="34">
        <v>0</v>
      </c>
      <c r="AE167" s="34">
        <v>0</v>
      </c>
      <c r="AF167" s="40">
        <v>0</v>
      </c>
      <c r="AL167" s="33">
        <v>0</v>
      </c>
      <c r="AM167" s="34">
        <v>0</v>
      </c>
      <c r="AN167" s="34">
        <v>0</v>
      </c>
      <c r="AO167" s="34">
        <v>0</v>
      </c>
      <c r="AP167" s="34">
        <v>0</v>
      </c>
      <c r="AQ167" s="34">
        <v>0</v>
      </c>
      <c r="AR167" s="34">
        <v>0</v>
      </c>
      <c r="AS167" s="34">
        <v>0</v>
      </c>
      <c r="AT167" s="34">
        <v>0</v>
      </c>
      <c r="AU167" s="34">
        <v>0</v>
      </c>
      <c r="AV167" s="34">
        <v>0</v>
      </c>
      <c r="AW167" s="40">
        <v>0</v>
      </c>
    </row>
    <row r="169" spans="7:49">
      <c r="G169" t="s">
        <v>23</v>
      </c>
      <c r="H169">
        <v>14</v>
      </c>
      <c r="U169" t="s">
        <v>23</v>
      </c>
      <c r="V169">
        <v>14</v>
      </c>
      <c r="AH169" t="s">
        <v>4</v>
      </c>
      <c r="AL169" t="s">
        <v>5</v>
      </c>
    </row>
    <row r="170" spans="7:49">
      <c r="G170" s="25">
        <v>-0.154441124412039</v>
      </c>
      <c r="H170" s="26">
        <v>8.8754358093699696E-3</v>
      </c>
      <c r="I170" s="26">
        <v>0.41523035724463397</v>
      </c>
      <c r="J170" s="26">
        <v>7.1974544816959902E-3</v>
      </c>
      <c r="K170" s="26">
        <v>0.134744545548696</v>
      </c>
      <c r="L170" s="35">
        <v>7.0771123949587497E-2</v>
      </c>
      <c r="M170" s="36"/>
      <c r="N170" s="36"/>
      <c r="O170" s="36"/>
      <c r="P170" s="36"/>
      <c r="Q170" s="36"/>
      <c r="R170" s="42"/>
      <c r="U170" s="25">
        <f t="array" ref="U170:AF181">MMULT(MMULT(AL170:AW181,AY2:BJ13),TRANSPOSE(AL170:AW181))</f>
        <v>0.28672008423833595</v>
      </c>
      <c r="V170" s="26">
        <v>-3.7703679998946082E-7</v>
      </c>
      <c r="W170" s="26">
        <v>6.9581209598268412E-7</v>
      </c>
      <c r="X170" s="26">
        <v>0</v>
      </c>
      <c r="Y170" s="26">
        <v>0</v>
      </c>
      <c r="Z170" s="35">
        <v>0</v>
      </c>
      <c r="AA170" s="36">
        <v>0</v>
      </c>
      <c r="AB170" s="36">
        <v>0</v>
      </c>
      <c r="AC170" s="36">
        <v>0</v>
      </c>
      <c r="AD170" s="36">
        <v>0</v>
      </c>
      <c r="AE170" s="36">
        <v>0</v>
      </c>
      <c r="AF170" s="42">
        <v>0</v>
      </c>
      <c r="AH170" s="44">
        <v>-0.82060999999999995</v>
      </c>
      <c r="AI170" s="36">
        <v>-0.50256000000000001</v>
      </c>
      <c r="AJ170" s="42">
        <v>-0.27209</v>
      </c>
      <c r="AL170" s="44">
        <f t="array" ref="AL170:AN172">AH170:AJ172</f>
        <v>-0.82060999999999995</v>
      </c>
      <c r="AM170" s="36">
        <v>-0.50256000000000001</v>
      </c>
      <c r="AN170" s="36">
        <v>-0.27209</v>
      </c>
      <c r="AO170" s="36">
        <v>0</v>
      </c>
      <c r="AP170" s="36">
        <v>0</v>
      </c>
      <c r="AQ170" s="36">
        <v>0</v>
      </c>
      <c r="AR170" s="36">
        <v>0</v>
      </c>
      <c r="AS170" s="36">
        <v>0</v>
      </c>
      <c r="AT170" s="36">
        <v>0</v>
      </c>
      <c r="AU170" s="36">
        <v>0</v>
      </c>
      <c r="AV170" s="36">
        <v>0</v>
      </c>
      <c r="AW170" s="42">
        <v>0</v>
      </c>
    </row>
    <row r="171" spans="7:49">
      <c r="G171" s="32">
        <v>8.8754358093700008E-3</v>
      </c>
      <c r="H171">
        <v>-0.21732768752510001</v>
      </c>
      <c r="I171">
        <v>0.42150909077406101</v>
      </c>
      <c r="J171">
        <v>-0.405276057539741</v>
      </c>
      <c r="K171">
        <v>-0.16066944202597</v>
      </c>
      <c r="L171" s="39">
        <v>-0.14370631017260799</v>
      </c>
      <c r="R171" s="39"/>
      <c r="U171" s="27">
        <v>-3.7703679998252193E-7</v>
      </c>
      <c r="V171" s="22">
        <v>0.28672080568319996</v>
      </c>
      <c r="W171" s="22">
        <v>2.4170495996345132E-7</v>
      </c>
      <c r="X171" s="22">
        <v>0</v>
      </c>
      <c r="Y171" s="22">
        <v>0</v>
      </c>
      <c r="Z171" s="37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 s="39">
        <v>0</v>
      </c>
      <c r="AH171" s="32">
        <v>0.57069999999999999</v>
      </c>
      <c r="AI171">
        <v>-0.6956</v>
      </c>
      <c r="AJ171" s="39">
        <v>-0.43640000000000001</v>
      </c>
      <c r="AL171" s="32">
        <v>0.57069999999999999</v>
      </c>
      <c r="AM171">
        <v>-0.6956</v>
      </c>
      <c r="AN171">
        <v>-0.43640000000000001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 s="39">
        <v>0</v>
      </c>
    </row>
    <row r="172" spans="7:49">
      <c r="G172" s="32">
        <v>0.41523035724463397</v>
      </c>
      <c r="H172">
        <v>0.42150909077406101</v>
      </c>
      <c r="I172">
        <v>-1.47826833207672</v>
      </c>
      <c r="J172">
        <v>0.39513361548035703</v>
      </c>
      <c r="K172">
        <v>0.20352178906965199</v>
      </c>
      <c r="L172" s="39">
        <v>0.16457055195286699</v>
      </c>
      <c r="R172" s="39"/>
      <c r="U172" s="27">
        <v>6.9581209598268412E-7</v>
      </c>
      <c r="V172" s="22">
        <v>2.417049599773291E-7</v>
      </c>
      <c r="W172" s="22">
        <v>0.28672337738956799</v>
      </c>
      <c r="X172" s="22">
        <v>0</v>
      </c>
      <c r="Y172" s="22">
        <v>0</v>
      </c>
      <c r="Z172" s="37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 s="39">
        <v>0</v>
      </c>
      <c r="AH172" s="33">
        <v>3.005E-2</v>
      </c>
      <c r="AI172" s="34">
        <v>-0.51339999999999997</v>
      </c>
      <c r="AJ172" s="40">
        <v>0.85763</v>
      </c>
      <c r="AL172" s="32">
        <v>3.005E-2</v>
      </c>
      <c r="AM172">
        <v>-0.51339999999999997</v>
      </c>
      <c r="AN172">
        <v>0.85763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 s="39">
        <v>0</v>
      </c>
    </row>
    <row r="173" spans="7:49">
      <c r="G173" s="32">
        <v>-7.1974544816960197E-3</v>
      </c>
      <c r="H173">
        <v>0.405276057539741</v>
      </c>
      <c r="I173">
        <v>-0.39513361548035703</v>
      </c>
      <c r="J173">
        <v>-0.47945862683458801</v>
      </c>
      <c r="K173">
        <v>-0.41788957399920401</v>
      </c>
      <c r="L173" s="39">
        <v>-0.20867280525510701</v>
      </c>
      <c r="R173" s="39"/>
      <c r="U173" s="27">
        <v>0</v>
      </c>
      <c r="V173" s="22">
        <v>0</v>
      </c>
      <c r="W173" s="22">
        <v>0</v>
      </c>
      <c r="X173" s="22">
        <v>0.42112216409046993</v>
      </c>
      <c r="Y173" s="22">
        <v>-0.14329843004486001</v>
      </c>
      <c r="Z173" s="37">
        <v>-1.9862863655037984E-2</v>
      </c>
      <c r="AA173">
        <v>0</v>
      </c>
      <c r="AB173">
        <v>0</v>
      </c>
      <c r="AC173">
        <v>0</v>
      </c>
      <c r="AD173">
        <v>0</v>
      </c>
      <c r="AE173">
        <v>0</v>
      </c>
      <c r="AF173" s="39">
        <v>0</v>
      </c>
      <c r="AL173" s="32">
        <v>0</v>
      </c>
      <c r="AM173">
        <v>0</v>
      </c>
      <c r="AN173">
        <v>0</v>
      </c>
      <c r="AO173">
        <f t="array" ref="AO173:AQ175">AH170:AJ172</f>
        <v>-0.82060999999999995</v>
      </c>
      <c r="AP173">
        <v>-0.50256000000000001</v>
      </c>
      <c r="AQ173">
        <v>-0.27209</v>
      </c>
      <c r="AR173">
        <v>0</v>
      </c>
      <c r="AS173">
        <v>0</v>
      </c>
      <c r="AT173">
        <v>0</v>
      </c>
      <c r="AU173">
        <v>0</v>
      </c>
      <c r="AV173">
        <v>0</v>
      </c>
      <c r="AW173" s="39">
        <v>0</v>
      </c>
    </row>
    <row r="174" spans="7:49">
      <c r="G174" s="32">
        <v>-0.134744545548696</v>
      </c>
      <c r="H174">
        <v>0.16066944202597</v>
      </c>
      <c r="I174">
        <v>-0.20352178906965199</v>
      </c>
      <c r="J174">
        <v>-0.41788957399920401</v>
      </c>
      <c r="K174">
        <v>-1.4911010598257799</v>
      </c>
      <c r="L174" s="39">
        <v>-0.63138536837180403</v>
      </c>
      <c r="R174" s="39"/>
      <c r="U174" s="27">
        <v>0</v>
      </c>
      <c r="V174" s="22">
        <v>0</v>
      </c>
      <c r="W174" s="22">
        <v>0</v>
      </c>
      <c r="X174" s="22">
        <v>-0.14329843004485995</v>
      </c>
      <c r="Y174" s="22">
        <v>0.31619637108870002</v>
      </c>
      <c r="Z174" s="37">
        <v>-1.378598301551999E-2</v>
      </c>
      <c r="AA174">
        <v>0</v>
      </c>
      <c r="AB174">
        <v>0</v>
      </c>
      <c r="AC174">
        <v>0</v>
      </c>
      <c r="AD174">
        <v>0</v>
      </c>
      <c r="AE174">
        <v>0</v>
      </c>
      <c r="AF174" s="39">
        <v>0</v>
      </c>
      <c r="AH174" t="s">
        <v>10</v>
      </c>
      <c r="AL174" s="32">
        <v>0</v>
      </c>
      <c r="AM174">
        <v>0</v>
      </c>
      <c r="AN174">
        <v>0</v>
      </c>
      <c r="AO174">
        <v>0.57069999999999999</v>
      </c>
      <c r="AP174">
        <v>-0.6956</v>
      </c>
      <c r="AQ174">
        <v>-0.43640000000000001</v>
      </c>
      <c r="AR174">
        <v>0</v>
      </c>
      <c r="AS174">
        <v>0</v>
      </c>
      <c r="AT174">
        <v>0</v>
      </c>
      <c r="AU174">
        <v>0</v>
      </c>
      <c r="AV174">
        <v>0</v>
      </c>
      <c r="AW174" s="39">
        <v>0</v>
      </c>
    </row>
    <row r="175" spans="7:49">
      <c r="G175" s="33">
        <v>-7.0771123949587497E-2</v>
      </c>
      <c r="H175" s="34">
        <v>0.14370631017260799</v>
      </c>
      <c r="I175" s="34">
        <v>-0.16457055195286699</v>
      </c>
      <c r="J175" s="34">
        <v>-0.20867280525510701</v>
      </c>
      <c r="K175" s="34">
        <v>-0.63138536837180403</v>
      </c>
      <c r="L175" s="40">
        <v>-0.192043994749065</v>
      </c>
      <c r="R175" s="39"/>
      <c r="U175" s="30">
        <v>0</v>
      </c>
      <c r="V175" s="31">
        <v>0</v>
      </c>
      <c r="W175" s="31">
        <v>0</v>
      </c>
      <c r="X175" s="31">
        <v>-1.9862863655038004E-2</v>
      </c>
      <c r="Y175" s="31">
        <v>-1.3785983015520004E-2</v>
      </c>
      <c r="Z175" s="38">
        <v>0.24061556854996202</v>
      </c>
      <c r="AA175">
        <v>0</v>
      </c>
      <c r="AB175">
        <v>0</v>
      </c>
      <c r="AC175">
        <v>0</v>
      </c>
      <c r="AD175">
        <v>0</v>
      </c>
      <c r="AE175">
        <v>0</v>
      </c>
      <c r="AF175" s="39">
        <v>0</v>
      </c>
      <c r="AH175" s="44">
        <v>-0.8206</v>
      </c>
      <c r="AI175" s="36">
        <v>-0.50251999999999997</v>
      </c>
      <c r="AJ175" s="42">
        <v>-0.27218999999999999</v>
      </c>
      <c r="AL175" s="32">
        <v>0</v>
      </c>
      <c r="AM175">
        <v>0</v>
      </c>
      <c r="AN175">
        <v>0</v>
      </c>
      <c r="AO175">
        <v>3.005E-2</v>
      </c>
      <c r="AP175">
        <v>-0.51339999999999997</v>
      </c>
      <c r="AQ175">
        <v>0.85763</v>
      </c>
      <c r="AR175">
        <v>0</v>
      </c>
      <c r="AS175">
        <v>0</v>
      </c>
      <c r="AT175">
        <v>0</v>
      </c>
      <c r="AU175">
        <v>0</v>
      </c>
      <c r="AV175">
        <v>0</v>
      </c>
      <c r="AW175" s="39">
        <v>0</v>
      </c>
    </row>
    <row r="176" spans="7:49">
      <c r="G176" s="32"/>
      <c r="R176" s="39"/>
      <c r="U176" s="27">
        <v>0</v>
      </c>
      <c r="V176" s="22">
        <v>0</v>
      </c>
      <c r="W176" s="22">
        <v>0</v>
      </c>
      <c r="X176" s="22">
        <v>0</v>
      </c>
      <c r="Y176" s="22">
        <v>0</v>
      </c>
      <c r="Z176" s="22">
        <v>0</v>
      </c>
      <c r="AA176">
        <v>0.28671945709567997</v>
      </c>
      <c r="AB176">
        <v>1.0999439359754559E-6</v>
      </c>
      <c r="AC176">
        <v>2.0683120640074826E-6</v>
      </c>
      <c r="AD176">
        <v>0</v>
      </c>
      <c r="AE176">
        <v>0</v>
      </c>
      <c r="AF176" s="39">
        <v>0</v>
      </c>
      <c r="AH176" s="32">
        <v>0.57071000000000005</v>
      </c>
      <c r="AI176">
        <v>-0.6956</v>
      </c>
      <c r="AJ176" s="39">
        <v>-0.43636999999999998</v>
      </c>
      <c r="AL176" s="32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f t="array" ref="AR176:AT178">AH175:AJ177</f>
        <v>-0.8206</v>
      </c>
      <c r="AS176">
        <v>-0.50251999999999997</v>
      </c>
      <c r="AT176">
        <v>-0.27218999999999999</v>
      </c>
      <c r="AU176">
        <v>0</v>
      </c>
      <c r="AV176">
        <v>0</v>
      </c>
      <c r="AW176" s="39">
        <v>0</v>
      </c>
    </row>
    <row r="177" spans="7:49">
      <c r="G177" s="32"/>
      <c r="R177" s="39"/>
      <c r="U177" s="27">
        <v>0</v>
      </c>
      <c r="V177" s="22">
        <v>0</v>
      </c>
      <c r="W177" s="22">
        <v>0</v>
      </c>
      <c r="X177" s="22">
        <v>0</v>
      </c>
      <c r="Y177" s="22">
        <v>0</v>
      </c>
      <c r="Z177" s="22">
        <v>0</v>
      </c>
      <c r="AA177">
        <v>1.0999439359615781E-6</v>
      </c>
      <c r="AB177">
        <v>0.28671657111551996</v>
      </c>
      <c r="AC177">
        <v>-1.8092892159898843E-6</v>
      </c>
      <c r="AD177">
        <v>0</v>
      </c>
      <c r="AE177">
        <v>0</v>
      </c>
      <c r="AF177" s="39">
        <v>0</v>
      </c>
      <c r="AH177" s="33">
        <v>2.9940000000000001E-2</v>
      </c>
      <c r="AI177" s="34">
        <v>-0.51343000000000005</v>
      </c>
      <c r="AJ177" s="40">
        <v>0.85760999999999998</v>
      </c>
      <c r="AL177" s="32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0.57071000000000005</v>
      </c>
      <c r="AS177">
        <v>-0.6956</v>
      </c>
      <c r="AT177">
        <v>-0.43636999999999998</v>
      </c>
      <c r="AU177">
        <v>0</v>
      </c>
      <c r="AV177">
        <v>0</v>
      </c>
      <c r="AW177" s="39">
        <v>0</v>
      </c>
    </row>
    <row r="178" spans="7:49">
      <c r="G178" s="32"/>
      <c r="R178" s="39"/>
      <c r="U178" s="27">
        <v>0</v>
      </c>
      <c r="V178" s="22">
        <v>0</v>
      </c>
      <c r="W178" s="22">
        <v>0</v>
      </c>
      <c r="X178" s="22">
        <v>0</v>
      </c>
      <c r="Y178" s="22">
        <v>0</v>
      </c>
      <c r="Z178" s="22">
        <v>0</v>
      </c>
      <c r="AA178">
        <v>2.0683120640074826E-6</v>
      </c>
      <c r="AB178">
        <v>-1.8092892159898843E-6</v>
      </c>
      <c r="AC178">
        <v>0.28672048186163196</v>
      </c>
      <c r="AD178">
        <v>0</v>
      </c>
      <c r="AE178">
        <v>0</v>
      </c>
      <c r="AF178" s="39">
        <v>0</v>
      </c>
      <c r="AL178" s="32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2.9940000000000001E-2</v>
      </c>
      <c r="AS178">
        <v>-0.51343000000000005</v>
      </c>
      <c r="AT178">
        <v>0.85760999999999998</v>
      </c>
      <c r="AU178">
        <v>0</v>
      </c>
      <c r="AV178">
        <v>0</v>
      </c>
      <c r="AW178" s="39">
        <v>0</v>
      </c>
    </row>
    <row r="179" spans="7:49">
      <c r="G179" s="32"/>
      <c r="R179" s="39"/>
      <c r="U179" s="27">
        <v>0</v>
      </c>
      <c r="V179" s="22">
        <v>0</v>
      </c>
      <c r="W179" s="22">
        <v>0</v>
      </c>
      <c r="X179" s="22">
        <v>0</v>
      </c>
      <c r="Y179" s="22">
        <v>0</v>
      </c>
      <c r="Z179" s="22">
        <v>0</v>
      </c>
      <c r="AA179">
        <v>0</v>
      </c>
      <c r="AB179">
        <v>0</v>
      </c>
      <c r="AC179">
        <v>0</v>
      </c>
      <c r="AD179">
        <v>0.421119283585489</v>
      </c>
      <c r="AE179">
        <v>-0.14329635850337205</v>
      </c>
      <c r="AF179" s="39">
        <v>-1.9837133969717001E-2</v>
      </c>
      <c r="AL179" s="32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f t="array" ref="AU179:AW181">AH175:AJ177</f>
        <v>-0.8206</v>
      </c>
      <c r="AV179">
        <v>-0.50251999999999997</v>
      </c>
      <c r="AW179" s="39">
        <v>-0.27218999999999999</v>
      </c>
    </row>
    <row r="180" spans="7:49">
      <c r="G180" s="32"/>
      <c r="R180" s="39"/>
      <c r="U180" s="27">
        <v>0</v>
      </c>
      <c r="V180" s="22">
        <v>0</v>
      </c>
      <c r="W180" s="22">
        <v>0</v>
      </c>
      <c r="X180" s="22">
        <v>0</v>
      </c>
      <c r="Y180" s="22">
        <v>0</v>
      </c>
      <c r="Z180" s="22">
        <v>0</v>
      </c>
      <c r="AA180">
        <v>0</v>
      </c>
      <c r="AB180">
        <v>0</v>
      </c>
      <c r="AC180">
        <v>0</v>
      </c>
      <c r="AD180">
        <v>-0.14329635850337205</v>
      </c>
      <c r="AE180">
        <v>0.31619567472626203</v>
      </c>
      <c r="AF180" s="39">
        <v>-1.3805591119759972E-2</v>
      </c>
      <c r="AL180" s="32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0.57071000000000005</v>
      </c>
      <c r="AV180">
        <v>-0.6956</v>
      </c>
      <c r="AW180" s="39">
        <v>-0.43636999999999998</v>
      </c>
    </row>
    <row r="181" spans="7:49">
      <c r="G181" s="33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40"/>
      <c r="U181" s="30">
        <v>0</v>
      </c>
      <c r="V181" s="31">
        <v>0</v>
      </c>
      <c r="W181" s="31">
        <v>0</v>
      </c>
      <c r="X181" s="31">
        <v>0</v>
      </c>
      <c r="Y181" s="31">
        <v>0</v>
      </c>
      <c r="Z181" s="31">
        <v>0</v>
      </c>
      <c r="AA181" s="34">
        <v>0</v>
      </c>
      <c r="AB181" s="34">
        <v>0</v>
      </c>
      <c r="AC181" s="34">
        <v>0</v>
      </c>
      <c r="AD181" s="34">
        <v>-1.9837133969717001E-2</v>
      </c>
      <c r="AE181" s="34">
        <v>-1.3805591119759986E-2</v>
      </c>
      <c r="AF181" s="40">
        <v>0.240609655722722</v>
      </c>
      <c r="AL181" s="33">
        <v>0</v>
      </c>
      <c r="AM181" s="34">
        <v>0</v>
      </c>
      <c r="AN181" s="34">
        <v>0</v>
      </c>
      <c r="AO181" s="34">
        <v>0</v>
      </c>
      <c r="AP181" s="34">
        <v>0</v>
      </c>
      <c r="AQ181" s="34">
        <v>0</v>
      </c>
      <c r="AR181" s="34">
        <v>0</v>
      </c>
      <c r="AS181" s="34">
        <v>0</v>
      </c>
      <c r="AT181" s="34">
        <v>0</v>
      </c>
      <c r="AU181" s="34">
        <v>2.9940000000000001E-2</v>
      </c>
      <c r="AV181" s="34">
        <v>-0.51343000000000005</v>
      </c>
      <c r="AW181" s="40">
        <v>0.85760999999999998</v>
      </c>
    </row>
    <row r="183" spans="7:49">
      <c r="G183" t="s">
        <v>24</v>
      </c>
      <c r="H183">
        <v>13</v>
      </c>
      <c r="U183" t="s">
        <v>24</v>
      </c>
      <c r="V183">
        <v>13</v>
      </c>
      <c r="AH183" t="s">
        <v>4</v>
      </c>
      <c r="AL183" t="s">
        <v>5</v>
      </c>
    </row>
    <row r="184" spans="7:49">
      <c r="G184" s="25">
        <v>3.4481057472597998</v>
      </c>
      <c r="H184" s="26">
        <v>0.31891020830266797</v>
      </c>
      <c r="I184" s="26">
        <v>-0.42939287019307898</v>
      </c>
      <c r="J184" s="26">
        <v>0</v>
      </c>
      <c r="K184" s="26">
        <v>0</v>
      </c>
      <c r="L184" s="35">
        <v>0</v>
      </c>
      <c r="M184" s="36"/>
      <c r="N184" s="36"/>
      <c r="O184" s="36"/>
      <c r="P184" s="36"/>
      <c r="Q184" s="36"/>
      <c r="R184" s="42"/>
      <c r="U184" s="25">
        <f t="array" ref="U184:AF195">MMULT(MMULT(AL184:AW195,AY2:BJ13),TRANSPOSE(AL184:AW195))</f>
        <v>0.28671906168012795</v>
      </c>
      <c r="V184" s="26">
        <v>-7.2910028798417459E-7</v>
      </c>
      <c r="W184" s="26">
        <v>1.9002654720184919E-6</v>
      </c>
      <c r="X184" s="26">
        <v>0</v>
      </c>
      <c r="Y184" s="26">
        <v>0</v>
      </c>
      <c r="Z184" s="35">
        <v>0</v>
      </c>
      <c r="AA184" s="36">
        <v>0</v>
      </c>
      <c r="AB184" s="36">
        <v>0</v>
      </c>
      <c r="AC184" s="36">
        <v>0</v>
      </c>
      <c r="AD184" s="36">
        <v>0</v>
      </c>
      <c r="AE184" s="36">
        <v>0</v>
      </c>
      <c r="AF184" s="42">
        <v>0</v>
      </c>
      <c r="AH184" s="44">
        <v>-0.82096999999999998</v>
      </c>
      <c r="AI184" s="36">
        <v>-0.49963000000000002</v>
      </c>
      <c r="AJ184" s="42">
        <v>-0.27635999999999999</v>
      </c>
      <c r="AL184" s="44">
        <f t="array" ref="AL184:AN186">AH184:AJ186</f>
        <v>-0.82096999999999998</v>
      </c>
      <c r="AM184" s="36">
        <v>-0.49963000000000002</v>
      </c>
      <c r="AN184" s="36">
        <v>-0.27635999999999999</v>
      </c>
      <c r="AO184" s="36">
        <v>0</v>
      </c>
      <c r="AP184" s="36">
        <v>0</v>
      </c>
      <c r="AQ184" s="36">
        <v>0</v>
      </c>
      <c r="AR184" s="36">
        <v>0</v>
      </c>
      <c r="AS184" s="36">
        <v>0</v>
      </c>
      <c r="AT184" s="36">
        <v>0</v>
      </c>
      <c r="AU184" s="36">
        <v>0</v>
      </c>
      <c r="AV184" s="36">
        <v>0</v>
      </c>
      <c r="AW184" s="42">
        <v>0</v>
      </c>
    </row>
    <row r="185" spans="7:49">
      <c r="G185" s="32">
        <v>0.31891020830266797</v>
      </c>
      <c r="H185">
        <v>3.5917563889863899</v>
      </c>
      <c r="I185">
        <v>-0.57180291115800896</v>
      </c>
      <c r="J185">
        <v>0</v>
      </c>
      <c r="K185">
        <v>0</v>
      </c>
      <c r="L185" s="39">
        <v>0</v>
      </c>
      <c r="R185" s="39"/>
      <c r="U185" s="27">
        <v>-7.2910028799805238E-7</v>
      </c>
      <c r="V185" s="22">
        <v>0.28671932818636797</v>
      </c>
      <c r="W185" s="22">
        <v>-5.4872473602418648E-7</v>
      </c>
      <c r="X185" s="22">
        <v>0</v>
      </c>
      <c r="Y185" s="22">
        <v>0</v>
      </c>
      <c r="Z185" s="37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 s="39">
        <v>0</v>
      </c>
      <c r="AH185" s="32">
        <v>0.57037000000000004</v>
      </c>
      <c r="AI185">
        <v>-0.69543999999999995</v>
      </c>
      <c r="AJ185" s="39">
        <v>-0.43708000000000002</v>
      </c>
      <c r="AL185" s="32">
        <v>0.57037000000000004</v>
      </c>
      <c r="AM185">
        <v>-0.69543999999999995</v>
      </c>
      <c r="AN185">
        <v>-0.43708000000000002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 s="39">
        <v>0</v>
      </c>
    </row>
    <row r="186" spans="7:49">
      <c r="G186" s="32">
        <v>-0.42939287019307898</v>
      </c>
      <c r="H186">
        <v>-0.57180291115800896</v>
      </c>
      <c r="I186">
        <v>4.4646070102181996</v>
      </c>
      <c r="J186">
        <v>0</v>
      </c>
      <c r="K186">
        <v>0</v>
      </c>
      <c r="L186" s="39">
        <v>0</v>
      </c>
      <c r="R186" s="39"/>
      <c r="U186" s="27">
        <v>1.9002654720046142E-6</v>
      </c>
      <c r="V186" s="22">
        <v>-5.4872473601030869E-7</v>
      </c>
      <c r="W186" s="22">
        <v>0.28671949884211195</v>
      </c>
      <c r="X186" s="22">
        <v>0</v>
      </c>
      <c r="Y186" s="22">
        <v>0</v>
      </c>
      <c r="Z186" s="37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 s="39">
        <v>0</v>
      </c>
      <c r="AH186" s="33">
        <v>2.6179999999999998E-2</v>
      </c>
      <c r="AI186" s="34">
        <v>-0.51646000000000003</v>
      </c>
      <c r="AJ186" s="40">
        <v>0.85590999999999995</v>
      </c>
      <c r="AL186" s="32">
        <v>2.6179999999999998E-2</v>
      </c>
      <c r="AM186">
        <v>-0.51646000000000003</v>
      </c>
      <c r="AN186">
        <v>0.85590999999999995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 s="39">
        <v>0</v>
      </c>
    </row>
    <row r="187" spans="7:49">
      <c r="G187" s="32">
        <v>0</v>
      </c>
      <c r="H187">
        <v>0</v>
      </c>
      <c r="I187">
        <v>0</v>
      </c>
      <c r="J187">
        <v>4.8435179207744596</v>
      </c>
      <c r="K187">
        <v>1.99353902828062</v>
      </c>
      <c r="L187" s="39">
        <v>1.48138766202442</v>
      </c>
      <c r="R187" s="39"/>
      <c r="U187" s="27">
        <v>0</v>
      </c>
      <c r="V187" s="22">
        <v>0</v>
      </c>
      <c r="W187" s="22">
        <v>0</v>
      </c>
      <c r="X187" s="22">
        <v>0.42143036711118398</v>
      </c>
      <c r="Y187" s="22">
        <v>-0.14317225515777102</v>
      </c>
      <c r="Z187" s="37">
        <v>-1.9015834953336988E-2</v>
      </c>
      <c r="AA187">
        <v>0</v>
      </c>
      <c r="AB187">
        <v>0</v>
      </c>
      <c r="AC187">
        <v>0</v>
      </c>
      <c r="AD187">
        <v>0</v>
      </c>
      <c r="AE187">
        <v>0</v>
      </c>
      <c r="AF187" s="39">
        <v>0</v>
      </c>
      <c r="AL187" s="32">
        <v>0</v>
      </c>
      <c r="AM187">
        <v>0</v>
      </c>
      <c r="AN187">
        <v>0</v>
      </c>
      <c r="AO187">
        <f t="array" ref="AO187:AQ189">AH184:AJ186</f>
        <v>-0.82096999999999998</v>
      </c>
      <c r="AP187">
        <v>-0.49963000000000002</v>
      </c>
      <c r="AQ187">
        <v>-0.27635999999999999</v>
      </c>
      <c r="AR187">
        <v>0</v>
      </c>
      <c r="AS187">
        <v>0</v>
      </c>
      <c r="AT187">
        <v>0</v>
      </c>
      <c r="AU187">
        <v>0</v>
      </c>
      <c r="AV187">
        <v>0</v>
      </c>
      <c r="AW187" s="39">
        <v>0</v>
      </c>
    </row>
    <row r="188" spans="7:49">
      <c r="G188" s="32">
        <v>0</v>
      </c>
      <c r="H188">
        <v>0</v>
      </c>
      <c r="I188">
        <v>0</v>
      </c>
      <c r="J188">
        <v>1.99353902828062</v>
      </c>
      <c r="K188">
        <v>5.9064544375698897</v>
      </c>
      <c r="L188" s="39">
        <v>1.7749233178797399</v>
      </c>
      <c r="R188" s="39"/>
      <c r="U188" s="27">
        <v>0</v>
      </c>
      <c r="V188" s="22">
        <v>0</v>
      </c>
      <c r="W188" s="22">
        <v>0</v>
      </c>
      <c r="X188" s="22">
        <v>-0.14317225515777099</v>
      </c>
      <c r="Y188" s="22">
        <v>0.31610575817592695</v>
      </c>
      <c r="Z188" s="37">
        <v>-1.448521966618499E-2</v>
      </c>
      <c r="AA188">
        <v>0</v>
      </c>
      <c r="AB188">
        <v>0</v>
      </c>
      <c r="AC188">
        <v>0</v>
      </c>
      <c r="AD188">
        <v>0</v>
      </c>
      <c r="AE188">
        <v>0</v>
      </c>
      <c r="AF188" s="39">
        <v>0</v>
      </c>
      <c r="AH188" t="s">
        <v>10</v>
      </c>
      <c r="AL188" s="32">
        <v>0</v>
      </c>
      <c r="AM188">
        <v>0</v>
      </c>
      <c r="AN188">
        <v>0</v>
      </c>
      <c r="AO188">
        <v>0.57037000000000004</v>
      </c>
      <c r="AP188">
        <v>-0.69543999999999995</v>
      </c>
      <c r="AQ188">
        <v>-0.43708000000000002</v>
      </c>
      <c r="AR188">
        <v>0</v>
      </c>
      <c r="AS188">
        <v>0</v>
      </c>
      <c r="AT188">
        <v>0</v>
      </c>
      <c r="AU188">
        <v>0</v>
      </c>
      <c r="AV188">
        <v>0</v>
      </c>
      <c r="AW188" s="39">
        <v>0</v>
      </c>
    </row>
    <row r="189" spans="7:49">
      <c r="G189" s="33">
        <v>0</v>
      </c>
      <c r="H189" s="34">
        <v>0</v>
      </c>
      <c r="I189" s="34">
        <v>0</v>
      </c>
      <c r="J189" s="34">
        <v>1.48138766202442</v>
      </c>
      <c r="K189" s="34">
        <v>1.7749233178797399</v>
      </c>
      <c r="L189" s="40">
        <v>5.34380131401866</v>
      </c>
      <c r="R189" s="39"/>
      <c r="U189" s="30">
        <v>0</v>
      </c>
      <c r="V189" s="31">
        <v>0</v>
      </c>
      <c r="W189" s="31">
        <v>0</v>
      </c>
      <c r="X189" s="31">
        <v>-1.9015834953336974E-2</v>
      </c>
      <c r="Y189" s="31">
        <v>-1.4485219666184976E-2</v>
      </c>
      <c r="Z189" s="38">
        <v>0.24039186617816494</v>
      </c>
      <c r="AA189">
        <v>0</v>
      </c>
      <c r="AB189">
        <v>0</v>
      </c>
      <c r="AC189">
        <v>0</v>
      </c>
      <c r="AD189">
        <v>0</v>
      </c>
      <c r="AE189">
        <v>0</v>
      </c>
      <c r="AF189" s="39">
        <v>0</v>
      </c>
      <c r="AH189" s="44"/>
      <c r="AI189" s="36"/>
      <c r="AJ189" s="42"/>
      <c r="AL189" s="32">
        <v>0</v>
      </c>
      <c r="AM189">
        <v>0</v>
      </c>
      <c r="AN189">
        <v>0</v>
      </c>
      <c r="AO189">
        <v>2.6179999999999998E-2</v>
      </c>
      <c r="AP189">
        <v>-0.51646000000000003</v>
      </c>
      <c r="AQ189">
        <v>0.85590999999999995</v>
      </c>
      <c r="AR189">
        <v>0</v>
      </c>
      <c r="AS189">
        <v>0</v>
      </c>
      <c r="AT189">
        <v>0</v>
      </c>
      <c r="AU189">
        <v>0</v>
      </c>
      <c r="AV189">
        <v>0</v>
      </c>
      <c r="AW189" s="39">
        <v>0</v>
      </c>
    </row>
    <row r="190" spans="7:49">
      <c r="G190" s="32"/>
      <c r="R190" s="39"/>
      <c r="U190" s="27">
        <v>0</v>
      </c>
      <c r="V190" s="22">
        <v>0</v>
      </c>
      <c r="W190" s="22">
        <v>0</v>
      </c>
      <c r="X190" s="22">
        <v>0</v>
      </c>
      <c r="Y190" s="22">
        <v>0</v>
      </c>
      <c r="Z190" s="22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 s="39">
        <v>0</v>
      </c>
      <c r="AH190" s="32"/>
      <c r="AJ190" s="39"/>
      <c r="AL190" s="32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f t="array" ref="AR190:AT192">AH189:AJ191</f>
        <v>0</v>
      </c>
      <c r="AS190">
        <v>0</v>
      </c>
      <c r="AT190">
        <v>0</v>
      </c>
      <c r="AU190">
        <v>0</v>
      </c>
      <c r="AV190">
        <v>0</v>
      </c>
      <c r="AW190" s="39">
        <v>0</v>
      </c>
    </row>
    <row r="191" spans="7:49">
      <c r="G191" s="32"/>
      <c r="R191" s="39"/>
      <c r="U191" s="27">
        <v>0</v>
      </c>
      <c r="V191" s="22">
        <v>0</v>
      </c>
      <c r="W191" s="22">
        <v>0</v>
      </c>
      <c r="X191" s="22">
        <v>0</v>
      </c>
      <c r="Y191" s="22">
        <v>0</v>
      </c>
      <c r="Z191" s="22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 s="39">
        <v>0</v>
      </c>
      <c r="AH191" s="33"/>
      <c r="AI191" s="34"/>
      <c r="AJ191" s="40"/>
      <c r="AL191" s="32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 s="39">
        <v>0</v>
      </c>
    </row>
    <row r="192" spans="7:49">
      <c r="G192" s="32"/>
      <c r="R192" s="39"/>
      <c r="U192" s="27">
        <v>0</v>
      </c>
      <c r="V192" s="22">
        <v>0</v>
      </c>
      <c r="W192" s="22">
        <v>0</v>
      </c>
      <c r="X192" s="22">
        <v>0</v>
      </c>
      <c r="Y192" s="22">
        <v>0</v>
      </c>
      <c r="Z192" s="2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 s="39">
        <v>0</v>
      </c>
      <c r="AL192" s="3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 s="39">
        <v>0</v>
      </c>
    </row>
    <row r="193" spans="7:49">
      <c r="G193" s="32"/>
      <c r="R193" s="39"/>
      <c r="U193" s="27">
        <v>0</v>
      </c>
      <c r="V193" s="22">
        <v>0</v>
      </c>
      <c r="W193" s="22">
        <v>0</v>
      </c>
      <c r="X193" s="22">
        <v>0</v>
      </c>
      <c r="Y193" s="22">
        <v>0</v>
      </c>
      <c r="Z193" s="22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 s="39">
        <v>0</v>
      </c>
      <c r="AL193" s="32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f t="array" ref="AU193:AW195">AH189:AJ191</f>
        <v>0</v>
      </c>
      <c r="AV193">
        <v>0</v>
      </c>
      <c r="AW193" s="39">
        <v>0</v>
      </c>
    </row>
    <row r="194" spans="7:49">
      <c r="G194" s="32"/>
      <c r="R194" s="39"/>
      <c r="U194" s="27">
        <v>0</v>
      </c>
      <c r="V194" s="22">
        <v>0</v>
      </c>
      <c r="W194" s="22">
        <v>0</v>
      </c>
      <c r="X194" s="22">
        <v>0</v>
      </c>
      <c r="Y194" s="22">
        <v>0</v>
      </c>
      <c r="Z194" s="22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 s="39">
        <v>0</v>
      </c>
      <c r="AL194" s="32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 s="39">
        <v>0</v>
      </c>
    </row>
    <row r="195" spans="7:49">
      <c r="G195" s="33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40"/>
      <c r="U195" s="30">
        <v>0</v>
      </c>
      <c r="V195" s="31">
        <v>0</v>
      </c>
      <c r="W195" s="31">
        <v>0</v>
      </c>
      <c r="X195" s="31">
        <v>0</v>
      </c>
      <c r="Y195" s="31">
        <v>0</v>
      </c>
      <c r="Z195" s="31">
        <v>0</v>
      </c>
      <c r="AA195" s="34">
        <v>0</v>
      </c>
      <c r="AB195" s="34">
        <v>0</v>
      </c>
      <c r="AC195" s="34">
        <v>0</v>
      </c>
      <c r="AD195" s="34">
        <v>0</v>
      </c>
      <c r="AE195" s="34">
        <v>0</v>
      </c>
      <c r="AF195" s="40">
        <v>0</v>
      </c>
      <c r="AL195" s="33">
        <v>0</v>
      </c>
      <c r="AM195" s="34">
        <v>0</v>
      </c>
      <c r="AN195" s="34">
        <v>0</v>
      </c>
      <c r="AO195" s="34">
        <v>0</v>
      </c>
      <c r="AP195" s="34">
        <v>0</v>
      </c>
      <c r="AQ195" s="34">
        <v>0</v>
      </c>
      <c r="AR195" s="34">
        <v>0</v>
      </c>
      <c r="AS195" s="34">
        <v>0</v>
      </c>
      <c r="AT195" s="34">
        <v>0</v>
      </c>
      <c r="AU195" s="34">
        <v>0</v>
      </c>
      <c r="AV195" s="34">
        <v>0</v>
      </c>
      <c r="AW195" s="40">
        <v>0</v>
      </c>
    </row>
    <row r="197" spans="7:49">
      <c r="G197" s="46" t="s">
        <v>25</v>
      </c>
      <c r="H197">
        <v>12</v>
      </c>
      <c r="U197" s="46" t="s">
        <v>25</v>
      </c>
      <c r="V197">
        <v>12</v>
      </c>
    </row>
    <row r="198" spans="7:49">
      <c r="G198" s="25">
        <f t="array" ref="G198:R209">TRANSPOSE(G170:R181)</f>
        <v>-0.154441124412039</v>
      </c>
      <c r="H198" s="26">
        <v>8.8754358093700008E-3</v>
      </c>
      <c r="I198" s="26">
        <v>0.41523035724463397</v>
      </c>
      <c r="J198" s="26">
        <v>-7.1974544816960197E-3</v>
      </c>
      <c r="K198" s="26">
        <v>-0.134744545548696</v>
      </c>
      <c r="L198" s="35">
        <v>-7.0771123949587497E-2</v>
      </c>
      <c r="M198" s="36">
        <v>0</v>
      </c>
      <c r="N198" s="36">
        <v>0</v>
      </c>
      <c r="O198" s="36">
        <v>0</v>
      </c>
      <c r="P198" s="36">
        <v>0</v>
      </c>
      <c r="Q198" s="36">
        <v>0</v>
      </c>
      <c r="R198" s="42">
        <v>0</v>
      </c>
      <c r="U198" s="25">
        <f t="array" ref="U198:AF209">TRANSPOSE(U170:AF181)</f>
        <v>0.28672008423833595</v>
      </c>
      <c r="V198" s="26">
        <v>-3.7703679998252193E-7</v>
      </c>
      <c r="W198" s="26">
        <v>6.9581209598268412E-7</v>
      </c>
      <c r="X198" s="26">
        <v>0</v>
      </c>
      <c r="Y198" s="26">
        <v>0</v>
      </c>
      <c r="Z198" s="35">
        <v>0</v>
      </c>
      <c r="AA198" s="36">
        <v>0</v>
      </c>
      <c r="AB198" s="36">
        <v>0</v>
      </c>
      <c r="AC198" s="36">
        <v>0</v>
      </c>
      <c r="AD198" s="36">
        <v>0</v>
      </c>
      <c r="AE198" s="36">
        <v>0</v>
      </c>
      <c r="AF198" s="42">
        <v>0</v>
      </c>
    </row>
    <row r="199" spans="7:49">
      <c r="G199" s="32">
        <v>8.8754358093699696E-3</v>
      </c>
      <c r="H199">
        <v>-0.21732768752510001</v>
      </c>
      <c r="I199">
        <v>0.42150909077406101</v>
      </c>
      <c r="J199">
        <v>0.405276057539741</v>
      </c>
      <c r="K199">
        <v>0.16066944202597</v>
      </c>
      <c r="L199" s="39">
        <v>0.14370631017260799</v>
      </c>
      <c r="M199">
        <v>0</v>
      </c>
      <c r="N199">
        <v>0</v>
      </c>
      <c r="O199">
        <v>0</v>
      </c>
      <c r="P199">
        <v>0</v>
      </c>
      <c r="Q199">
        <v>0</v>
      </c>
      <c r="R199" s="39">
        <v>0</v>
      </c>
      <c r="U199" s="32">
        <v>-3.7703679998946082E-7</v>
      </c>
      <c r="V199">
        <v>0.28672080568319996</v>
      </c>
      <c r="W199">
        <v>2.417049599773291E-7</v>
      </c>
      <c r="X199">
        <v>0</v>
      </c>
      <c r="Y199">
        <v>0</v>
      </c>
      <c r="Z199" s="3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 s="39">
        <v>0</v>
      </c>
    </row>
    <row r="200" spans="7:49">
      <c r="G200" s="32">
        <v>0.41523035724463397</v>
      </c>
      <c r="H200">
        <v>0.42150909077406101</v>
      </c>
      <c r="I200">
        <v>-1.47826833207672</v>
      </c>
      <c r="J200">
        <v>-0.39513361548035703</v>
      </c>
      <c r="K200">
        <v>-0.20352178906965199</v>
      </c>
      <c r="L200" s="39">
        <v>-0.16457055195286699</v>
      </c>
      <c r="M200">
        <v>0</v>
      </c>
      <c r="N200">
        <v>0</v>
      </c>
      <c r="O200">
        <v>0</v>
      </c>
      <c r="P200">
        <v>0</v>
      </c>
      <c r="Q200">
        <v>0</v>
      </c>
      <c r="R200" s="39">
        <v>0</v>
      </c>
      <c r="U200" s="32">
        <v>6.9581209598268412E-7</v>
      </c>
      <c r="V200">
        <v>2.4170495996345132E-7</v>
      </c>
      <c r="W200">
        <v>0.28672337738956799</v>
      </c>
      <c r="X200">
        <v>0</v>
      </c>
      <c r="Y200">
        <v>0</v>
      </c>
      <c r="Z200" s="39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 s="39">
        <v>0</v>
      </c>
    </row>
    <row r="201" spans="7:49">
      <c r="G201" s="32">
        <v>7.1974544816959902E-3</v>
      </c>
      <c r="H201">
        <v>-0.405276057539741</v>
      </c>
      <c r="I201">
        <v>0.39513361548035703</v>
      </c>
      <c r="J201">
        <v>-0.47945862683458801</v>
      </c>
      <c r="K201">
        <v>-0.41788957399920401</v>
      </c>
      <c r="L201" s="39">
        <v>-0.20867280525510701</v>
      </c>
      <c r="M201">
        <v>0</v>
      </c>
      <c r="N201">
        <v>0</v>
      </c>
      <c r="O201">
        <v>0</v>
      </c>
      <c r="P201">
        <v>0</v>
      </c>
      <c r="Q201">
        <v>0</v>
      </c>
      <c r="R201" s="39">
        <v>0</v>
      </c>
      <c r="U201" s="32">
        <v>0</v>
      </c>
      <c r="V201">
        <v>0</v>
      </c>
      <c r="W201">
        <v>0</v>
      </c>
      <c r="X201">
        <v>0.42112216409046993</v>
      </c>
      <c r="Y201">
        <v>-0.14329843004485995</v>
      </c>
      <c r="Z201" s="39">
        <v>-1.9862863655038004E-2</v>
      </c>
      <c r="AA201">
        <v>0</v>
      </c>
      <c r="AB201">
        <v>0</v>
      </c>
      <c r="AC201">
        <v>0</v>
      </c>
      <c r="AD201">
        <v>0</v>
      </c>
      <c r="AE201">
        <v>0</v>
      </c>
      <c r="AF201" s="39">
        <v>0</v>
      </c>
    </row>
    <row r="202" spans="7:49">
      <c r="G202" s="32">
        <v>0.134744545548696</v>
      </c>
      <c r="H202">
        <v>-0.16066944202597</v>
      </c>
      <c r="I202">
        <v>0.20352178906965199</v>
      </c>
      <c r="J202">
        <v>-0.41788957399920401</v>
      </c>
      <c r="K202">
        <v>-1.4911010598257799</v>
      </c>
      <c r="L202" s="39">
        <v>-0.63138536837180403</v>
      </c>
      <c r="M202">
        <v>0</v>
      </c>
      <c r="N202">
        <v>0</v>
      </c>
      <c r="O202">
        <v>0</v>
      </c>
      <c r="P202">
        <v>0</v>
      </c>
      <c r="Q202">
        <v>0</v>
      </c>
      <c r="R202" s="39">
        <v>0</v>
      </c>
      <c r="U202" s="32">
        <v>0</v>
      </c>
      <c r="V202">
        <v>0</v>
      </c>
      <c r="W202">
        <v>0</v>
      </c>
      <c r="X202">
        <v>-0.14329843004486001</v>
      </c>
      <c r="Y202">
        <v>0.31619637108870002</v>
      </c>
      <c r="Z202" s="39">
        <v>-1.3785983015520004E-2</v>
      </c>
      <c r="AA202">
        <v>0</v>
      </c>
      <c r="AB202">
        <v>0</v>
      </c>
      <c r="AC202">
        <v>0</v>
      </c>
      <c r="AD202">
        <v>0</v>
      </c>
      <c r="AE202">
        <v>0</v>
      </c>
      <c r="AF202" s="39">
        <v>0</v>
      </c>
    </row>
    <row r="203" spans="7:49">
      <c r="G203" s="33">
        <v>7.0771123949587497E-2</v>
      </c>
      <c r="H203" s="34">
        <v>-0.14370631017260799</v>
      </c>
      <c r="I203" s="34">
        <v>0.16457055195286699</v>
      </c>
      <c r="J203" s="34">
        <v>-0.20867280525510701</v>
      </c>
      <c r="K203" s="34">
        <v>-0.63138536837180403</v>
      </c>
      <c r="L203" s="40">
        <v>-0.192043994749065</v>
      </c>
      <c r="M203">
        <v>0</v>
      </c>
      <c r="N203">
        <v>0</v>
      </c>
      <c r="O203">
        <v>0</v>
      </c>
      <c r="P203">
        <v>0</v>
      </c>
      <c r="Q203">
        <v>0</v>
      </c>
      <c r="R203" s="39">
        <v>0</v>
      </c>
      <c r="U203" s="33">
        <v>0</v>
      </c>
      <c r="V203" s="34">
        <v>0</v>
      </c>
      <c r="W203" s="34">
        <v>0</v>
      </c>
      <c r="X203" s="34">
        <v>-1.9862863655037984E-2</v>
      </c>
      <c r="Y203" s="34">
        <v>-1.378598301551999E-2</v>
      </c>
      <c r="Z203" s="40">
        <v>0.24061556854996202</v>
      </c>
      <c r="AA203">
        <v>0</v>
      </c>
      <c r="AB203">
        <v>0</v>
      </c>
      <c r="AC203">
        <v>0</v>
      </c>
      <c r="AD203">
        <v>0</v>
      </c>
      <c r="AE203">
        <v>0</v>
      </c>
      <c r="AF203" s="39">
        <v>0</v>
      </c>
    </row>
    <row r="204" spans="7:49">
      <c r="G204" s="32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 s="39">
        <v>0</v>
      </c>
      <c r="U204" s="32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0.28671945709567997</v>
      </c>
      <c r="AB204">
        <v>1.0999439359615781E-6</v>
      </c>
      <c r="AC204">
        <v>2.0683120640074826E-6</v>
      </c>
      <c r="AD204">
        <v>0</v>
      </c>
      <c r="AE204">
        <v>0</v>
      </c>
      <c r="AF204" s="39">
        <v>0</v>
      </c>
    </row>
    <row r="205" spans="7:49">
      <c r="G205" s="32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 s="39">
        <v>0</v>
      </c>
      <c r="U205" s="32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1.0999439359754559E-6</v>
      </c>
      <c r="AB205">
        <v>0.28671657111551996</v>
      </c>
      <c r="AC205">
        <v>-1.8092892159898843E-6</v>
      </c>
      <c r="AD205">
        <v>0</v>
      </c>
      <c r="AE205">
        <v>0</v>
      </c>
      <c r="AF205" s="39">
        <v>0</v>
      </c>
    </row>
    <row r="206" spans="7:49">
      <c r="G206" s="32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 s="39">
        <v>0</v>
      </c>
      <c r="U206" s="32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2.0683120640074826E-6</v>
      </c>
      <c r="AB206">
        <v>-1.8092892159898843E-6</v>
      </c>
      <c r="AC206">
        <v>0.28672048186163196</v>
      </c>
      <c r="AD206">
        <v>0</v>
      </c>
      <c r="AE206">
        <v>0</v>
      </c>
      <c r="AF206" s="39">
        <v>0</v>
      </c>
    </row>
    <row r="207" spans="7:49">
      <c r="G207" s="32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 s="39">
        <v>0</v>
      </c>
      <c r="U207" s="32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0.421119283585489</v>
      </c>
      <c r="AE207">
        <v>-0.14329635850337205</v>
      </c>
      <c r="AF207" s="39">
        <v>-1.9837133969717001E-2</v>
      </c>
    </row>
    <row r="208" spans="7:49">
      <c r="G208" s="32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 s="39">
        <v>0</v>
      </c>
      <c r="U208" s="32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-0.14329635850337205</v>
      </c>
      <c r="AE208">
        <v>0.31619567472626203</v>
      </c>
      <c r="AF208" s="39">
        <v>-1.3805591119759986E-2</v>
      </c>
    </row>
    <row r="209" spans="7:32">
      <c r="G209" s="33">
        <v>0</v>
      </c>
      <c r="H209" s="34">
        <v>0</v>
      </c>
      <c r="I209" s="34">
        <v>0</v>
      </c>
      <c r="J209" s="34">
        <v>0</v>
      </c>
      <c r="K209" s="34">
        <v>0</v>
      </c>
      <c r="L209" s="34">
        <v>0</v>
      </c>
      <c r="M209" s="34">
        <v>0</v>
      </c>
      <c r="N209" s="34">
        <v>0</v>
      </c>
      <c r="O209" s="34">
        <v>0</v>
      </c>
      <c r="P209" s="34">
        <v>0</v>
      </c>
      <c r="Q209" s="34">
        <v>0</v>
      </c>
      <c r="R209" s="40">
        <v>0</v>
      </c>
      <c r="U209" s="33">
        <v>0</v>
      </c>
      <c r="V209" s="34">
        <v>0</v>
      </c>
      <c r="W209" s="34">
        <v>0</v>
      </c>
      <c r="X209" s="34">
        <v>0</v>
      </c>
      <c r="Y209" s="34">
        <v>0</v>
      </c>
      <c r="Z209" s="34">
        <v>0</v>
      </c>
      <c r="AA209" s="34">
        <v>0</v>
      </c>
      <c r="AB209" s="34">
        <v>0</v>
      </c>
      <c r="AC209" s="34">
        <v>0</v>
      </c>
      <c r="AD209" s="34">
        <v>-1.9837133969717001E-2</v>
      </c>
      <c r="AE209" s="34">
        <v>-1.3805591119759972E-2</v>
      </c>
      <c r="AF209" s="40">
        <v>0.240609655722722</v>
      </c>
    </row>
    <row r="211" spans="7:32">
      <c r="G211" t="s">
        <v>26</v>
      </c>
      <c r="H211">
        <v>11</v>
      </c>
      <c r="U211" t="s">
        <v>26</v>
      </c>
      <c r="V211">
        <v>11</v>
      </c>
    </row>
    <row r="212" spans="7:32">
      <c r="G212" s="25">
        <f t="array" ref="G212:R223">TRANSPOSE(G156:R167)</f>
        <v>0</v>
      </c>
      <c r="H212" s="26">
        <v>0</v>
      </c>
      <c r="I212" s="26">
        <v>0</v>
      </c>
      <c r="J212" s="26">
        <v>0</v>
      </c>
      <c r="K212" s="26">
        <v>0</v>
      </c>
      <c r="L212" s="35">
        <v>0</v>
      </c>
      <c r="M212" s="36">
        <v>0</v>
      </c>
      <c r="N212" s="36">
        <v>0</v>
      </c>
      <c r="O212" s="36">
        <v>0</v>
      </c>
      <c r="P212" s="36">
        <v>0</v>
      </c>
      <c r="Q212" s="36">
        <v>0</v>
      </c>
      <c r="R212" s="42">
        <v>0</v>
      </c>
      <c r="U212" s="25">
        <f t="array" ref="U212:AF223">TRANSPOSE(U156:AF167)</f>
        <v>0</v>
      </c>
      <c r="V212" s="26">
        <v>0</v>
      </c>
      <c r="W212" s="26">
        <v>0</v>
      </c>
      <c r="X212" s="26">
        <v>0</v>
      </c>
      <c r="Y212" s="26">
        <v>0</v>
      </c>
      <c r="Z212" s="35">
        <v>0</v>
      </c>
      <c r="AA212" s="36">
        <v>0</v>
      </c>
      <c r="AB212" s="36">
        <v>0</v>
      </c>
      <c r="AC212" s="36">
        <v>0</v>
      </c>
      <c r="AD212" s="36">
        <v>0</v>
      </c>
      <c r="AE212" s="36">
        <v>0</v>
      </c>
      <c r="AF212" s="42">
        <v>0</v>
      </c>
    </row>
    <row r="213" spans="7:32">
      <c r="G213" s="32">
        <v>0</v>
      </c>
      <c r="H213">
        <v>0</v>
      </c>
      <c r="I213">
        <v>0</v>
      </c>
      <c r="J213">
        <v>0</v>
      </c>
      <c r="K213">
        <v>0</v>
      </c>
      <c r="L213" s="39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 s="39">
        <v>0</v>
      </c>
      <c r="U213" s="32">
        <v>0</v>
      </c>
      <c r="V213">
        <v>0</v>
      </c>
      <c r="W213">
        <v>0</v>
      </c>
      <c r="X213">
        <v>0</v>
      </c>
      <c r="Y213">
        <v>0</v>
      </c>
      <c r="Z213" s="39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 s="39">
        <v>0</v>
      </c>
    </row>
    <row r="214" spans="7:32">
      <c r="G214" s="32">
        <v>0</v>
      </c>
      <c r="H214">
        <v>0</v>
      </c>
      <c r="I214">
        <v>0</v>
      </c>
      <c r="J214">
        <v>0</v>
      </c>
      <c r="K214">
        <v>0</v>
      </c>
      <c r="L214" s="39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 s="39">
        <v>0</v>
      </c>
      <c r="U214" s="32">
        <v>0</v>
      </c>
      <c r="V214">
        <v>0</v>
      </c>
      <c r="W214">
        <v>0</v>
      </c>
      <c r="X214">
        <v>0</v>
      </c>
      <c r="Y214">
        <v>0</v>
      </c>
      <c r="Z214" s="39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 s="39">
        <v>0</v>
      </c>
    </row>
    <row r="215" spans="7:32">
      <c r="G215" s="32">
        <v>0</v>
      </c>
      <c r="H215">
        <v>0</v>
      </c>
      <c r="I215">
        <v>0</v>
      </c>
      <c r="J215">
        <v>0</v>
      </c>
      <c r="K215">
        <v>0</v>
      </c>
      <c r="L215" s="39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 s="39">
        <v>0</v>
      </c>
      <c r="U215" s="32">
        <v>0</v>
      </c>
      <c r="V215">
        <v>0</v>
      </c>
      <c r="W215">
        <v>0</v>
      </c>
      <c r="X215">
        <v>0</v>
      </c>
      <c r="Y215">
        <v>0</v>
      </c>
      <c r="Z215" s="39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 s="39">
        <v>0</v>
      </c>
    </row>
    <row r="216" spans="7:32">
      <c r="G216" s="32">
        <v>0</v>
      </c>
      <c r="H216">
        <v>0</v>
      </c>
      <c r="I216">
        <v>0</v>
      </c>
      <c r="J216">
        <v>0</v>
      </c>
      <c r="K216">
        <v>0</v>
      </c>
      <c r="L216" s="39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 s="39">
        <v>0</v>
      </c>
      <c r="U216" s="32">
        <v>0</v>
      </c>
      <c r="V216">
        <v>0</v>
      </c>
      <c r="W216">
        <v>0</v>
      </c>
      <c r="X216">
        <v>0</v>
      </c>
      <c r="Y216">
        <v>0</v>
      </c>
      <c r="Z216" s="39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 s="39">
        <v>0</v>
      </c>
    </row>
    <row r="217" spans="7:32">
      <c r="G217" s="33">
        <v>0</v>
      </c>
      <c r="H217" s="34">
        <v>0</v>
      </c>
      <c r="I217" s="34">
        <v>0</v>
      </c>
      <c r="J217" s="34">
        <v>0</v>
      </c>
      <c r="K217" s="34">
        <v>0</v>
      </c>
      <c r="L217" s="40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 s="39">
        <v>0</v>
      </c>
      <c r="U217" s="33">
        <v>0</v>
      </c>
      <c r="V217" s="34">
        <v>0</v>
      </c>
      <c r="W217" s="34">
        <v>0</v>
      </c>
      <c r="X217" s="34">
        <v>0</v>
      </c>
      <c r="Y217" s="34">
        <v>0</v>
      </c>
      <c r="Z217" s="40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 s="39">
        <v>0</v>
      </c>
    </row>
    <row r="218" spans="7:32">
      <c r="G218" s="32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 s="39">
        <v>0</v>
      </c>
      <c r="U218" s="32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 s="39">
        <v>0</v>
      </c>
    </row>
    <row r="219" spans="7:32">
      <c r="G219" s="32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 s="39">
        <v>0</v>
      </c>
      <c r="U219" s="32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 s="39">
        <v>0</v>
      </c>
    </row>
    <row r="220" spans="7:32">
      <c r="G220" s="32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 s="39">
        <v>0</v>
      </c>
      <c r="U220" s="32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 s="39">
        <v>0</v>
      </c>
    </row>
    <row r="221" spans="7:32">
      <c r="G221" s="32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 s="39">
        <v>0</v>
      </c>
      <c r="U221" s="32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 s="39">
        <v>0</v>
      </c>
    </row>
    <row r="222" spans="7:32">
      <c r="G222" s="3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 s="39">
        <v>0</v>
      </c>
      <c r="U222" s="3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 s="39">
        <v>0</v>
      </c>
    </row>
    <row r="223" spans="7:32">
      <c r="G223" s="33">
        <v>0</v>
      </c>
      <c r="H223" s="34">
        <v>0</v>
      </c>
      <c r="I223" s="34">
        <v>0</v>
      </c>
      <c r="J223" s="34">
        <v>0</v>
      </c>
      <c r="K223" s="34">
        <v>0</v>
      </c>
      <c r="L223" s="34">
        <v>0</v>
      </c>
      <c r="M223" s="34">
        <v>0</v>
      </c>
      <c r="N223" s="34">
        <v>0</v>
      </c>
      <c r="O223" s="34">
        <v>0</v>
      </c>
      <c r="P223" s="34">
        <v>0</v>
      </c>
      <c r="Q223" s="34">
        <v>0</v>
      </c>
      <c r="R223" s="40">
        <v>0</v>
      </c>
      <c r="U223" s="33">
        <v>0</v>
      </c>
      <c r="V223" s="34">
        <v>0</v>
      </c>
      <c r="W223" s="34">
        <v>0</v>
      </c>
      <c r="X223" s="34">
        <v>0</v>
      </c>
      <c r="Y223" s="34">
        <v>0</v>
      </c>
      <c r="Z223" s="34">
        <v>0</v>
      </c>
      <c r="AA223" s="34">
        <v>0</v>
      </c>
      <c r="AB223" s="34">
        <v>0</v>
      </c>
      <c r="AC223" s="34">
        <v>0</v>
      </c>
      <c r="AD223" s="34">
        <v>0</v>
      </c>
      <c r="AE223" s="34">
        <v>0</v>
      </c>
      <c r="AF223" s="40">
        <v>0</v>
      </c>
    </row>
    <row r="225" spans="7:32">
      <c r="G225" s="46" t="s">
        <v>27</v>
      </c>
      <c r="H225">
        <v>10</v>
      </c>
      <c r="U225" s="46" t="s">
        <v>27</v>
      </c>
      <c r="V225">
        <v>10</v>
      </c>
    </row>
    <row r="226" spans="7:32">
      <c r="G226" s="25">
        <f t="array" ref="G226:R237">TRANSPOSE(G142:R153)</f>
        <v>-0.239258549110552</v>
      </c>
      <c r="H226" s="26">
        <v>-0.31188182041766899</v>
      </c>
      <c r="I226" s="26">
        <v>7.2024471426165998E-2</v>
      </c>
      <c r="J226" s="26">
        <v>0.153001355925316</v>
      </c>
      <c r="K226" s="26">
        <v>6.4896063598620504E-2</v>
      </c>
      <c r="L226" s="35">
        <v>0.42498369824477999</v>
      </c>
      <c r="M226" s="36">
        <v>0</v>
      </c>
      <c r="N226" s="36">
        <v>0</v>
      </c>
      <c r="O226" s="36">
        <v>0</v>
      </c>
      <c r="P226" s="36">
        <v>0</v>
      </c>
      <c r="Q226" s="36">
        <v>0</v>
      </c>
      <c r="R226" s="42">
        <v>0</v>
      </c>
      <c r="U226" s="25">
        <f t="array" ref="U226:AF237">TRANSPOSE(U142:AF153)</f>
        <v>0.28671912105983999</v>
      </c>
      <c r="V226" s="26">
        <v>-3.5083059200802236E-7</v>
      </c>
      <c r="W226" s="26">
        <v>1.3158154240078268E-6</v>
      </c>
      <c r="X226" s="26">
        <v>0</v>
      </c>
      <c r="Y226" s="26">
        <v>0</v>
      </c>
      <c r="Z226" s="35">
        <v>0</v>
      </c>
      <c r="AA226" s="36">
        <v>0</v>
      </c>
      <c r="AB226" s="36">
        <v>0</v>
      </c>
      <c r="AC226" s="36">
        <v>0</v>
      </c>
      <c r="AD226" s="36">
        <v>0</v>
      </c>
      <c r="AE226" s="36">
        <v>0</v>
      </c>
      <c r="AF226" s="42">
        <v>0</v>
      </c>
    </row>
    <row r="227" spans="7:32">
      <c r="G227" s="32">
        <v>-0.31188182041766899</v>
      </c>
      <c r="H227">
        <v>-0.74235710743092798</v>
      </c>
      <c r="I227">
        <v>0.233558204069648</v>
      </c>
      <c r="J227">
        <v>0.56234177729659596</v>
      </c>
      <c r="K227">
        <v>2.1151752588218001E-2</v>
      </c>
      <c r="L227" s="39">
        <v>0.49592099029650599</v>
      </c>
      <c r="M227">
        <v>0</v>
      </c>
      <c r="N227">
        <v>0</v>
      </c>
      <c r="O227">
        <v>0</v>
      </c>
      <c r="P227">
        <v>0</v>
      </c>
      <c r="Q227">
        <v>0</v>
      </c>
      <c r="R227" s="39">
        <v>0</v>
      </c>
      <c r="U227" s="32">
        <v>-3.5083059201496125E-7</v>
      </c>
      <c r="V227">
        <v>0.28671884718489599</v>
      </c>
      <c r="W227">
        <v>-1.9369656319850881E-6</v>
      </c>
      <c r="X227">
        <v>0</v>
      </c>
      <c r="Y227">
        <v>0</v>
      </c>
      <c r="Z227" s="39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 s="39">
        <v>0</v>
      </c>
    </row>
    <row r="228" spans="7:32">
      <c r="G228" s="32">
        <v>7.2024471426165901E-2</v>
      </c>
      <c r="H228">
        <v>0.233558204069648</v>
      </c>
      <c r="I228">
        <v>-3.5655963130015997E-2</v>
      </c>
      <c r="J228">
        <v>-0.22124067842429401</v>
      </c>
      <c r="K228">
        <v>5.2691807413717998E-2</v>
      </c>
      <c r="L228" s="39">
        <v>-7.9026290692351994E-2</v>
      </c>
      <c r="M228">
        <v>0</v>
      </c>
      <c r="N228">
        <v>0</v>
      </c>
      <c r="O228">
        <v>0</v>
      </c>
      <c r="P228">
        <v>0</v>
      </c>
      <c r="Q228">
        <v>0</v>
      </c>
      <c r="R228" s="39">
        <v>0</v>
      </c>
      <c r="U228" s="32">
        <v>1.3158154240078268E-6</v>
      </c>
      <c r="V228">
        <v>-1.9369656319850881E-6</v>
      </c>
      <c r="W228">
        <v>0.28672075739955194</v>
      </c>
      <c r="X228">
        <v>0</v>
      </c>
      <c r="Y228">
        <v>0</v>
      </c>
      <c r="Z228" s="39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 s="39">
        <v>0</v>
      </c>
    </row>
    <row r="229" spans="7:32">
      <c r="G229" s="32">
        <v>-0.153001355925316</v>
      </c>
      <c r="H229">
        <v>-0.56234177729659596</v>
      </c>
      <c r="I229">
        <v>0.22124067842429401</v>
      </c>
      <c r="J229">
        <v>0.57999722341632198</v>
      </c>
      <c r="K229">
        <v>2.03572725396905E-2</v>
      </c>
      <c r="L229" s="39">
        <v>0.34007375712683102</v>
      </c>
      <c r="M229">
        <v>0</v>
      </c>
      <c r="N229">
        <v>0</v>
      </c>
      <c r="O229">
        <v>0</v>
      </c>
      <c r="P229">
        <v>0</v>
      </c>
      <c r="Q229">
        <v>0</v>
      </c>
      <c r="R229" s="39">
        <v>0</v>
      </c>
      <c r="U229" s="32">
        <v>0</v>
      </c>
      <c r="V229">
        <v>0</v>
      </c>
      <c r="W229">
        <v>0</v>
      </c>
      <c r="X229">
        <v>0.42196415009865301</v>
      </c>
      <c r="Y229">
        <v>-0.14297900794410204</v>
      </c>
      <c r="Z229" s="39">
        <v>-1.9634940671599987E-2</v>
      </c>
      <c r="AA229">
        <v>0</v>
      </c>
      <c r="AB229">
        <v>0</v>
      </c>
      <c r="AC229">
        <v>0</v>
      </c>
      <c r="AD229">
        <v>0</v>
      </c>
      <c r="AE229">
        <v>0</v>
      </c>
      <c r="AF229" s="39">
        <v>0</v>
      </c>
    </row>
    <row r="230" spans="7:32">
      <c r="G230" s="32">
        <v>-6.4896063598620504E-2</v>
      </c>
      <c r="H230">
        <v>-2.1151752588218001E-2</v>
      </c>
      <c r="I230">
        <v>-5.2691807413717998E-2</v>
      </c>
      <c r="J230">
        <v>2.03572725396905E-2</v>
      </c>
      <c r="K230">
        <v>-0.11142392380197701</v>
      </c>
      <c r="L230" s="39">
        <v>-0.12776541823408499</v>
      </c>
      <c r="M230">
        <v>0</v>
      </c>
      <c r="N230">
        <v>0</v>
      </c>
      <c r="O230">
        <v>0</v>
      </c>
      <c r="P230">
        <v>0</v>
      </c>
      <c r="Q230">
        <v>0</v>
      </c>
      <c r="R230" s="39">
        <v>0</v>
      </c>
      <c r="U230" s="32">
        <v>0</v>
      </c>
      <c r="V230">
        <v>0</v>
      </c>
      <c r="W230">
        <v>0</v>
      </c>
      <c r="X230">
        <v>-0.14297900794410201</v>
      </c>
      <c r="Y230">
        <v>0.31541587260098503</v>
      </c>
      <c r="Z230" s="39">
        <v>-1.4006900501235972E-2</v>
      </c>
      <c r="AA230">
        <v>0</v>
      </c>
      <c r="AB230">
        <v>0</v>
      </c>
      <c r="AC230">
        <v>0</v>
      </c>
      <c r="AD230">
        <v>0</v>
      </c>
      <c r="AE230">
        <v>0</v>
      </c>
      <c r="AF230" s="39">
        <v>0</v>
      </c>
    </row>
    <row r="231" spans="7:32">
      <c r="G231" s="33">
        <v>-0.42498369824477999</v>
      </c>
      <c r="H231" s="34">
        <v>-0.49592099029650599</v>
      </c>
      <c r="I231" s="34">
        <v>7.9026290692351994E-2</v>
      </c>
      <c r="J231" s="34">
        <v>0.34007375712683102</v>
      </c>
      <c r="K231" s="34">
        <v>-0.12776541823408499</v>
      </c>
      <c r="L231" s="40">
        <v>0.226346075487624</v>
      </c>
      <c r="M231">
        <v>0</v>
      </c>
      <c r="N231">
        <v>0</v>
      </c>
      <c r="O231">
        <v>0</v>
      </c>
      <c r="P231">
        <v>0</v>
      </c>
      <c r="Q231">
        <v>0</v>
      </c>
      <c r="R231" s="39">
        <v>0</v>
      </c>
      <c r="U231" s="33">
        <v>0</v>
      </c>
      <c r="V231" s="34">
        <v>0</v>
      </c>
      <c r="W231" s="34">
        <v>0</v>
      </c>
      <c r="X231" s="34">
        <v>-1.9634940671599981E-2</v>
      </c>
      <c r="Y231" s="34">
        <v>-1.4006900501235972E-2</v>
      </c>
      <c r="Z231" s="40">
        <v>0.24054840988305598</v>
      </c>
      <c r="AA231">
        <v>0</v>
      </c>
      <c r="AB231">
        <v>0</v>
      </c>
      <c r="AC231">
        <v>0</v>
      </c>
      <c r="AD231">
        <v>0</v>
      </c>
      <c r="AE231">
        <v>0</v>
      </c>
      <c r="AF231" s="39">
        <v>0</v>
      </c>
    </row>
    <row r="232" spans="7:32">
      <c r="G232" s="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 s="39">
        <v>0</v>
      </c>
      <c r="U232" s="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0.28671756176179197</v>
      </c>
      <c r="AB232">
        <v>-5.9230617601574442E-7</v>
      </c>
      <c r="AC232">
        <v>2.5776128000087883E-7</v>
      </c>
      <c r="AD232">
        <v>0</v>
      </c>
      <c r="AE232">
        <v>0</v>
      </c>
      <c r="AF232" s="39">
        <v>0</v>
      </c>
    </row>
    <row r="233" spans="7:32">
      <c r="G233" s="32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 s="39">
        <v>0</v>
      </c>
      <c r="U233" s="32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-5.9230617600186664E-7</v>
      </c>
      <c r="AB233">
        <v>0.28672296895692795</v>
      </c>
      <c r="AC233">
        <v>-5.3183692801106464E-7</v>
      </c>
      <c r="AD233">
        <v>0</v>
      </c>
      <c r="AE233">
        <v>0</v>
      </c>
      <c r="AF233" s="39">
        <v>0</v>
      </c>
    </row>
    <row r="234" spans="7:32">
      <c r="G234" s="32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 s="39">
        <v>0</v>
      </c>
      <c r="U234" s="32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2.5776127998700105E-7</v>
      </c>
      <c r="AB234">
        <v>-5.3183692801106464E-7</v>
      </c>
      <c r="AC234">
        <v>0.28671918700543997</v>
      </c>
      <c r="AD234">
        <v>0</v>
      </c>
      <c r="AE234">
        <v>0</v>
      </c>
      <c r="AF234" s="39">
        <v>0</v>
      </c>
    </row>
    <row r="235" spans="7:32">
      <c r="G235" s="32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 s="39">
        <v>0</v>
      </c>
      <c r="U235" s="32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0.42207574764710704</v>
      </c>
      <c r="AE235">
        <v>-0.14293106725600901</v>
      </c>
      <c r="AF235" s="39">
        <v>-1.9627894955458997E-2</v>
      </c>
    </row>
    <row r="236" spans="7:32">
      <c r="G236" s="32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 s="39">
        <v>0</v>
      </c>
      <c r="U236" s="32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-0.14293106725600896</v>
      </c>
      <c r="AE236">
        <v>0.31532757334934902</v>
      </c>
      <c r="AF236" s="39">
        <v>-1.4027958426625006E-2</v>
      </c>
    </row>
    <row r="237" spans="7:32">
      <c r="G237" s="33">
        <v>0</v>
      </c>
      <c r="H237" s="34">
        <v>0</v>
      </c>
      <c r="I237" s="34">
        <v>0</v>
      </c>
      <c r="J237" s="34">
        <v>0</v>
      </c>
      <c r="K237" s="34">
        <v>0</v>
      </c>
      <c r="L237" s="34">
        <v>0</v>
      </c>
      <c r="M237" s="34">
        <v>0</v>
      </c>
      <c r="N237" s="34">
        <v>0</v>
      </c>
      <c r="O237" s="34">
        <v>0</v>
      </c>
      <c r="P237" s="34">
        <v>0</v>
      </c>
      <c r="Q237" s="34">
        <v>0</v>
      </c>
      <c r="R237" s="40">
        <v>0</v>
      </c>
      <c r="U237" s="33">
        <v>0</v>
      </c>
      <c r="V237" s="34">
        <v>0</v>
      </c>
      <c r="W237" s="34">
        <v>0</v>
      </c>
      <c r="X237" s="34">
        <v>0</v>
      </c>
      <c r="Y237" s="34">
        <v>0</v>
      </c>
      <c r="Z237" s="34">
        <v>0</v>
      </c>
      <c r="AA237" s="34">
        <v>0</v>
      </c>
      <c r="AB237" s="34">
        <v>0</v>
      </c>
      <c r="AC237" s="34">
        <v>0</v>
      </c>
      <c r="AD237" s="34">
        <v>-1.9627894955459003E-2</v>
      </c>
      <c r="AE237" s="34">
        <v>-1.4027958426624992E-2</v>
      </c>
      <c r="AF237" s="40">
        <v>0.24052628009665297</v>
      </c>
    </row>
    <row r="239" spans="7:32">
      <c r="G239" s="46" t="s">
        <v>28</v>
      </c>
      <c r="H239">
        <v>9</v>
      </c>
      <c r="U239" s="46" t="s">
        <v>28</v>
      </c>
      <c r="V239">
        <v>9</v>
      </c>
    </row>
    <row r="240" spans="7:32">
      <c r="G240" s="25">
        <f t="array" ref="G240:R251">TRANSPOSE(G128:R139)</f>
        <v>-4.9490553467194998E-2</v>
      </c>
      <c r="H240" s="26">
        <v>-2.9327208952184498E-2</v>
      </c>
      <c r="I240" s="26">
        <v>-4.8139588985872998E-2</v>
      </c>
      <c r="J240" s="26">
        <v>-2.4609121495325001E-2</v>
      </c>
      <c r="K240" s="26">
        <v>-9.4970856333539994E-2</v>
      </c>
      <c r="L240" s="35">
        <v>0.101066786404338</v>
      </c>
      <c r="M240" s="36">
        <v>0</v>
      </c>
      <c r="N240" s="36">
        <v>0</v>
      </c>
      <c r="O240" s="36">
        <v>0</v>
      </c>
      <c r="P240" s="36">
        <v>0</v>
      </c>
      <c r="Q240" s="36">
        <v>0</v>
      </c>
      <c r="R240" s="42">
        <v>0</v>
      </c>
      <c r="U240" s="25">
        <f t="array" ref="U240:AF251">TRANSPOSE(U128:AF139)</f>
        <v>0.28672214595584</v>
      </c>
      <c r="V240" s="26">
        <v>-1.028464640014104E-6</v>
      </c>
      <c r="W240" s="26">
        <v>-7.1097958398436134E-7</v>
      </c>
      <c r="X240" s="26">
        <v>0</v>
      </c>
      <c r="Y240" s="26">
        <v>0</v>
      </c>
      <c r="Z240" s="35">
        <v>0</v>
      </c>
      <c r="AA240" s="36">
        <v>0</v>
      </c>
      <c r="AB240" s="36">
        <v>0</v>
      </c>
      <c r="AC240" s="36">
        <v>0</v>
      </c>
      <c r="AD240" s="36">
        <v>0</v>
      </c>
      <c r="AE240" s="36">
        <v>0</v>
      </c>
      <c r="AF240" s="42">
        <v>0</v>
      </c>
    </row>
    <row r="241" spans="7:32">
      <c r="G241" s="32">
        <v>-2.9327208952184498E-2</v>
      </c>
      <c r="H241">
        <v>-0.22817890697535001</v>
      </c>
      <c r="I241">
        <v>-0.294474154071797</v>
      </c>
      <c r="J241">
        <v>-0.25529448067307298</v>
      </c>
      <c r="K241">
        <v>-0.160064500571758</v>
      </c>
      <c r="L241" s="39">
        <v>0.117544185163744</v>
      </c>
      <c r="M241">
        <v>0</v>
      </c>
      <c r="N241">
        <v>0</v>
      </c>
      <c r="O241">
        <v>0</v>
      </c>
      <c r="P241">
        <v>0</v>
      </c>
      <c r="Q241">
        <v>0</v>
      </c>
      <c r="R241" s="39">
        <v>0</v>
      </c>
      <c r="U241" s="32">
        <v>-1.0284646400279818E-6</v>
      </c>
      <c r="V241">
        <v>0.28672026163199998</v>
      </c>
      <c r="W241">
        <v>-5.9107327998741965E-7</v>
      </c>
      <c r="X241">
        <v>0</v>
      </c>
      <c r="Y241">
        <v>0</v>
      </c>
      <c r="Z241" s="39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 s="39">
        <v>0</v>
      </c>
    </row>
    <row r="242" spans="7:32">
      <c r="G242" s="32">
        <v>-4.8139588985872998E-2</v>
      </c>
      <c r="H242">
        <v>-0.294474154071797</v>
      </c>
      <c r="I242">
        <v>-0.29164977570957701</v>
      </c>
      <c r="J242">
        <v>-0.203590325021938</v>
      </c>
      <c r="K242">
        <v>-0.16190993799265399</v>
      </c>
      <c r="L242" s="39">
        <v>0.156058206366716</v>
      </c>
      <c r="M242">
        <v>0</v>
      </c>
      <c r="N242">
        <v>0</v>
      </c>
      <c r="O242">
        <v>0</v>
      </c>
      <c r="P242">
        <v>0</v>
      </c>
      <c r="Q242">
        <v>0</v>
      </c>
      <c r="R242" s="39">
        <v>0</v>
      </c>
      <c r="U242" s="32">
        <v>-7.1097958401211692E-7</v>
      </c>
      <c r="V242">
        <v>-5.9107327998741965E-7</v>
      </c>
      <c r="W242">
        <v>0.28672131739238393</v>
      </c>
      <c r="X242">
        <v>0</v>
      </c>
      <c r="Y242">
        <v>0</v>
      </c>
      <c r="Z242" s="39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 s="39">
        <v>0</v>
      </c>
    </row>
    <row r="243" spans="7:32">
      <c r="G243" s="32">
        <v>2.4609121495325001E-2</v>
      </c>
      <c r="H243">
        <v>0.25529448067307298</v>
      </c>
      <c r="I243">
        <v>0.203590325021938</v>
      </c>
      <c r="J243">
        <v>8.7404506133582999E-2</v>
      </c>
      <c r="K243">
        <v>9.7533550909495004E-2</v>
      </c>
      <c r="L243" s="39">
        <v>-9.5840754956689506E-2</v>
      </c>
      <c r="M243">
        <v>0</v>
      </c>
      <c r="N243">
        <v>0</v>
      </c>
      <c r="O243">
        <v>0</v>
      </c>
      <c r="P243">
        <v>0</v>
      </c>
      <c r="Q243">
        <v>0</v>
      </c>
      <c r="R243" s="39">
        <v>0</v>
      </c>
      <c r="U243" s="32">
        <v>0</v>
      </c>
      <c r="V243">
        <v>0</v>
      </c>
      <c r="W243">
        <v>0</v>
      </c>
      <c r="X243">
        <v>0.42124869415391702</v>
      </c>
      <c r="Y243">
        <v>-0.14320810844921</v>
      </c>
      <c r="Z243" s="39">
        <v>-1.9773321184086992E-2</v>
      </c>
      <c r="AA243">
        <v>0</v>
      </c>
      <c r="AB243">
        <v>0</v>
      </c>
      <c r="AC243">
        <v>0</v>
      </c>
      <c r="AD243">
        <v>0</v>
      </c>
      <c r="AE243">
        <v>0</v>
      </c>
      <c r="AF243" s="39">
        <v>0</v>
      </c>
    </row>
    <row r="244" spans="7:32">
      <c r="G244" s="32">
        <v>9.4970856333539994E-2</v>
      </c>
      <c r="H244">
        <v>0.160064500571758</v>
      </c>
      <c r="I244">
        <v>0.16190993799265399</v>
      </c>
      <c r="J244">
        <v>9.7533550909495004E-2</v>
      </c>
      <c r="K244">
        <v>4.6873362174335E-2</v>
      </c>
      <c r="L244" s="39">
        <v>-9.2535284989222005E-2</v>
      </c>
      <c r="M244">
        <v>0</v>
      </c>
      <c r="N244">
        <v>0</v>
      </c>
      <c r="O244">
        <v>0</v>
      </c>
      <c r="P244">
        <v>0</v>
      </c>
      <c r="Q244">
        <v>0</v>
      </c>
      <c r="R244" s="39">
        <v>0</v>
      </c>
      <c r="U244" s="32">
        <v>0</v>
      </c>
      <c r="V244">
        <v>0</v>
      </c>
      <c r="W244">
        <v>0</v>
      </c>
      <c r="X244">
        <v>-0.14320810844921</v>
      </c>
      <c r="Y244">
        <v>0.31623590747917502</v>
      </c>
      <c r="Z244" s="39">
        <v>-1.3951057693339985E-2</v>
      </c>
      <c r="AA244">
        <v>0</v>
      </c>
      <c r="AB244">
        <v>0</v>
      </c>
      <c r="AC244">
        <v>0</v>
      </c>
      <c r="AD244">
        <v>0</v>
      </c>
      <c r="AE244">
        <v>0</v>
      </c>
      <c r="AF244" s="39">
        <v>0</v>
      </c>
    </row>
    <row r="245" spans="7:32">
      <c r="G245" s="33">
        <v>-0.101066786404338</v>
      </c>
      <c r="H245" s="34">
        <v>-0.117544185163744</v>
      </c>
      <c r="I245" s="34">
        <v>-0.156058206366716</v>
      </c>
      <c r="J245" s="34">
        <v>-9.5840754956689506E-2</v>
      </c>
      <c r="K245" s="34">
        <v>-9.2535284989222005E-2</v>
      </c>
      <c r="L245" s="40">
        <v>0.126793345531445</v>
      </c>
      <c r="M245">
        <v>0</v>
      </c>
      <c r="N245">
        <v>0</v>
      </c>
      <c r="O245">
        <v>0</v>
      </c>
      <c r="P245">
        <v>0</v>
      </c>
      <c r="Q245">
        <v>0</v>
      </c>
      <c r="R245" s="39">
        <v>0</v>
      </c>
      <c r="U245" s="33">
        <v>0</v>
      </c>
      <c r="V245" s="34">
        <v>0</v>
      </c>
      <c r="W245" s="34">
        <v>0</v>
      </c>
      <c r="X245" s="34">
        <v>-1.9773321184086992E-2</v>
      </c>
      <c r="Y245" s="34">
        <v>-1.3951057693339985E-2</v>
      </c>
      <c r="Z245" s="40">
        <v>0.24045112747482697</v>
      </c>
      <c r="AA245">
        <v>0</v>
      </c>
      <c r="AB245">
        <v>0</v>
      </c>
      <c r="AC245">
        <v>0</v>
      </c>
      <c r="AD245">
        <v>0</v>
      </c>
      <c r="AE245">
        <v>0</v>
      </c>
      <c r="AF245" s="39">
        <v>0</v>
      </c>
    </row>
    <row r="246" spans="7:32">
      <c r="G246" s="32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 s="39">
        <v>0</v>
      </c>
      <c r="U246" s="32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0.28671856310271998</v>
      </c>
      <c r="AB246">
        <v>2.3176151039625004E-6</v>
      </c>
      <c r="AC246">
        <v>-3.9323648000355593E-7</v>
      </c>
      <c r="AD246">
        <v>0</v>
      </c>
      <c r="AE246">
        <v>0</v>
      </c>
      <c r="AF246" s="39">
        <v>0</v>
      </c>
    </row>
    <row r="247" spans="7:32">
      <c r="G247" s="32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 s="39">
        <v>0</v>
      </c>
      <c r="U247" s="32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2.3176151039971948E-6</v>
      </c>
      <c r="AB247">
        <v>0.28671950446182398</v>
      </c>
      <c r="AC247">
        <v>-2.1374976000299029E-7</v>
      </c>
      <c r="AD247">
        <v>0</v>
      </c>
      <c r="AE247">
        <v>0</v>
      </c>
      <c r="AF247" s="39">
        <v>0</v>
      </c>
    </row>
    <row r="248" spans="7:32">
      <c r="G248" s="32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 s="39">
        <v>0</v>
      </c>
      <c r="U248" s="32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-3.9323648000355593E-7</v>
      </c>
      <c r="AB248">
        <v>-2.137497599891125E-7</v>
      </c>
      <c r="AC248">
        <v>0.286718951923712</v>
      </c>
      <c r="AD248">
        <v>0</v>
      </c>
      <c r="AE248">
        <v>0</v>
      </c>
      <c r="AF248" s="39">
        <v>0</v>
      </c>
    </row>
    <row r="249" spans="7:32">
      <c r="G249" s="32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 s="39">
        <v>0</v>
      </c>
      <c r="U249" s="32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0.42125067476386902</v>
      </c>
      <c r="AE249">
        <v>-0.14319937610225403</v>
      </c>
      <c r="AF249" s="39">
        <v>-1.9740020714064999E-2</v>
      </c>
    </row>
    <row r="250" spans="7:32">
      <c r="G250" s="32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 s="39">
        <v>0</v>
      </c>
      <c r="U250" s="32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-0.14319937610225403</v>
      </c>
      <c r="AE250">
        <v>0.31623218359861704</v>
      </c>
      <c r="AF250" s="39">
        <v>-1.3977274308254975E-2</v>
      </c>
    </row>
    <row r="251" spans="7:32">
      <c r="G251" s="33">
        <v>0</v>
      </c>
      <c r="H251" s="34">
        <v>0</v>
      </c>
      <c r="I251" s="34">
        <v>0</v>
      </c>
      <c r="J251" s="34">
        <v>0</v>
      </c>
      <c r="K251" s="34">
        <v>0</v>
      </c>
      <c r="L251" s="34">
        <v>0</v>
      </c>
      <c r="M251" s="34">
        <v>0</v>
      </c>
      <c r="N251" s="34">
        <v>0</v>
      </c>
      <c r="O251" s="34">
        <v>0</v>
      </c>
      <c r="P251" s="34">
        <v>0</v>
      </c>
      <c r="Q251" s="34">
        <v>0</v>
      </c>
      <c r="R251" s="40">
        <v>0</v>
      </c>
      <c r="U251" s="33">
        <v>0</v>
      </c>
      <c r="V251" s="34">
        <v>0</v>
      </c>
      <c r="W251" s="34">
        <v>0</v>
      </c>
      <c r="X251" s="34">
        <v>0</v>
      </c>
      <c r="Y251" s="34">
        <v>0</v>
      </c>
      <c r="Z251" s="34">
        <v>0</v>
      </c>
      <c r="AA251" s="34">
        <v>0</v>
      </c>
      <c r="AB251" s="34">
        <v>0</v>
      </c>
      <c r="AC251" s="34">
        <v>0</v>
      </c>
      <c r="AD251" s="34">
        <v>-1.9740020714064999E-2</v>
      </c>
      <c r="AE251" s="34">
        <v>-1.3977274308255003E-2</v>
      </c>
      <c r="AF251" s="40">
        <v>0.24044136497515398</v>
      </c>
    </row>
    <row r="253" spans="7:32">
      <c r="G253" s="46" t="s">
        <v>29</v>
      </c>
      <c r="H253">
        <v>8</v>
      </c>
      <c r="U253" s="46" t="s">
        <v>29</v>
      </c>
      <c r="V253">
        <v>8</v>
      </c>
    </row>
    <row r="254" spans="7:32">
      <c r="G254" s="25">
        <f t="array" ref="G254:R265">TRANSPOSE(G114:R125)</f>
        <v>0</v>
      </c>
      <c r="H254" s="26">
        <v>0</v>
      </c>
      <c r="I254" s="26">
        <v>0</v>
      </c>
      <c r="J254" s="26">
        <v>0</v>
      </c>
      <c r="K254" s="26">
        <v>0</v>
      </c>
      <c r="L254" s="35">
        <v>0</v>
      </c>
      <c r="M254" s="36">
        <v>0</v>
      </c>
      <c r="N254" s="36">
        <v>0</v>
      </c>
      <c r="O254" s="36">
        <v>0</v>
      </c>
      <c r="P254" s="36">
        <v>0</v>
      </c>
      <c r="Q254" s="36">
        <v>0</v>
      </c>
      <c r="R254" s="42">
        <v>0</v>
      </c>
      <c r="U254" s="25">
        <f t="array" ref="U254:AF265">TRANSPOSE(U114:AF125)</f>
        <v>0</v>
      </c>
      <c r="V254" s="26">
        <v>0</v>
      </c>
      <c r="W254" s="26">
        <v>0</v>
      </c>
      <c r="X254" s="26">
        <v>0</v>
      </c>
      <c r="Y254" s="26">
        <v>0</v>
      </c>
      <c r="Z254" s="35">
        <v>0</v>
      </c>
      <c r="AA254" s="36">
        <v>0</v>
      </c>
      <c r="AB254" s="36">
        <v>0</v>
      </c>
      <c r="AC254" s="36">
        <v>0</v>
      </c>
      <c r="AD254" s="36">
        <v>0</v>
      </c>
      <c r="AE254" s="36">
        <v>0</v>
      </c>
      <c r="AF254" s="42">
        <v>0</v>
      </c>
    </row>
    <row r="255" spans="7:32">
      <c r="G255" s="32">
        <v>0</v>
      </c>
      <c r="H255">
        <v>0</v>
      </c>
      <c r="I255">
        <v>0</v>
      </c>
      <c r="J255">
        <v>0</v>
      </c>
      <c r="K255">
        <v>0</v>
      </c>
      <c r="L255" s="39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 s="39">
        <v>0</v>
      </c>
      <c r="U255" s="32">
        <v>0</v>
      </c>
      <c r="V255">
        <v>0</v>
      </c>
      <c r="W255">
        <v>0</v>
      </c>
      <c r="X255">
        <v>0</v>
      </c>
      <c r="Y255">
        <v>0</v>
      </c>
      <c r="Z255" s="39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 s="39">
        <v>0</v>
      </c>
    </row>
    <row r="256" spans="7:32">
      <c r="G256" s="32">
        <v>0</v>
      </c>
      <c r="H256">
        <v>0</v>
      </c>
      <c r="I256">
        <v>0</v>
      </c>
      <c r="J256">
        <v>0</v>
      </c>
      <c r="K256">
        <v>0</v>
      </c>
      <c r="L256" s="39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 s="39">
        <v>0</v>
      </c>
      <c r="U256" s="32">
        <v>0</v>
      </c>
      <c r="V256">
        <v>0</v>
      </c>
      <c r="W256">
        <v>0</v>
      </c>
      <c r="X256">
        <v>0</v>
      </c>
      <c r="Y256">
        <v>0</v>
      </c>
      <c r="Z256" s="39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 s="39">
        <v>0</v>
      </c>
    </row>
    <row r="257" spans="7:32">
      <c r="G257" s="32">
        <v>0</v>
      </c>
      <c r="H257">
        <v>0</v>
      </c>
      <c r="I257">
        <v>0</v>
      </c>
      <c r="J257">
        <v>0</v>
      </c>
      <c r="K257">
        <v>0</v>
      </c>
      <c r="L257" s="39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 s="39">
        <v>0</v>
      </c>
      <c r="U257" s="32">
        <v>0</v>
      </c>
      <c r="V257">
        <v>0</v>
      </c>
      <c r="W257">
        <v>0</v>
      </c>
      <c r="X257">
        <v>0</v>
      </c>
      <c r="Y257">
        <v>0</v>
      </c>
      <c r="Z257" s="39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 s="39">
        <v>0</v>
      </c>
    </row>
    <row r="258" spans="7:32">
      <c r="G258" s="32">
        <v>0</v>
      </c>
      <c r="H258">
        <v>0</v>
      </c>
      <c r="I258">
        <v>0</v>
      </c>
      <c r="J258">
        <v>0</v>
      </c>
      <c r="K258">
        <v>0</v>
      </c>
      <c r="L258" s="39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 s="39">
        <v>0</v>
      </c>
      <c r="U258" s="32">
        <v>0</v>
      </c>
      <c r="V258">
        <v>0</v>
      </c>
      <c r="W258">
        <v>0</v>
      </c>
      <c r="X258">
        <v>0</v>
      </c>
      <c r="Y258">
        <v>0</v>
      </c>
      <c r="Z258" s="39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 s="39">
        <v>0</v>
      </c>
    </row>
    <row r="259" spans="7:32">
      <c r="G259" s="33">
        <v>0</v>
      </c>
      <c r="H259" s="34">
        <v>0</v>
      </c>
      <c r="I259" s="34">
        <v>0</v>
      </c>
      <c r="J259" s="34">
        <v>0</v>
      </c>
      <c r="K259" s="34">
        <v>0</v>
      </c>
      <c r="L259" s="40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 s="39">
        <v>0</v>
      </c>
      <c r="U259" s="33">
        <v>0</v>
      </c>
      <c r="V259" s="34">
        <v>0</v>
      </c>
      <c r="W259" s="34">
        <v>0</v>
      </c>
      <c r="X259" s="34">
        <v>0</v>
      </c>
      <c r="Y259" s="34">
        <v>0</v>
      </c>
      <c r="Z259" s="40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 s="39">
        <v>0</v>
      </c>
    </row>
    <row r="260" spans="7:32">
      <c r="G260" s="32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 s="39">
        <v>0</v>
      </c>
      <c r="U260" s="32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 s="39">
        <v>0</v>
      </c>
    </row>
    <row r="261" spans="7:32">
      <c r="G261" s="32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 s="39">
        <v>0</v>
      </c>
      <c r="U261" s="32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 s="39">
        <v>0</v>
      </c>
    </row>
    <row r="262" spans="7:32">
      <c r="G262" s="3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 s="39">
        <v>0</v>
      </c>
      <c r="U262" s="3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 s="39">
        <v>0</v>
      </c>
    </row>
    <row r="263" spans="7:32">
      <c r="G263" s="32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 s="39">
        <v>0</v>
      </c>
      <c r="U263" s="32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 s="39">
        <v>0</v>
      </c>
    </row>
    <row r="264" spans="7:32">
      <c r="G264" s="32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 s="39">
        <v>0</v>
      </c>
      <c r="U264" s="32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 s="39">
        <v>0</v>
      </c>
    </row>
    <row r="265" spans="7:32">
      <c r="G265" s="33">
        <v>0</v>
      </c>
      <c r="H265" s="34">
        <v>0</v>
      </c>
      <c r="I265" s="34">
        <v>0</v>
      </c>
      <c r="J265" s="34">
        <v>0</v>
      </c>
      <c r="K265" s="34">
        <v>0</v>
      </c>
      <c r="L265" s="34">
        <v>0</v>
      </c>
      <c r="M265" s="34">
        <v>0</v>
      </c>
      <c r="N265" s="34">
        <v>0</v>
      </c>
      <c r="O265" s="34">
        <v>0</v>
      </c>
      <c r="P265" s="34">
        <v>0</v>
      </c>
      <c r="Q265" s="34">
        <v>0</v>
      </c>
      <c r="R265" s="40">
        <v>0</v>
      </c>
      <c r="U265" s="33">
        <v>0</v>
      </c>
      <c r="V265" s="34">
        <v>0</v>
      </c>
      <c r="W265" s="34">
        <v>0</v>
      </c>
      <c r="X265" s="34">
        <v>0</v>
      </c>
      <c r="Y265" s="34">
        <v>0</v>
      </c>
      <c r="Z265" s="34">
        <v>0</v>
      </c>
      <c r="AA265" s="34">
        <v>0</v>
      </c>
      <c r="AB265" s="34">
        <v>0</v>
      </c>
      <c r="AC265" s="34">
        <v>0</v>
      </c>
      <c r="AD265" s="34">
        <v>0</v>
      </c>
      <c r="AE265" s="34">
        <v>0</v>
      </c>
      <c r="AF265" s="40">
        <v>0</v>
      </c>
    </row>
    <row r="267" spans="7:32">
      <c r="G267" s="46" t="s">
        <v>30</v>
      </c>
      <c r="H267">
        <v>7</v>
      </c>
      <c r="U267" s="46" t="s">
        <v>30</v>
      </c>
      <c r="V267">
        <v>7</v>
      </c>
    </row>
    <row r="268" spans="7:32">
      <c r="G268" s="25">
        <f t="array" ref="G268:R279">TRANSPOSE(G100:R111)</f>
        <v>-0.48003623794714001</v>
      </c>
      <c r="H268" s="26">
        <v>0.50713054606939201</v>
      </c>
      <c r="I268" s="26">
        <v>-4.6558792956021E-2</v>
      </c>
      <c r="J268" s="26">
        <v>7.4031613962382004E-2</v>
      </c>
      <c r="K268" s="26">
        <v>9.7214082048770994E-2</v>
      </c>
      <c r="L268" s="35">
        <v>0.214894594324889</v>
      </c>
      <c r="M268" s="36">
        <v>0</v>
      </c>
      <c r="N268" s="36">
        <v>0</v>
      </c>
      <c r="O268" s="36">
        <v>0</v>
      </c>
      <c r="P268" s="36">
        <v>0</v>
      </c>
      <c r="Q268" s="36">
        <v>0</v>
      </c>
      <c r="R268" s="42">
        <v>0</v>
      </c>
      <c r="U268" s="25">
        <f t="array" ref="U268:AF279">TRANSPOSE(U100:AF111)</f>
        <v>0.28672082540953597</v>
      </c>
      <c r="V268" s="26">
        <v>2.1331967969828725E-8</v>
      </c>
      <c r="W268" s="26">
        <v>4.7905177599782967E-7</v>
      </c>
      <c r="X268" s="26">
        <v>0</v>
      </c>
      <c r="Y268" s="26">
        <v>0</v>
      </c>
      <c r="Z268" s="35">
        <v>0</v>
      </c>
      <c r="AA268" s="36">
        <v>0</v>
      </c>
      <c r="AB268" s="36">
        <v>0</v>
      </c>
      <c r="AC268" s="36">
        <v>0</v>
      </c>
      <c r="AD268" s="36">
        <v>0</v>
      </c>
      <c r="AE268" s="36">
        <v>0</v>
      </c>
      <c r="AF268" s="42">
        <v>0</v>
      </c>
    </row>
    <row r="269" spans="7:32">
      <c r="G269" s="32">
        <v>0.50713054606939201</v>
      </c>
      <c r="H269">
        <v>-0.412837650668547</v>
      </c>
      <c r="I269">
        <v>3.8574748750055503E-2</v>
      </c>
      <c r="J269">
        <v>-5.7277834954892498E-2</v>
      </c>
      <c r="K269">
        <v>-7.8944316243738002E-2</v>
      </c>
      <c r="L269" s="39">
        <v>-7.8894434346629502E-2</v>
      </c>
      <c r="M269">
        <v>0</v>
      </c>
      <c r="N269">
        <v>0</v>
      </c>
      <c r="O269">
        <v>0</v>
      </c>
      <c r="P269">
        <v>0</v>
      </c>
      <c r="Q269">
        <v>0</v>
      </c>
      <c r="R269" s="39">
        <v>0</v>
      </c>
      <c r="U269" s="32">
        <v>2.1331967983706512E-8</v>
      </c>
      <c r="V269">
        <v>0.28671794106367998</v>
      </c>
      <c r="W269">
        <v>-6.3468339196737222E-7</v>
      </c>
      <c r="X269">
        <v>0</v>
      </c>
      <c r="Y269">
        <v>0</v>
      </c>
      <c r="Z269" s="3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 s="39">
        <v>0</v>
      </c>
    </row>
    <row r="270" spans="7:32">
      <c r="G270" s="32">
        <v>-4.6558792956021E-2</v>
      </c>
      <c r="H270">
        <v>3.8574748750055503E-2</v>
      </c>
      <c r="I270">
        <v>7.8492775904577997E-2</v>
      </c>
      <c r="J270">
        <v>-6.9394736824670997E-2</v>
      </c>
      <c r="K270">
        <v>-0.100018527633987</v>
      </c>
      <c r="L270" s="39">
        <v>-2.7501304734900401E-4</v>
      </c>
      <c r="M270">
        <v>0</v>
      </c>
      <c r="N270">
        <v>0</v>
      </c>
      <c r="O270">
        <v>0</v>
      </c>
      <c r="P270">
        <v>0</v>
      </c>
      <c r="Q270">
        <v>0</v>
      </c>
      <c r="R270" s="39">
        <v>0</v>
      </c>
      <c r="U270" s="32">
        <v>4.7905177598395188E-7</v>
      </c>
      <c r="V270">
        <v>-6.3468339196737222E-7</v>
      </c>
      <c r="W270">
        <v>0.28671946176921598</v>
      </c>
      <c r="X270">
        <v>0</v>
      </c>
      <c r="Y270">
        <v>0</v>
      </c>
      <c r="Z270" s="39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 s="39">
        <v>0</v>
      </c>
    </row>
    <row r="271" spans="7:32">
      <c r="G271" s="32">
        <v>-7.4031613962382004E-2</v>
      </c>
      <c r="H271">
        <v>5.7277834954892498E-2</v>
      </c>
      <c r="I271">
        <v>6.9394736824670997E-2</v>
      </c>
      <c r="J271">
        <v>-6.0252132196653999E-2</v>
      </c>
      <c r="K271">
        <v>-9.8737712528032498E-2</v>
      </c>
      <c r="L271" s="39">
        <v>4.2886628594209896E-3</v>
      </c>
      <c r="M271">
        <v>0</v>
      </c>
      <c r="N271">
        <v>0</v>
      </c>
      <c r="O271">
        <v>0</v>
      </c>
      <c r="P271">
        <v>0</v>
      </c>
      <c r="Q271">
        <v>0</v>
      </c>
      <c r="R271" s="39">
        <v>0</v>
      </c>
      <c r="U271" s="32">
        <v>0</v>
      </c>
      <c r="V271">
        <v>0</v>
      </c>
      <c r="W271">
        <v>0</v>
      </c>
      <c r="X271">
        <v>0.42138912060417993</v>
      </c>
      <c r="Y271">
        <v>-0.14317711624786</v>
      </c>
      <c r="Z271" s="39">
        <v>-1.9657350419859998E-2</v>
      </c>
      <c r="AA271">
        <v>0</v>
      </c>
      <c r="AB271">
        <v>0</v>
      </c>
      <c r="AC271">
        <v>0</v>
      </c>
      <c r="AD271">
        <v>0</v>
      </c>
      <c r="AE271">
        <v>0</v>
      </c>
      <c r="AF271" s="39">
        <v>0</v>
      </c>
    </row>
    <row r="272" spans="7:32">
      <c r="G272" s="32">
        <v>-9.7214082048770994E-2</v>
      </c>
      <c r="H272">
        <v>7.8944316243738002E-2</v>
      </c>
      <c r="I272">
        <v>0.100018527633987</v>
      </c>
      <c r="J272">
        <v>-9.8737712528032498E-2</v>
      </c>
      <c r="K272">
        <v>-0.13305290722317301</v>
      </c>
      <c r="L272" s="39">
        <v>9.8922741907389797E-3</v>
      </c>
      <c r="M272">
        <v>0</v>
      </c>
      <c r="N272">
        <v>0</v>
      </c>
      <c r="O272">
        <v>0</v>
      </c>
      <c r="P272">
        <v>0</v>
      </c>
      <c r="Q272">
        <v>0</v>
      </c>
      <c r="R272" s="39">
        <v>0</v>
      </c>
      <c r="U272" s="32">
        <v>0</v>
      </c>
      <c r="V272">
        <v>0</v>
      </c>
      <c r="W272">
        <v>0</v>
      </c>
      <c r="X272">
        <v>-0.14317711624786</v>
      </c>
      <c r="Y272">
        <v>0.31604130718895806</v>
      </c>
      <c r="Z272" s="39">
        <v>-1.400096752207998E-2</v>
      </c>
      <c r="AA272">
        <v>0</v>
      </c>
      <c r="AB272">
        <v>0</v>
      </c>
      <c r="AC272">
        <v>0</v>
      </c>
      <c r="AD272">
        <v>0</v>
      </c>
      <c r="AE272">
        <v>0</v>
      </c>
      <c r="AF272" s="39">
        <v>0</v>
      </c>
    </row>
    <row r="273" spans="7:32">
      <c r="G273" s="33">
        <v>-0.214894594324889</v>
      </c>
      <c r="H273" s="34">
        <v>7.8894434346629502E-2</v>
      </c>
      <c r="I273" s="34">
        <v>2.7501304734900699E-4</v>
      </c>
      <c r="J273" s="34">
        <v>4.288662859421E-3</v>
      </c>
      <c r="K273" s="34">
        <v>9.8922741907389797E-3</v>
      </c>
      <c r="L273" s="40">
        <v>-0.101634623364114</v>
      </c>
      <c r="M273">
        <v>0</v>
      </c>
      <c r="N273">
        <v>0</v>
      </c>
      <c r="O273">
        <v>0</v>
      </c>
      <c r="P273">
        <v>0</v>
      </c>
      <c r="Q273">
        <v>0</v>
      </c>
      <c r="R273" s="39">
        <v>0</v>
      </c>
      <c r="U273" s="33">
        <v>0</v>
      </c>
      <c r="V273" s="34">
        <v>0</v>
      </c>
      <c r="W273" s="34">
        <v>0</v>
      </c>
      <c r="X273" s="34">
        <v>-1.9657350419859991E-2</v>
      </c>
      <c r="Y273" s="34">
        <v>-1.4000967522079993E-2</v>
      </c>
      <c r="Z273" s="40">
        <v>0.24049803931389999</v>
      </c>
      <c r="AA273">
        <v>0</v>
      </c>
      <c r="AB273">
        <v>0</v>
      </c>
      <c r="AC273">
        <v>0</v>
      </c>
      <c r="AD273">
        <v>0</v>
      </c>
      <c r="AE273">
        <v>0</v>
      </c>
      <c r="AF273" s="39">
        <v>0</v>
      </c>
    </row>
    <row r="274" spans="7:32">
      <c r="G274" s="32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 s="39">
        <v>0</v>
      </c>
      <c r="U274" s="32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0.28672271024947199</v>
      </c>
      <c r="AB274">
        <v>3.196067839897343E-7</v>
      </c>
      <c r="AC274">
        <v>1.9127664640100628E-6</v>
      </c>
      <c r="AD274">
        <v>0</v>
      </c>
      <c r="AE274">
        <v>0</v>
      </c>
      <c r="AF274" s="39">
        <v>0</v>
      </c>
    </row>
    <row r="275" spans="7:32">
      <c r="G275" s="32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 s="39">
        <v>0</v>
      </c>
      <c r="U275" s="32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3.1960678397585651E-7</v>
      </c>
      <c r="AB275">
        <v>0.28671906818867199</v>
      </c>
      <c r="AC275">
        <v>-1.8660884479881901E-6</v>
      </c>
      <c r="AD275">
        <v>0</v>
      </c>
      <c r="AE275">
        <v>0</v>
      </c>
      <c r="AF275" s="39">
        <v>0</v>
      </c>
    </row>
    <row r="276" spans="7:32">
      <c r="G276" s="32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 s="39">
        <v>0</v>
      </c>
      <c r="U276" s="32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1.9127664640100628E-6</v>
      </c>
      <c r="AB276">
        <v>-1.8660884479881901E-6</v>
      </c>
      <c r="AC276">
        <v>0.28671957510963197</v>
      </c>
      <c r="AD276">
        <v>0</v>
      </c>
      <c r="AE276">
        <v>0</v>
      </c>
      <c r="AF276" s="39">
        <v>0</v>
      </c>
    </row>
    <row r="277" spans="7:32">
      <c r="G277" s="32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 s="39">
        <v>0</v>
      </c>
      <c r="U277" s="32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0.42143964559168806</v>
      </c>
      <c r="AE277">
        <v>-0.14315618467150307</v>
      </c>
      <c r="AF277" s="39">
        <v>-1.9722586367192992E-2</v>
      </c>
    </row>
    <row r="278" spans="7:32">
      <c r="G278" s="32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 s="39">
        <v>0</v>
      </c>
      <c r="U278" s="32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-0.14315618467150301</v>
      </c>
      <c r="AE278">
        <v>0.31598972989138102</v>
      </c>
      <c r="AF278" s="39">
        <v>-1.395788919246399E-2</v>
      </c>
    </row>
    <row r="279" spans="7:32">
      <c r="G279" s="33">
        <v>0</v>
      </c>
      <c r="H279" s="34">
        <v>0</v>
      </c>
      <c r="I279" s="34">
        <v>0</v>
      </c>
      <c r="J279" s="34">
        <v>0</v>
      </c>
      <c r="K279" s="34">
        <v>0</v>
      </c>
      <c r="L279" s="34">
        <v>0</v>
      </c>
      <c r="M279" s="34">
        <v>0</v>
      </c>
      <c r="N279" s="34">
        <v>0</v>
      </c>
      <c r="O279" s="34">
        <v>0</v>
      </c>
      <c r="P279" s="34">
        <v>0</v>
      </c>
      <c r="Q279" s="34">
        <v>0</v>
      </c>
      <c r="R279" s="40">
        <v>0</v>
      </c>
      <c r="U279" s="33">
        <v>0</v>
      </c>
      <c r="V279" s="34">
        <v>0</v>
      </c>
      <c r="W279" s="34">
        <v>0</v>
      </c>
      <c r="X279" s="34">
        <v>0</v>
      </c>
      <c r="Y279" s="34">
        <v>0</v>
      </c>
      <c r="Z279" s="34">
        <v>0</v>
      </c>
      <c r="AA279" s="34">
        <v>0</v>
      </c>
      <c r="AB279" s="34">
        <v>0</v>
      </c>
      <c r="AC279" s="34">
        <v>0</v>
      </c>
      <c r="AD279" s="34">
        <v>-1.9722586367192999E-2</v>
      </c>
      <c r="AE279" s="34">
        <v>-1.395788919246399E-2</v>
      </c>
      <c r="AF279" s="40">
        <v>0.24050282416614099</v>
      </c>
    </row>
    <row r="281" spans="7:32">
      <c r="G281" s="46" t="s">
        <v>31</v>
      </c>
      <c r="H281">
        <v>6</v>
      </c>
      <c r="U281" s="46" t="s">
        <v>31</v>
      </c>
      <c r="V281">
        <v>6</v>
      </c>
    </row>
    <row r="282" spans="7:32">
      <c r="G282" s="25">
        <f t="array" ref="G282:R293">TRANSPOSE(G86:R97)</f>
        <v>1.046905159686E-3</v>
      </c>
      <c r="H282" s="26">
        <v>1.2869333970999899E-5</v>
      </c>
      <c r="I282" s="26">
        <v>4.6849774712299998E-4</v>
      </c>
      <c r="J282" s="26">
        <v>7.0128875592449997E-4</v>
      </c>
      <c r="K282" s="26">
        <v>-1.5604991739200001E-3</v>
      </c>
      <c r="L282" s="35">
        <v>1.622074255154E-3</v>
      </c>
      <c r="M282" s="36">
        <v>0</v>
      </c>
      <c r="N282" s="36">
        <v>0</v>
      </c>
      <c r="O282" s="36">
        <v>0</v>
      </c>
      <c r="P282" s="36">
        <v>0</v>
      </c>
      <c r="Q282" s="36">
        <v>0</v>
      </c>
      <c r="R282" s="42">
        <v>0</v>
      </c>
      <c r="U282" s="25">
        <f t="array" ref="U282:AF293">TRANSPOSE(U86:AF97)</f>
        <v>0.28672045078118397</v>
      </c>
      <c r="V282" s="26">
        <v>-4.4281036801901985E-7</v>
      </c>
      <c r="W282" s="26">
        <v>-2.6784522240003161E-6</v>
      </c>
      <c r="X282" s="26">
        <v>0</v>
      </c>
      <c r="Y282" s="26">
        <v>0</v>
      </c>
      <c r="Z282" s="35">
        <v>0</v>
      </c>
      <c r="AA282" s="36">
        <v>0</v>
      </c>
      <c r="AB282" s="36">
        <v>0</v>
      </c>
      <c r="AC282" s="36">
        <v>0</v>
      </c>
      <c r="AD282" s="36">
        <v>0</v>
      </c>
      <c r="AE282" s="36">
        <v>0</v>
      </c>
      <c r="AF282" s="42">
        <v>0</v>
      </c>
    </row>
    <row r="283" spans="7:32">
      <c r="G283" s="32">
        <v>1.2869333970999899E-5</v>
      </c>
      <c r="H283">
        <v>-2.37686113384E-4</v>
      </c>
      <c r="I283">
        <v>-1.7626565500849999E-4</v>
      </c>
      <c r="J283">
        <v>-8.6791099762050005E-4</v>
      </c>
      <c r="K283">
        <v>-1.3721213526200001E-4</v>
      </c>
      <c r="L283" s="39">
        <v>5.2744216994499899E-5</v>
      </c>
      <c r="M283">
        <v>0</v>
      </c>
      <c r="N283">
        <v>0</v>
      </c>
      <c r="O283">
        <v>0</v>
      </c>
      <c r="P283">
        <v>0</v>
      </c>
      <c r="Q283">
        <v>0</v>
      </c>
      <c r="R283" s="39">
        <v>0</v>
      </c>
      <c r="U283" s="32">
        <v>-4.4281036801901985E-7</v>
      </c>
      <c r="V283">
        <v>0.28671914964582396</v>
      </c>
      <c r="W283">
        <v>-1.6676495359913002E-6</v>
      </c>
      <c r="X283">
        <v>0</v>
      </c>
      <c r="Y283">
        <v>0</v>
      </c>
      <c r="Z283" s="39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 s="39">
        <v>0</v>
      </c>
    </row>
    <row r="284" spans="7:32">
      <c r="G284" s="32">
        <v>4.6849774712299998E-4</v>
      </c>
      <c r="H284">
        <v>-1.7626565500849999E-4</v>
      </c>
      <c r="I284">
        <v>3.7077843631400001E-4</v>
      </c>
      <c r="J284">
        <v>1.82732330733E-4</v>
      </c>
      <c r="K284">
        <v>-4.5292018316349999E-4</v>
      </c>
      <c r="L284" s="39">
        <v>4.3091194932599999E-4</v>
      </c>
      <c r="M284">
        <v>0</v>
      </c>
      <c r="N284">
        <v>0</v>
      </c>
      <c r="O284">
        <v>0</v>
      </c>
      <c r="P284">
        <v>0</v>
      </c>
      <c r="Q284">
        <v>0</v>
      </c>
      <c r="R284" s="39">
        <v>0</v>
      </c>
      <c r="U284" s="32">
        <v>-2.6784522240003161E-6</v>
      </c>
      <c r="V284">
        <v>-1.6676495359774224E-6</v>
      </c>
      <c r="W284">
        <v>0.28671850713497599</v>
      </c>
      <c r="X284">
        <v>0</v>
      </c>
      <c r="Y284">
        <v>0</v>
      </c>
      <c r="Z284" s="39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 s="39">
        <v>0</v>
      </c>
    </row>
    <row r="285" spans="7:32">
      <c r="G285" s="32">
        <v>-7.0128875592449997E-4</v>
      </c>
      <c r="H285">
        <v>8.6791099762050005E-4</v>
      </c>
      <c r="I285">
        <v>-1.82732330733E-4</v>
      </c>
      <c r="J285">
        <v>1.6877093817480001E-3</v>
      </c>
      <c r="K285">
        <v>5.8671821095999997E-4</v>
      </c>
      <c r="L285" s="39">
        <v>-4.09669766007E-4</v>
      </c>
      <c r="M285">
        <v>0</v>
      </c>
      <c r="N285">
        <v>0</v>
      </c>
      <c r="O285">
        <v>0</v>
      </c>
      <c r="P285">
        <v>0</v>
      </c>
      <c r="Q285">
        <v>0</v>
      </c>
      <c r="R285" s="39">
        <v>0</v>
      </c>
      <c r="U285" s="32">
        <v>0</v>
      </c>
      <c r="V285">
        <v>0</v>
      </c>
      <c r="W285">
        <v>0</v>
      </c>
      <c r="X285">
        <v>0.42123908027410201</v>
      </c>
      <c r="Y285">
        <v>-0.14326260388159806</v>
      </c>
      <c r="Z285" s="39">
        <v>-1.9117565815829997E-2</v>
      </c>
      <c r="AA285">
        <v>0</v>
      </c>
      <c r="AB285">
        <v>0</v>
      </c>
      <c r="AC285">
        <v>0</v>
      </c>
      <c r="AD285">
        <v>0</v>
      </c>
      <c r="AE285">
        <v>0</v>
      </c>
      <c r="AF285" s="39">
        <v>0</v>
      </c>
    </row>
    <row r="286" spans="7:32">
      <c r="G286" s="32">
        <v>1.5604991739200001E-3</v>
      </c>
      <c r="H286">
        <v>1.3721213526200001E-4</v>
      </c>
      <c r="I286">
        <v>4.5292018316349999E-4</v>
      </c>
      <c r="J286">
        <v>5.8671821095999997E-4</v>
      </c>
      <c r="K286">
        <v>-2.7606432110519998E-3</v>
      </c>
      <c r="L286" s="39">
        <v>5.2416752084284996E-3</v>
      </c>
      <c r="M286">
        <v>0</v>
      </c>
      <c r="N286">
        <v>0</v>
      </c>
      <c r="O286">
        <v>0</v>
      </c>
      <c r="P286">
        <v>0</v>
      </c>
      <c r="Q286">
        <v>0</v>
      </c>
      <c r="R286" s="39">
        <v>0</v>
      </c>
      <c r="U286" s="32">
        <v>0</v>
      </c>
      <c r="V286">
        <v>0</v>
      </c>
      <c r="W286">
        <v>0</v>
      </c>
      <c r="X286">
        <v>-0.14326260388159806</v>
      </c>
      <c r="Y286">
        <v>0.31622134399070201</v>
      </c>
      <c r="Z286" s="39">
        <v>-1.4367246441619991E-2</v>
      </c>
      <c r="AA286">
        <v>0</v>
      </c>
      <c r="AB286">
        <v>0</v>
      </c>
      <c r="AC286">
        <v>0</v>
      </c>
      <c r="AD286">
        <v>0</v>
      </c>
      <c r="AE286">
        <v>0</v>
      </c>
      <c r="AF286" s="39">
        <v>0</v>
      </c>
    </row>
    <row r="287" spans="7:32">
      <c r="G287" s="33">
        <v>-1.622074255154E-3</v>
      </c>
      <c r="H287" s="34">
        <v>-5.2744216994499899E-5</v>
      </c>
      <c r="I287" s="34">
        <v>-4.3091194932599999E-4</v>
      </c>
      <c r="J287" s="34">
        <v>-4.09669766007E-4</v>
      </c>
      <c r="K287" s="34">
        <v>5.2416752084284996E-3</v>
      </c>
      <c r="L287" s="40">
        <v>-6.1471095315570002E-3</v>
      </c>
      <c r="M287">
        <v>0</v>
      </c>
      <c r="N287">
        <v>0</v>
      </c>
      <c r="O287">
        <v>0</v>
      </c>
      <c r="P287">
        <v>0</v>
      </c>
      <c r="Q287">
        <v>0</v>
      </c>
      <c r="R287" s="39">
        <v>0</v>
      </c>
      <c r="U287" s="33">
        <v>0</v>
      </c>
      <c r="V287" s="34">
        <v>0</v>
      </c>
      <c r="W287" s="34">
        <v>0</v>
      </c>
      <c r="X287" s="34">
        <v>-1.9117565815830004E-2</v>
      </c>
      <c r="Y287" s="34">
        <v>-1.4367246441619991E-2</v>
      </c>
      <c r="Z287" s="40">
        <v>0.240469014858015</v>
      </c>
      <c r="AA287">
        <v>0</v>
      </c>
      <c r="AB287">
        <v>0</v>
      </c>
      <c r="AC287">
        <v>0</v>
      </c>
      <c r="AD287">
        <v>0</v>
      </c>
      <c r="AE287">
        <v>0</v>
      </c>
      <c r="AF287" s="39">
        <v>0</v>
      </c>
    </row>
    <row r="288" spans="7:32">
      <c r="G288" s="32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 s="39">
        <v>0</v>
      </c>
      <c r="U288" s="32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0.28671938948710396</v>
      </c>
      <c r="AB288">
        <v>6.5429504000902305E-7</v>
      </c>
      <c r="AC288">
        <v>-1.1272110080062792E-6</v>
      </c>
      <c r="AD288">
        <v>0</v>
      </c>
      <c r="AE288">
        <v>0</v>
      </c>
      <c r="AF288" s="39">
        <v>0</v>
      </c>
    </row>
    <row r="289" spans="7:32">
      <c r="G289" s="32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 s="39">
        <v>0</v>
      </c>
      <c r="U289" s="32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6.5429503998820637E-7</v>
      </c>
      <c r="AB289">
        <v>0.28671849024716795</v>
      </c>
      <c r="AC289">
        <v>-1.9250380800112099E-6</v>
      </c>
      <c r="AD289">
        <v>0</v>
      </c>
      <c r="AE289">
        <v>0</v>
      </c>
      <c r="AF289" s="39">
        <v>0</v>
      </c>
    </row>
    <row r="290" spans="7:32">
      <c r="G290" s="32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 s="39">
        <v>0</v>
      </c>
      <c r="U290" s="32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-1.1272110080201569E-6</v>
      </c>
      <c r="AB290">
        <v>-1.9250380799973321E-6</v>
      </c>
      <c r="AC290">
        <v>0.28672104681471999</v>
      </c>
      <c r="AD290">
        <v>0</v>
      </c>
      <c r="AE290">
        <v>0</v>
      </c>
      <c r="AF290" s="39">
        <v>0</v>
      </c>
    </row>
    <row r="291" spans="7:32">
      <c r="G291" s="32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 s="39">
        <v>0</v>
      </c>
      <c r="U291" s="32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0.42123295919105502</v>
      </c>
      <c r="AE291">
        <v>-0.14326214367989604</v>
      </c>
      <c r="AF291" s="39">
        <v>-1.908163684582001E-2</v>
      </c>
    </row>
    <row r="292" spans="7:32">
      <c r="G292" s="3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 s="39">
        <v>0</v>
      </c>
      <c r="U292" s="3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-0.14326214367989604</v>
      </c>
      <c r="AE292">
        <v>0.31623135608292802</v>
      </c>
      <c r="AF292" s="39">
        <v>-1.4394748857024006E-2</v>
      </c>
    </row>
    <row r="293" spans="7:32">
      <c r="G293" s="33">
        <v>0</v>
      </c>
      <c r="H293" s="34">
        <v>0</v>
      </c>
      <c r="I293" s="34">
        <v>0</v>
      </c>
      <c r="J293" s="34">
        <v>0</v>
      </c>
      <c r="K293" s="34">
        <v>0</v>
      </c>
      <c r="L293" s="34">
        <v>0</v>
      </c>
      <c r="M293" s="34">
        <v>0</v>
      </c>
      <c r="N293" s="34">
        <v>0</v>
      </c>
      <c r="O293" s="34">
        <v>0</v>
      </c>
      <c r="P293" s="34">
        <v>0</v>
      </c>
      <c r="Q293" s="34">
        <v>0</v>
      </c>
      <c r="R293" s="40">
        <v>0</v>
      </c>
      <c r="U293" s="33">
        <v>0</v>
      </c>
      <c r="V293" s="34">
        <v>0</v>
      </c>
      <c r="W293" s="34">
        <v>0</v>
      </c>
      <c r="X293" s="34">
        <v>0</v>
      </c>
      <c r="Y293" s="34">
        <v>0</v>
      </c>
      <c r="Z293" s="34">
        <v>0</v>
      </c>
      <c r="AA293" s="34">
        <v>0</v>
      </c>
      <c r="AB293" s="34">
        <v>0</v>
      </c>
      <c r="AC293" s="34">
        <v>0</v>
      </c>
      <c r="AD293" s="34">
        <v>-1.908163684582001E-2</v>
      </c>
      <c r="AE293" s="34">
        <v>-1.4394748857024006E-2</v>
      </c>
      <c r="AF293" s="40">
        <v>0.240463690008062</v>
      </c>
    </row>
    <row r="295" spans="7:32">
      <c r="G295" s="46" t="s">
        <v>32</v>
      </c>
      <c r="H295">
        <v>5</v>
      </c>
      <c r="U295" s="46" t="s">
        <v>32</v>
      </c>
      <c r="V295">
        <v>5</v>
      </c>
    </row>
    <row r="296" spans="7:32">
      <c r="G296" s="25">
        <f t="array" ref="G296:R307">TRANSPOSE(G72:R83)</f>
        <v>0</v>
      </c>
      <c r="H296" s="26">
        <v>0</v>
      </c>
      <c r="I296" s="26">
        <v>0</v>
      </c>
      <c r="J296" s="26">
        <v>0</v>
      </c>
      <c r="K296" s="26">
        <v>0</v>
      </c>
      <c r="L296" s="35">
        <v>0</v>
      </c>
      <c r="M296" s="36">
        <v>0</v>
      </c>
      <c r="N296" s="36">
        <v>0</v>
      </c>
      <c r="O296" s="36">
        <v>0</v>
      </c>
      <c r="P296" s="36">
        <v>0</v>
      </c>
      <c r="Q296" s="36">
        <v>0</v>
      </c>
      <c r="R296" s="42">
        <v>0</v>
      </c>
      <c r="U296" s="25">
        <f t="array" ref="U296:AF307">TRANSPOSE(U72:AF83)</f>
        <v>0</v>
      </c>
      <c r="V296" s="26">
        <v>0</v>
      </c>
      <c r="W296" s="26">
        <v>0</v>
      </c>
      <c r="X296" s="26">
        <v>0</v>
      </c>
      <c r="Y296" s="26">
        <v>0</v>
      </c>
      <c r="Z296" s="35">
        <v>0</v>
      </c>
      <c r="AA296" s="36">
        <v>0</v>
      </c>
      <c r="AB296" s="36">
        <v>0</v>
      </c>
      <c r="AC296" s="36">
        <v>0</v>
      </c>
      <c r="AD296" s="36">
        <v>0</v>
      </c>
      <c r="AE296" s="36">
        <v>0</v>
      </c>
      <c r="AF296" s="42">
        <v>0</v>
      </c>
    </row>
    <row r="297" spans="7:32">
      <c r="G297" s="32">
        <v>0</v>
      </c>
      <c r="H297">
        <v>0</v>
      </c>
      <c r="I297">
        <v>0</v>
      </c>
      <c r="J297">
        <v>0</v>
      </c>
      <c r="K297">
        <v>0</v>
      </c>
      <c r="L297" s="39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 s="39">
        <v>0</v>
      </c>
      <c r="U297" s="32">
        <v>0</v>
      </c>
      <c r="V297">
        <v>0</v>
      </c>
      <c r="W297">
        <v>0</v>
      </c>
      <c r="X297">
        <v>0</v>
      </c>
      <c r="Y297">
        <v>0</v>
      </c>
      <c r="Z297" s="39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 s="39">
        <v>0</v>
      </c>
    </row>
    <row r="298" spans="7:32">
      <c r="G298" s="32">
        <v>0</v>
      </c>
      <c r="H298">
        <v>0</v>
      </c>
      <c r="I298">
        <v>0</v>
      </c>
      <c r="J298">
        <v>0</v>
      </c>
      <c r="K298">
        <v>0</v>
      </c>
      <c r="L298" s="39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 s="39">
        <v>0</v>
      </c>
      <c r="U298" s="32">
        <v>0</v>
      </c>
      <c r="V298">
        <v>0</v>
      </c>
      <c r="W298">
        <v>0</v>
      </c>
      <c r="X298">
        <v>0</v>
      </c>
      <c r="Y298">
        <v>0</v>
      </c>
      <c r="Z298" s="39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 s="39">
        <v>0</v>
      </c>
    </row>
    <row r="299" spans="7:32">
      <c r="G299" s="32">
        <v>0</v>
      </c>
      <c r="H299">
        <v>0</v>
      </c>
      <c r="I299">
        <v>0</v>
      </c>
      <c r="J299">
        <v>0</v>
      </c>
      <c r="K299">
        <v>0</v>
      </c>
      <c r="L299" s="3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 s="39">
        <v>0</v>
      </c>
      <c r="U299" s="32">
        <v>0</v>
      </c>
      <c r="V299">
        <v>0</v>
      </c>
      <c r="W299">
        <v>0</v>
      </c>
      <c r="X299">
        <v>0</v>
      </c>
      <c r="Y299">
        <v>0</v>
      </c>
      <c r="Z299" s="3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 s="39">
        <v>0</v>
      </c>
    </row>
    <row r="300" spans="7:32">
      <c r="G300" s="32">
        <v>0</v>
      </c>
      <c r="H300">
        <v>0</v>
      </c>
      <c r="I300">
        <v>0</v>
      </c>
      <c r="J300">
        <v>0</v>
      </c>
      <c r="K300">
        <v>0</v>
      </c>
      <c r="L300" s="39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 s="39">
        <v>0</v>
      </c>
      <c r="U300" s="32">
        <v>0</v>
      </c>
      <c r="V300">
        <v>0</v>
      </c>
      <c r="W300">
        <v>0</v>
      </c>
      <c r="X300">
        <v>0</v>
      </c>
      <c r="Y300">
        <v>0</v>
      </c>
      <c r="Z300" s="39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 s="39">
        <v>0</v>
      </c>
    </row>
    <row r="301" spans="7:32">
      <c r="G301" s="33">
        <v>0</v>
      </c>
      <c r="H301" s="34">
        <v>0</v>
      </c>
      <c r="I301" s="34">
        <v>0</v>
      </c>
      <c r="J301" s="34">
        <v>0</v>
      </c>
      <c r="K301" s="34">
        <v>0</v>
      </c>
      <c r="L301" s="40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 s="39">
        <v>0</v>
      </c>
      <c r="U301" s="33">
        <v>0</v>
      </c>
      <c r="V301" s="34">
        <v>0</v>
      </c>
      <c r="W301" s="34">
        <v>0</v>
      </c>
      <c r="X301" s="34">
        <v>0</v>
      </c>
      <c r="Y301" s="34">
        <v>0</v>
      </c>
      <c r="Z301" s="40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 s="39">
        <v>0</v>
      </c>
    </row>
    <row r="302" spans="7:32">
      <c r="G302" s="3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 s="39">
        <v>0</v>
      </c>
      <c r="U302" s="3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 s="39">
        <v>0</v>
      </c>
    </row>
    <row r="303" spans="7:32">
      <c r="G303" s="32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 s="39">
        <v>0</v>
      </c>
      <c r="U303" s="32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 s="39">
        <v>0</v>
      </c>
    </row>
    <row r="304" spans="7:32">
      <c r="G304" s="32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 s="39">
        <v>0</v>
      </c>
      <c r="U304" s="32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 s="39">
        <v>0</v>
      </c>
    </row>
    <row r="305" spans="7:32">
      <c r="G305" s="32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 s="39">
        <v>0</v>
      </c>
      <c r="U305" s="32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 s="39">
        <v>0</v>
      </c>
    </row>
    <row r="306" spans="7:32">
      <c r="G306" s="32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 s="39">
        <v>0</v>
      </c>
      <c r="U306" s="32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 s="39">
        <v>0</v>
      </c>
    </row>
    <row r="307" spans="7:32">
      <c r="G307" s="33">
        <v>0</v>
      </c>
      <c r="H307" s="34">
        <v>0</v>
      </c>
      <c r="I307" s="34">
        <v>0</v>
      </c>
      <c r="J307" s="34">
        <v>0</v>
      </c>
      <c r="K307" s="34">
        <v>0</v>
      </c>
      <c r="L307" s="34">
        <v>0</v>
      </c>
      <c r="M307" s="34">
        <v>0</v>
      </c>
      <c r="N307" s="34">
        <v>0</v>
      </c>
      <c r="O307" s="34">
        <v>0</v>
      </c>
      <c r="P307" s="34">
        <v>0</v>
      </c>
      <c r="Q307" s="34">
        <v>0</v>
      </c>
      <c r="R307" s="40">
        <v>0</v>
      </c>
      <c r="U307" s="33">
        <v>0</v>
      </c>
      <c r="V307" s="34">
        <v>0</v>
      </c>
      <c r="W307" s="34">
        <v>0</v>
      </c>
      <c r="X307" s="34">
        <v>0</v>
      </c>
      <c r="Y307" s="34">
        <v>0</v>
      </c>
      <c r="Z307" s="34">
        <v>0</v>
      </c>
      <c r="AA307" s="34">
        <v>0</v>
      </c>
      <c r="AB307" s="34">
        <v>0</v>
      </c>
      <c r="AC307" s="34">
        <v>0</v>
      </c>
      <c r="AD307" s="34">
        <v>0</v>
      </c>
      <c r="AE307" s="34">
        <v>0</v>
      </c>
      <c r="AF307" s="40">
        <v>0</v>
      </c>
    </row>
    <row r="309" spans="7:32">
      <c r="G309" s="46" t="s">
        <v>33</v>
      </c>
      <c r="H309">
        <v>4</v>
      </c>
      <c r="U309" s="46" t="s">
        <v>33</v>
      </c>
      <c r="V309">
        <v>4</v>
      </c>
    </row>
    <row r="310" spans="7:32">
      <c r="G310" s="25">
        <f t="array" ref="G310:R321">TRANSPOSE(G58:R69)</f>
        <v>-0.63787170872431698</v>
      </c>
      <c r="H310" s="26">
        <v>-0.24738142913074501</v>
      </c>
      <c r="I310" s="26">
        <v>0.16198006121293601</v>
      </c>
      <c r="J310" s="26">
        <v>8.5498344409985008E-3</v>
      </c>
      <c r="K310" s="26">
        <v>-0.42508682552465199</v>
      </c>
      <c r="L310" s="35">
        <v>-0.47309895486924902</v>
      </c>
      <c r="M310" s="36">
        <v>0</v>
      </c>
      <c r="N310" s="36">
        <v>0</v>
      </c>
      <c r="O310" s="36">
        <v>0</v>
      </c>
      <c r="P310" s="36">
        <v>0</v>
      </c>
      <c r="Q310" s="36">
        <v>0</v>
      </c>
      <c r="R310" s="42">
        <v>0</v>
      </c>
      <c r="U310" s="25">
        <f t="array" ref="U310:AF321">TRANSPOSE(U58:AF69)</f>
        <v>0.28671708855910399</v>
      </c>
      <c r="V310" s="26">
        <v>-5.7017139202392153E-7</v>
      </c>
      <c r="W310" s="26">
        <v>-1.1855872000116063E-6</v>
      </c>
      <c r="X310" s="26">
        <v>0</v>
      </c>
      <c r="Y310" s="26">
        <v>0</v>
      </c>
      <c r="Z310" s="35">
        <v>0</v>
      </c>
      <c r="AA310" s="36">
        <v>0</v>
      </c>
      <c r="AB310" s="36">
        <v>0</v>
      </c>
      <c r="AC310" s="36">
        <v>0</v>
      </c>
      <c r="AD310" s="36">
        <v>0</v>
      </c>
      <c r="AE310" s="36">
        <v>0</v>
      </c>
      <c r="AF310" s="42">
        <v>0</v>
      </c>
    </row>
    <row r="311" spans="7:32">
      <c r="G311" s="32">
        <v>-0.24738142913074501</v>
      </c>
      <c r="H311">
        <v>-0.14250103220707899</v>
      </c>
      <c r="I311">
        <v>6.2540831933101504E-2</v>
      </c>
      <c r="J311">
        <v>9.9222664702055003E-3</v>
      </c>
      <c r="K311">
        <v>-0.17989386795017301</v>
      </c>
      <c r="L311" s="39">
        <v>-0.26859581934013499</v>
      </c>
      <c r="M311">
        <v>0</v>
      </c>
      <c r="N311">
        <v>0</v>
      </c>
      <c r="O311">
        <v>0</v>
      </c>
      <c r="P311">
        <v>0</v>
      </c>
      <c r="Q311">
        <v>0</v>
      </c>
      <c r="R311" s="39">
        <v>0</v>
      </c>
      <c r="U311" s="32">
        <v>-5.7017139201698264E-7</v>
      </c>
      <c r="V311">
        <v>0.28671918038220795</v>
      </c>
      <c r="W311">
        <v>1.2730081279804795E-6</v>
      </c>
      <c r="X311">
        <v>0</v>
      </c>
      <c r="Y311">
        <v>0</v>
      </c>
      <c r="Z311" s="39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 s="39">
        <v>0</v>
      </c>
    </row>
    <row r="312" spans="7:32">
      <c r="G312" s="32">
        <v>0.16198006121293601</v>
      </c>
      <c r="H312">
        <v>6.2540831933101504E-2</v>
      </c>
      <c r="I312">
        <v>3.18587303514801E-3</v>
      </c>
      <c r="J312">
        <v>-5.5921593172378499E-2</v>
      </c>
      <c r="K312">
        <v>8.1733867052062995E-2</v>
      </c>
      <c r="L312" s="39">
        <v>8.6068176679640507E-2</v>
      </c>
      <c r="M312">
        <v>0</v>
      </c>
      <c r="N312">
        <v>0</v>
      </c>
      <c r="O312">
        <v>0</v>
      </c>
      <c r="P312">
        <v>0</v>
      </c>
      <c r="Q312">
        <v>0</v>
      </c>
      <c r="R312" s="39">
        <v>0</v>
      </c>
      <c r="U312" s="32">
        <v>-1.1855871999977285E-6</v>
      </c>
      <c r="V312">
        <v>1.273008128008235E-6</v>
      </c>
      <c r="W312">
        <v>0.28671865072435193</v>
      </c>
      <c r="X312">
        <v>0</v>
      </c>
      <c r="Y312">
        <v>0</v>
      </c>
      <c r="Z312" s="39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 s="39">
        <v>0</v>
      </c>
    </row>
    <row r="313" spans="7:32">
      <c r="G313" s="32">
        <v>-8.54983444099848E-3</v>
      </c>
      <c r="H313">
        <v>-9.9222664702055194E-3</v>
      </c>
      <c r="I313">
        <v>5.5921593172378499E-2</v>
      </c>
      <c r="J313">
        <v>-9.7045588546615005E-2</v>
      </c>
      <c r="K313">
        <v>1.30909918261395E-2</v>
      </c>
      <c r="L313" s="39">
        <v>-0.16697824362036401</v>
      </c>
      <c r="M313">
        <v>0</v>
      </c>
      <c r="N313">
        <v>0</v>
      </c>
      <c r="O313">
        <v>0</v>
      </c>
      <c r="P313">
        <v>0</v>
      </c>
      <c r="Q313">
        <v>0</v>
      </c>
      <c r="R313" s="39">
        <v>0</v>
      </c>
      <c r="U313" s="32">
        <v>0</v>
      </c>
      <c r="V313">
        <v>0</v>
      </c>
      <c r="W313">
        <v>0</v>
      </c>
      <c r="X313">
        <v>0.422286978299377</v>
      </c>
      <c r="Y313">
        <v>-0.14285664679992199</v>
      </c>
      <c r="Z313" s="39">
        <v>-1.9394944998173999E-2</v>
      </c>
      <c r="AA313">
        <v>0</v>
      </c>
      <c r="AB313">
        <v>0</v>
      </c>
      <c r="AC313">
        <v>0</v>
      </c>
      <c r="AD313">
        <v>0</v>
      </c>
      <c r="AE313">
        <v>0</v>
      </c>
      <c r="AF313" s="39">
        <v>0</v>
      </c>
    </row>
    <row r="314" spans="7:32">
      <c r="G314" s="32">
        <v>0.42508682552465199</v>
      </c>
      <c r="H314">
        <v>0.17989386795017301</v>
      </c>
      <c r="I314">
        <v>-8.1733867052062995E-2</v>
      </c>
      <c r="J314">
        <v>1.30909918261395E-2</v>
      </c>
      <c r="K314">
        <v>0.22633697697699601</v>
      </c>
      <c r="L314" s="39">
        <v>0.40330559176886499</v>
      </c>
      <c r="M314">
        <v>0</v>
      </c>
      <c r="N314">
        <v>0</v>
      </c>
      <c r="O314">
        <v>0</v>
      </c>
      <c r="P314">
        <v>0</v>
      </c>
      <c r="Q314">
        <v>0</v>
      </c>
      <c r="R314" s="39">
        <v>0</v>
      </c>
      <c r="U314" s="32">
        <v>0</v>
      </c>
      <c r="V314">
        <v>0</v>
      </c>
      <c r="W314">
        <v>0</v>
      </c>
      <c r="X314">
        <v>-0.14285664679992205</v>
      </c>
      <c r="Y314">
        <v>0.31514374865471401</v>
      </c>
      <c r="Z314" s="39">
        <v>-1.4205190981827986E-2</v>
      </c>
      <c r="AA314">
        <v>0</v>
      </c>
      <c r="AB314">
        <v>0</v>
      </c>
      <c r="AC314">
        <v>0</v>
      </c>
      <c r="AD314">
        <v>0</v>
      </c>
      <c r="AE314">
        <v>0</v>
      </c>
      <c r="AF314" s="39">
        <v>0</v>
      </c>
    </row>
    <row r="315" spans="7:32">
      <c r="G315" s="33">
        <v>0.47309895486924902</v>
      </c>
      <c r="H315" s="34">
        <v>0.26859581934013499</v>
      </c>
      <c r="I315" s="34">
        <v>-8.6068176679640507E-2</v>
      </c>
      <c r="J315" s="34">
        <v>-0.16697824362036401</v>
      </c>
      <c r="K315" s="34">
        <v>0.40330559176886499</v>
      </c>
      <c r="L315" s="40">
        <v>0.27893015716812603</v>
      </c>
      <c r="M315">
        <v>0</v>
      </c>
      <c r="N315">
        <v>0</v>
      </c>
      <c r="O315">
        <v>0</v>
      </c>
      <c r="P315">
        <v>0</v>
      </c>
      <c r="Q315">
        <v>0</v>
      </c>
      <c r="R315" s="39">
        <v>0</v>
      </c>
      <c r="U315" s="33">
        <v>0</v>
      </c>
      <c r="V315" s="34">
        <v>0</v>
      </c>
      <c r="W315" s="34">
        <v>0</v>
      </c>
      <c r="X315" s="34">
        <v>-1.9394944998174006E-2</v>
      </c>
      <c r="Y315" s="34">
        <v>-1.4205190981827973E-2</v>
      </c>
      <c r="Z315" s="40">
        <v>0.24049355476192494</v>
      </c>
      <c r="AA315">
        <v>0</v>
      </c>
      <c r="AB315">
        <v>0</v>
      </c>
      <c r="AC315">
        <v>0</v>
      </c>
      <c r="AD315">
        <v>0</v>
      </c>
      <c r="AE315">
        <v>0</v>
      </c>
      <c r="AF315" s="39">
        <v>0</v>
      </c>
    </row>
    <row r="316" spans="7:32">
      <c r="G316" s="32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 s="39">
        <v>0</v>
      </c>
      <c r="U316" s="32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0.28671970852044798</v>
      </c>
      <c r="AB316">
        <v>5.567815679827226E-7</v>
      </c>
      <c r="AC316">
        <v>8.955125760101712E-7</v>
      </c>
      <c r="AD316">
        <v>0</v>
      </c>
      <c r="AE316">
        <v>0</v>
      </c>
      <c r="AF316" s="39">
        <v>0</v>
      </c>
    </row>
    <row r="317" spans="7:32">
      <c r="G317" s="32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 s="39">
        <v>0</v>
      </c>
      <c r="U317" s="32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5.567815679827226E-7</v>
      </c>
      <c r="AB317">
        <v>0.28672235835801596</v>
      </c>
      <c r="AC317">
        <v>3.013427200826424E-8</v>
      </c>
      <c r="AD317">
        <v>0</v>
      </c>
      <c r="AE317">
        <v>0</v>
      </c>
      <c r="AF317" s="39">
        <v>0</v>
      </c>
    </row>
    <row r="318" spans="7:32">
      <c r="G318" s="32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 s="39">
        <v>0</v>
      </c>
      <c r="U318" s="32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8.9551257599629341E-7</v>
      </c>
      <c r="AB318">
        <v>3.0134271980508665E-8</v>
      </c>
      <c r="AC318">
        <v>0.28671892187545589</v>
      </c>
      <c r="AD318">
        <v>0</v>
      </c>
      <c r="AE318">
        <v>0</v>
      </c>
      <c r="AF318" s="39">
        <v>0</v>
      </c>
    </row>
    <row r="319" spans="7:32">
      <c r="G319" s="32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 s="39">
        <v>0</v>
      </c>
      <c r="U319" s="32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0.42235106810800005</v>
      </c>
      <c r="AE319">
        <v>-0.14282216545523307</v>
      </c>
      <c r="AF319" s="39">
        <v>-1.9425618930048003E-2</v>
      </c>
    </row>
    <row r="320" spans="7:32">
      <c r="G320" s="32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 s="39">
        <v>0</v>
      </c>
      <c r="U320" s="32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-0.14282216545523305</v>
      </c>
      <c r="AE320">
        <v>0.31511374955722304</v>
      </c>
      <c r="AF320" s="39">
        <v>-1.4205038102230005E-2</v>
      </c>
    </row>
    <row r="321" spans="7:32">
      <c r="G321" s="33">
        <v>0</v>
      </c>
      <c r="H321" s="34">
        <v>0</v>
      </c>
      <c r="I321" s="34">
        <v>0</v>
      </c>
      <c r="J321" s="34">
        <v>0</v>
      </c>
      <c r="K321" s="34">
        <v>0</v>
      </c>
      <c r="L321" s="34">
        <v>0</v>
      </c>
      <c r="M321" s="34">
        <v>0</v>
      </c>
      <c r="N321" s="34">
        <v>0</v>
      </c>
      <c r="O321" s="34">
        <v>0</v>
      </c>
      <c r="P321" s="34">
        <v>0</v>
      </c>
      <c r="Q321" s="34">
        <v>0</v>
      </c>
      <c r="R321" s="40">
        <v>0</v>
      </c>
      <c r="U321" s="33">
        <v>0</v>
      </c>
      <c r="V321" s="34">
        <v>0</v>
      </c>
      <c r="W321" s="34">
        <v>0</v>
      </c>
      <c r="X321" s="34">
        <v>0</v>
      </c>
      <c r="Y321" s="34">
        <v>0</v>
      </c>
      <c r="Z321" s="34">
        <v>0</v>
      </c>
      <c r="AA321" s="34">
        <v>0</v>
      </c>
      <c r="AB321" s="34">
        <v>0</v>
      </c>
      <c r="AC321" s="34">
        <v>0</v>
      </c>
      <c r="AD321" s="34">
        <v>-1.9425618930047989E-2</v>
      </c>
      <c r="AE321" s="34">
        <v>-1.4205038102230005E-2</v>
      </c>
      <c r="AF321" s="40">
        <v>0.24046576162504998</v>
      </c>
    </row>
    <row r="323" spans="7:32">
      <c r="G323" s="46" t="s">
        <v>34</v>
      </c>
      <c r="H323">
        <v>3</v>
      </c>
      <c r="U323" s="46" t="s">
        <v>34</v>
      </c>
      <c r="V323">
        <v>3</v>
      </c>
    </row>
    <row r="324" spans="7:32">
      <c r="G324" s="25">
        <f t="array" ref="G324:R335">TRANSPOSE(G44:R55)</f>
        <v>-0.164001605128344</v>
      </c>
      <c r="H324" s="26">
        <v>-8.6883496863467996E-2</v>
      </c>
      <c r="I324" s="26">
        <v>-0.34030857059242497</v>
      </c>
      <c r="J324" s="26">
        <v>5.9741376736437E-2</v>
      </c>
      <c r="K324" s="26">
        <v>0.386318843141715</v>
      </c>
      <c r="L324" s="35">
        <v>-8.4073903769341499E-2</v>
      </c>
      <c r="M324" s="36">
        <v>0</v>
      </c>
      <c r="N324" s="36">
        <v>0</v>
      </c>
      <c r="O324" s="36">
        <v>0</v>
      </c>
      <c r="P324" s="36">
        <v>0</v>
      </c>
      <c r="Q324" s="36">
        <v>0</v>
      </c>
      <c r="R324" s="42">
        <v>0</v>
      </c>
      <c r="U324" s="25">
        <f t="array" ref="U324:AF335">TRANSPOSE(U44:AF55)</f>
        <v>0.28672266560716797</v>
      </c>
      <c r="V324" s="26">
        <v>2.1504000038974347E-9</v>
      </c>
      <c r="W324" s="26">
        <v>-1.7583390719833059E-6</v>
      </c>
      <c r="X324" s="26">
        <v>0</v>
      </c>
      <c r="Y324" s="26">
        <v>0</v>
      </c>
      <c r="Z324" s="35">
        <v>0</v>
      </c>
      <c r="AA324" s="36">
        <v>0</v>
      </c>
      <c r="AB324" s="36">
        <v>0</v>
      </c>
      <c r="AC324" s="36">
        <v>0</v>
      </c>
      <c r="AD324" s="36">
        <v>0</v>
      </c>
      <c r="AE324" s="36">
        <v>0</v>
      </c>
      <c r="AF324" s="42">
        <v>0</v>
      </c>
    </row>
    <row r="325" spans="7:32">
      <c r="G325" s="32">
        <v>-8.6883496863467996E-2</v>
      </c>
      <c r="H325">
        <v>-5.2438123572807999E-2</v>
      </c>
      <c r="I325">
        <v>-0.17563100022105599</v>
      </c>
      <c r="J325">
        <v>0.11010981623944199</v>
      </c>
      <c r="K325">
        <v>0.193137848410151</v>
      </c>
      <c r="L325" s="39">
        <v>-9.7055787106818003E-2</v>
      </c>
      <c r="M325">
        <v>0</v>
      </c>
      <c r="N325">
        <v>0</v>
      </c>
      <c r="O325">
        <v>0</v>
      </c>
      <c r="P325">
        <v>0</v>
      </c>
      <c r="Q325">
        <v>0</v>
      </c>
      <c r="R325" s="39">
        <v>0</v>
      </c>
      <c r="U325" s="32">
        <v>2.1504000038974347E-9</v>
      </c>
      <c r="V325">
        <v>0.28671956065894394</v>
      </c>
      <c r="W325">
        <v>-2.3981260798000559E-7</v>
      </c>
      <c r="X325">
        <v>0</v>
      </c>
      <c r="Y325">
        <v>0</v>
      </c>
      <c r="Z325" s="39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 s="39">
        <v>0</v>
      </c>
    </row>
    <row r="326" spans="7:32">
      <c r="G326" s="32">
        <v>-0.34030857059242497</v>
      </c>
      <c r="H326">
        <v>-0.17563100022105599</v>
      </c>
      <c r="I326">
        <v>-0.50877886156882601</v>
      </c>
      <c r="J326">
        <v>0.11876448996825199</v>
      </c>
      <c r="K326">
        <v>0.52272652816208198</v>
      </c>
      <c r="L326" s="39">
        <v>-0.187257420375294</v>
      </c>
      <c r="M326">
        <v>0</v>
      </c>
      <c r="N326">
        <v>0</v>
      </c>
      <c r="O326">
        <v>0</v>
      </c>
      <c r="P326">
        <v>0</v>
      </c>
      <c r="Q326">
        <v>0</v>
      </c>
      <c r="R326" s="39">
        <v>0</v>
      </c>
      <c r="U326" s="32">
        <v>-1.7583390720110614E-6</v>
      </c>
      <c r="V326">
        <v>-2.3981260799388338E-7</v>
      </c>
      <c r="W326">
        <v>0.28671736418304</v>
      </c>
      <c r="X326">
        <v>0</v>
      </c>
      <c r="Y326">
        <v>0</v>
      </c>
      <c r="Z326" s="39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 s="39">
        <v>0</v>
      </c>
    </row>
    <row r="327" spans="7:32">
      <c r="G327" s="32">
        <v>-5.9741376736437E-2</v>
      </c>
      <c r="H327">
        <v>-0.11010981623944199</v>
      </c>
      <c r="I327">
        <v>-0.11876448996825199</v>
      </c>
      <c r="J327">
        <v>-8.9308044880982998E-2</v>
      </c>
      <c r="K327">
        <v>5.6109885787041E-2</v>
      </c>
      <c r="L327" s="39">
        <v>-1.3816200542604001E-2</v>
      </c>
      <c r="M327">
        <v>0</v>
      </c>
      <c r="N327">
        <v>0</v>
      </c>
      <c r="O327">
        <v>0</v>
      </c>
      <c r="P327">
        <v>0</v>
      </c>
      <c r="Q327">
        <v>0</v>
      </c>
      <c r="R327" s="39">
        <v>0</v>
      </c>
      <c r="U327" s="32">
        <v>0</v>
      </c>
      <c r="V327">
        <v>0</v>
      </c>
      <c r="W327">
        <v>0</v>
      </c>
      <c r="X327">
        <v>0.42158041455606299</v>
      </c>
      <c r="Y327">
        <v>-0.14310508665255894</v>
      </c>
      <c r="Z327" s="39">
        <v>-1.9287270293150999E-2</v>
      </c>
      <c r="AA327">
        <v>0</v>
      </c>
      <c r="AB327">
        <v>0</v>
      </c>
      <c r="AC327">
        <v>0</v>
      </c>
      <c r="AD327">
        <v>0</v>
      </c>
      <c r="AE327">
        <v>0</v>
      </c>
      <c r="AF327" s="39">
        <v>0</v>
      </c>
    </row>
    <row r="328" spans="7:32">
      <c r="G328" s="32">
        <v>-0.386318843141715</v>
      </c>
      <c r="H328">
        <v>-0.193137848410151</v>
      </c>
      <c r="I328">
        <v>-0.52272652816208198</v>
      </c>
      <c r="J328">
        <v>5.6109885787041E-2</v>
      </c>
      <c r="K328">
        <v>0.47247848989123897</v>
      </c>
      <c r="L328" s="39">
        <v>-0.15105237717306499</v>
      </c>
      <c r="M328">
        <v>0</v>
      </c>
      <c r="N328">
        <v>0</v>
      </c>
      <c r="O328">
        <v>0</v>
      </c>
      <c r="P328">
        <v>0</v>
      </c>
      <c r="Q328">
        <v>0</v>
      </c>
      <c r="R328" s="39">
        <v>0</v>
      </c>
      <c r="U328" s="32">
        <v>0</v>
      </c>
      <c r="V328">
        <v>0</v>
      </c>
      <c r="W328">
        <v>0</v>
      </c>
      <c r="X328">
        <v>-0.14310508665255897</v>
      </c>
      <c r="Y328">
        <v>0.31594550993939496</v>
      </c>
      <c r="Z328" s="39">
        <v>-1.430522746075899E-2</v>
      </c>
      <c r="AA328">
        <v>0</v>
      </c>
      <c r="AB328">
        <v>0</v>
      </c>
      <c r="AC328">
        <v>0</v>
      </c>
      <c r="AD328">
        <v>0</v>
      </c>
      <c r="AE328">
        <v>0</v>
      </c>
      <c r="AF328" s="39">
        <v>0</v>
      </c>
    </row>
    <row r="329" spans="7:32">
      <c r="G329" s="33">
        <v>8.4073903769341499E-2</v>
      </c>
      <c r="H329" s="34">
        <v>9.7055787106818003E-2</v>
      </c>
      <c r="I329" s="34">
        <v>0.187257420375294</v>
      </c>
      <c r="J329" s="34">
        <v>-1.3816200542604001E-2</v>
      </c>
      <c r="K329" s="34">
        <v>-0.15105237717306499</v>
      </c>
      <c r="L329" s="40">
        <v>7.7496448759496003E-2</v>
      </c>
      <c r="M329">
        <v>0</v>
      </c>
      <c r="N329">
        <v>0</v>
      </c>
      <c r="O329">
        <v>0</v>
      </c>
      <c r="P329">
        <v>0</v>
      </c>
      <c r="Q329">
        <v>0</v>
      </c>
      <c r="R329" s="39">
        <v>0</v>
      </c>
      <c r="U329" s="33">
        <v>0</v>
      </c>
      <c r="V329" s="34">
        <v>0</v>
      </c>
      <c r="W329" s="34">
        <v>0</v>
      </c>
      <c r="X329" s="34">
        <v>-1.9287270293150999E-2</v>
      </c>
      <c r="Y329" s="34">
        <v>-1.430522746075899E-2</v>
      </c>
      <c r="Z329" s="40">
        <v>0.24040555898825797</v>
      </c>
      <c r="AA329">
        <v>0</v>
      </c>
      <c r="AB329">
        <v>0</v>
      </c>
      <c r="AC329">
        <v>0</v>
      </c>
      <c r="AD329">
        <v>0</v>
      </c>
      <c r="AE329">
        <v>0</v>
      </c>
      <c r="AF329" s="39">
        <v>0</v>
      </c>
    </row>
    <row r="330" spans="7:32">
      <c r="G330" s="32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 s="39">
        <v>0</v>
      </c>
      <c r="U330" s="32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0.28672259025715197</v>
      </c>
      <c r="AB330">
        <v>-4.274995197423026E-8</v>
      </c>
      <c r="AC330">
        <v>1.3623214079883095E-6</v>
      </c>
      <c r="AD330">
        <v>0</v>
      </c>
      <c r="AE330">
        <v>0</v>
      </c>
      <c r="AF330" s="39">
        <v>0</v>
      </c>
    </row>
    <row r="331" spans="7:32">
      <c r="G331" s="32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 s="39">
        <v>0</v>
      </c>
      <c r="U331" s="32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-4.2749952001985836E-8</v>
      </c>
      <c r="AB331">
        <v>0.28671888494591996</v>
      </c>
      <c r="AC331">
        <v>1.2722339839954522E-6</v>
      </c>
      <c r="AD331">
        <v>0</v>
      </c>
      <c r="AE331">
        <v>0</v>
      </c>
      <c r="AF331" s="39">
        <v>0</v>
      </c>
    </row>
    <row r="332" spans="7:32">
      <c r="G332" s="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 s="39">
        <v>0</v>
      </c>
      <c r="U332" s="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1.3623214079883095E-6</v>
      </c>
      <c r="AB332">
        <v>1.2722339839815744E-6</v>
      </c>
      <c r="AC332">
        <v>0.28671933882367995</v>
      </c>
      <c r="AD332">
        <v>0</v>
      </c>
      <c r="AE332">
        <v>0</v>
      </c>
      <c r="AF332" s="39">
        <v>0</v>
      </c>
    </row>
    <row r="333" spans="7:32">
      <c r="G333" s="32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 s="39">
        <v>0</v>
      </c>
      <c r="U333" s="32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0.42159353534511301</v>
      </c>
      <c r="AE333">
        <v>-0.14309794254258298</v>
      </c>
      <c r="AF333" s="39">
        <v>-1.9312384069127997E-2</v>
      </c>
    </row>
    <row r="334" spans="7:32">
      <c r="G334" s="32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 s="39">
        <v>0</v>
      </c>
      <c r="U334" s="32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-0.14309794254258301</v>
      </c>
      <c r="AE334">
        <v>0.31593181165054601</v>
      </c>
      <c r="AF334" s="39">
        <v>-1.4286949482909997E-2</v>
      </c>
    </row>
    <row r="335" spans="7:32">
      <c r="G335" s="33">
        <v>0</v>
      </c>
      <c r="H335" s="34">
        <v>0</v>
      </c>
      <c r="I335" s="34">
        <v>0</v>
      </c>
      <c r="J335" s="34">
        <v>0</v>
      </c>
      <c r="K335" s="34">
        <v>0</v>
      </c>
      <c r="L335" s="34">
        <v>0</v>
      </c>
      <c r="M335" s="34">
        <v>0</v>
      </c>
      <c r="N335" s="34">
        <v>0</v>
      </c>
      <c r="O335" s="34">
        <v>0</v>
      </c>
      <c r="P335" s="34">
        <v>0</v>
      </c>
      <c r="Q335" s="34">
        <v>0</v>
      </c>
      <c r="R335" s="40">
        <v>0</v>
      </c>
      <c r="U335" s="33">
        <v>0</v>
      </c>
      <c r="V335" s="34">
        <v>0</v>
      </c>
      <c r="W335" s="34">
        <v>0</v>
      </c>
      <c r="X335" s="34">
        <v>0</v>
      </c>
      <c r="Y335" s="34">
        <v>0</v>
      </c>
      <c r="Z335" s="34">
        <v>0</v>
      </c>
      <c r="AA335" s="34">
        <v>0</v>
      </c>
      <c r="AB335" s="34">
        <v>0</v>
      </c>
      <c r="AC335" s="34">
        <v>0</v>
      </c>
      <c r="AD335" s="34">
        <v>-1.9312384069128004E-2</v>
      </c>
      <c r="AE335" s="34">
        <v>-1.4286949482909997E-2</v>
      </c>
      <c r="AF335" s="40">
        <v>0.240406410988316</v>
      </c>
    </row>
    <row r="337" spans="7:32">
      <c r="G337" s="46" t="s">
        <v>35</v>
      </c>
      <c r="H337">
        <v>2</v>
      </c>
      <c r="U337" s="46" t="s">
        <v>35</v>
      </c>
      <c r="V337">
        <v>2</v>
      </c>
    </row>
    <row r="338" spans="7:32">
      <c r="G338" s="25">
        <f t="array" ref="G338:R349">TRANSPOSE(G30:R41)</f>
        <v>0</v>
      </c>
      <c r="H338" s="26">
        <v>0</v>
      </c>
      <c r="I338" s="26">
        <v>0</v>
      </c>
      <c r="J338" s="26">
        <v>0</v>
      </c>
      <c r="K338" s="26">
        <v>0</v>
      </c>
      <c r="L338" s="35">
        <v>0</v>
      </c>
      <c r="M338" s="36">
        <v>0</v>
      </c>
      <c r="N338" s="36">
        <v>0</v>
      </c>
      <c r="O338" s="36">
        <v>0</v>
      </c>
      <c r="P338" s="36">
        <v>0</v>
      </c>
      <c r="Q338" s="36">
        <v>0</v>
      </c>
      <c r="R338" s="42">
        <v>0</v>
      </c>
      <c r="U338" s="25">
        <f t="array" ref="U338:AF349">TRANSPOSE(U30:AF41)</f>
        <v>0</v>
      </c>
      <c r="V338" s="26">
        <v>0</v>
      </c>
      <c r="W338" s="26">
        <v>0</v>
      </c>
      <c r="X338" s="26">
        <v>0</v>
      </c>
      <c r="Y338" s="26">
        <v>0</v>
      </c>
      <c r="Z338" s="35">
        <v>0</v>
      </c>
      <c r="AA338" s="36">
        <v>0</v>
      </c>
      <c r="AB338" s="36">
        <v>0</v>
      </c>
      <c r="AC338" s="36">
        <v>0</v>
      </c>
      <c r="AD338" s="36">
        <v>0</v>
      </c>
      <c r="AE338" s="36">
        <v>0</v>
      </c>
      <c r="AF338" s="42">
        <v>0</v>
      </c>
    </row>
    <row r="339" spans="7:32">
      <c r="G339" s="32">
        <v>0</v>
      </c>
      <c r="H339">
        <v>0</v>
      </c>
      <c r="I339">
        <v>0</v>
      </c>
      <c r="J339">
        <v>0</v>
      </c>
      <c r="K339">
        <v>0</v>
      </c>
      <c r="L339" s="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 s="39">
        <v>0</v>
      </c>
      <c r="U339" s="32">
        <v>0</v>
      </c>
      <c r="V339">
        <v>0</v>
      </c>
      <c r="W339">
        <v>0</v>
      </c>
      <c r="X339">
        <v>0</v>
      </c>
      <c r="Y339">
        <v>0</v>
      </c>
      <c r="Z339" s="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 s="39">
        <v>0</v>
      </c>
    </row>
    <row r="340" spans="7:32">
      <c r="G340" s="32">
        <v>0</v>
      </c>
      <c r="H340">
        <v>0</v>
      </c>
      <c r="I340">
        <v>0</v>
      </c>
      <c r="J340">
        <v>0</v>
      </c>
      <c r="K340">
        <v>0</v>
      </c>
      <c r="L340" s="39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 s="39">
        <v>0</v>
      </c>
      <c r="U340" s="32">
        <v>0</v>
      </c>
      <c r="V340">
        <v>0</v>
      </c>
      <c r="W340">
        <v>0</v>
      </c>
      <c r="X340">
        <v>0</v>
      </c>
      <c r="Y340">
        <v>0</v>
      </c>
      <c r="Z340" s="39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 s="39">
        <v>0</v>
      </c>
    </row>
    <row r="341" spans="7:32">
      <c r="G341" s="32">
        <v>0</v>
      </c>
      <c r="H341">
        <v>0</v>
      </c>
      <c r="I341">
        <v>0</v>
      </c>
      <c r="J341">
        <v>0</v>
      </c>
      <c r="K341">
        <v>0</v>
      </c>
      <c r="L341" s="39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 s="39">
        <v>0</v>
      </c>
      <c r="U341" s="32">
        <v>0</v>
      </c>
      <c r="V341">
        <v>0</v>
      </c>
      <c r="W341">
        <v>0</v>
      </c>
      <c r="X341">
        <v>0</v>
      </c>
      <c r="Y341">
        <v>0</v>
      </c>
      <c r="Z341" s="39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 s="39">
        <v>0</v>
      </c>
    </row>
    <row r="342" spans="7:32">
      <c r="G342" s="32">
        <v>0</v>
      </c>
      <c r="H342">
        <v>0</v>
      </c>
      <c r="I342">
        <v>0</v>
      </c>
      <c r="J342">
        <v>0</v>
      </c>
      <c r="K342">
        <v>0</v>
      </c>
      <c r="L342" s="39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 s="39">
        <v>0</v>
      </c>
      <c r="U342" s="32">
        <v>0</v>
      </c>
      <c r="V342">
        <v>0</v>
      </c>
      <c r="W342">
        <v>0</v>
      </c>
      <c r="X342">
        <v>0</v>
      </c>
      <c r="Y342">
        <v>0</v>
      </c>
      <c r="Z342" s="39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 s="39">
        <v>0</v>
      </c>
    </row>
    <row r="343" spans="7:32">
      <c r="G343" s="33">
        <v>0</v>
      </c>
      <c r="H343" s="34">
        <v>0</v>
      </c>
      <c r="I343" s="34">
        <v>0</v>
      </c>
      <c r="J343" s="34">
        <v>0</v>
      </c>
      <c r="K343" s="34">
        <v>0</v>
      </c>
      <c r="L343" s="40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 s="39">
        <v>0</v>
      </c>
      <c r="U343" s="33">
        <v>0</v>
      </c>
      <c r="V343" s="34">
        <v>0</v>
      </c>
      <c r="W343" s="34">
        <v>0</v>
      </c>
      <c r="X343" s="34">
        <v>0</v>
      </c>
      <c r="Y343" s="34">
        <v>0</v>
      </c>
      <c r="Z343" s="40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 s="39">
        <v>0</v>
      </c>
    </row>
    <row r="344" spans="7:32">
      <c r="G344" s="32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 s="39">
        <v>0</v>
      </c>
      <c r="U344" s="32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 s="39">
        <v>0</v>
      </c>
    </row>
    <row r="345" spans="7:32">
      <c r="G345" s="32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 s="39">
        <v>0</v>
      </c>
      <c r="U345" s="32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 s="39">
        <v>0</v>
      </c>
    </row>
    <row r="346" spans="7:32">
      <c r="G346" s="32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 s="39">
        <v>0</v>
      </c>
      <c r="U346" s="32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 s="39">
        <v>0</v>
      </c>
    </row>
    <row r="347" spans="7:32">
      <c r="G347" s="32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 s="39">
        <v>0</v>
      </c>
      <c r="U347" s="32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 s="39">
        <v>0</v>
      </c>
    </row>
    <row r="348" spans="7:32">
      <c r="G348" s="32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 s="39">
        <v>0</v>
      </c>
      <c r="U348" s="32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 s="39">
        <v>0</v>
      </c>
    </row>
    <row r="349" spans="7:32">
      <c r="G349" s="33">
        <v>0</v>
      </c>
      <c r="H349" s="34">
        <v>0</v>
      </c>
      <c r="I349" s="34">
        <v>0</v>
      </c>
      <c r="J349" s="34">
        <v>0</v>
      </c>
      <c r="K349" s="34">
        <v>0</v>
      </c>
      <c r="L349" s="34">
        <v>0</v>
      </c>
      <c r="M349" s="34">
        <v>0</v>
      </c>
      <c r="N349" s="34">
        <v>0</v>
      </c>
      <c r="O349" s="34">
        <v>0</v>
      </c>
      <c r="P349" s="34">
        <v>0</v>
      </c>
      <c r="Q349" s="34">
        <v>0</v>
      </c>
      <c r="R349" s="40">
        <v>0</v>
      </c>
      <c r="U349" s="33">
        <v>0</v>
      </c>
      <c r="V349" s="34">
        <v>0</v>
      </c>
      <c r="W349" s="34">
        <v>0</v>
      </c>
      <c r="X349" s="34">
        <v>0</v>
      </c>
      <c r="Y349" s="34">
        <v>0</v>
      </c>
      <c r="Z349" s="34">
        <v>0</v>
      </c>
      <c r="AA349" s="34">
        <v>0</v>
      </c>
      <c r="AB349" s="34">
        <v>0</v>
      </c>
      <c r="AC349" s="34">
        <v>0</v>
      </c>
      <c r="AD349" s="34">
        <v>0</v>
      </c>
      <c r="AE349" s="34">
        <v>0</v>
      </c>
      <c r="AF349" s="40">
        <v>0</v>
      </c>
    </row>
    <row r="351" spans="7:32">
      <c r="G351" s="46" t="s">
        <v>36</v>
      </c>
      <c r="H351">
        <v>1</v>
      </c>
      <c r="U351" s="46" t="s">
        <v>36</v>
      </c>
      <c r="V351">
        <v>1</v>
      </c>
    </row>
    <row r="352" spans="7:32">
      <c r="G352" s="25">
        <f t="array" ref="G352:R363">TRANSPOSE(G16:R27)</f>
        <v>0</v>
      </c>
      <c r="H352" s="26">
        <v>0</v>
      </c>
      <c r="I352" s="26">
        <v>0</v>
      </c>
      <c r="J352" s="26">
        <v>0</v>
      </c>
      <c r="K352" s="26">
        <v>0</v>
      </c>
      <c r="L352" s="35">
        <v>0</v>
      </c>
      <c r="M352" s="36">
        <v>0</v>
      </c>
      <c r="N352" s="36">
        <v>0</v>
      </c>
      <c r="O352" s="36">
        <v>0</v>
      </c>
      <c r="P352" s="36">
        <v>0</v>
      </c>
      <c r="Q352" s="36">
        <v>0</v>
      </c>
      <c r="R352" s="42">
        <v>0</v>
      </c>
      <c r="U352" s="25">
        <f t="array" ref="U352:AF363">TRANSPOSE(U16:AF27)</f>
        <v>0</v>
      </c>
      <c r="V352" s="26">
        <v>0</v>
      </c>
      <c r="W352" s="26">
        <v>0</v>
      </c>
      <c r="X352" s="26">
        <v>0</v>
      </c>
      <c r="Y352" s="26">
        <v>0</v>
      </c>
      <c r="Z352" s="35">
        <v>0</v>
      </c>
      <c r="AA352" s="36">
        <v>0</v>
      </c>
      <c r="AB352" s="36">
        <v>0</v>
      </c>
      <c r="AC352" s="36">
        <v>0</v>
      </c>
      <c r="AD352" s="36">
        <v>0</v>
      </c>
      <c r="AE352" s="36">
        <v>0</v>
      </c>
      <c r="AF352" s="42">
        <v>0</v>
      </c>
    </row>
    <row r="353" spans="7:32">
      <c r="G353" s="32">
        <v>0</v>
      </c>
      <c r="H353">
        <v>0</v>
      </c>
      <c r="I353">
        <v>0</v>
      </c>
      <c r="J353">
        <v>0</v>
      </c>
      <c r="K353">
        <v>0</v>
      </c>
      <c r="L353" s="39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 s="39">
        <v>0</v>
      </c>
      <c r="U353" s="32">
        <v>0</v>
      </c>
      <c r="V353">
        <v>0</v>
      </c>
      <c r="W353">
        <v>0</v>
      </c>
      <c r="X353">
        <v>0</v>
      </c>
      <c r="Y353">
        <v>0</v>
      </c>
      <c r="Z353" s="39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 s="39">
        <v>0</v>
      </c>
    </row>
    <row r="354" spans="7:32">
      <c r="G354" s="32">
        <v>0</v>
      </c>
      <c r="H354">
        <v>0</v>
      </c>
      <c r="I354">
        <v>0</v>
      </c>
      <c r="J354">
        <v>0</v>
      </c>
      <c r="K354">
        <v>0</v>
      </c>
      <c r="L354" s="39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 s="39">
        <v>0</v>
      </c>
      <c r="U354" s="32">
        <v>0</v>
      </c>
      <c r="V354">
        <v>0</v>
      </c>
      <c r="W354">
        <v>0</v>
      </c>
      <c r="X354">
        <v>0</v>
      </c>
      <c r="Y354">
        <v>0</v>
      </c>
      <c r="Z354" s="39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 s="39">
        <v>0</v>
      </c>
    </row>
    <row r="355" spans="7:32">
      <c r="G355" s="32">
        <v>0</v>
      </c>
      <c r="H355">
        <v>0</v>
      </c>
      <c r="I355">
        <v>0</v>
      </c>
      <c r="J355">
        <v>0</v>
      </c>
      <c r="K355">
        <v>0</v>
      </c>
      <c r="L355" s="39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 s="39">
        <v>0</v>
      </c>
      <c r="U355" s="32">
        <v>0</v>
      </c>
      <c r="V355">
        <v>0</v>
      </c>
      <c r="W355">
        <v>0</v>
      </c>
      <c r="X355">
        <v>0</v>
      </c>
      <c r="Y355">
        <v>0</v>
      </c>
      <c r="Z355" s="39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 s="39">
        <v>0</v>
      </c>
    </row>
    <row r="356" spans="7:32">
      <c r="G356" s="32">
        <v>0</v>
      </c>
      <c r="H356">
        <v>0</v>
      </c>
      <c r="I356">
        <v>0</v>
      </c>
      <c r="J356">
        <v>0</v>
      </c>
      <c r="K356">
        <v>0</v>
      </c>
      <c r="L356" s="39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 s="39">
        <v>0</v>
      </c>
      <c r="U356" s="32">
        <v>0</v>
      </c>
      <c r="V356">
        <v>0</v>
      </c>
      <c r="W356">
        <v>0</v>
      </c>
      <c r="X356">
        <v>0</v>
      </c>
      <c r="Y356">
        <v>0</v>
      </c>
      <c r="Z356" s="39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 s="39">
        <v>0</v>
      </c>
    </row>
    <row r="357" spans="7:32">
      <c r="G357" s="33">
        <v>0</v>
      </c>
      <c r="H357" s="34">
        <v>0</v>
      </c>
      <c r="I357" s="34">
        <v>0</v>
      </c>
      <c r="J357" s="34">
        <v>0</v>
      </c>
      <c r="K357" s="34">
        <v>0</v>
      </c>
      <c r="L357" s="40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 s="39">
        <v>0</v>
      </c>
      <c r="U357" s="33">
        <v>0</v>
      </c>
      <c r="V357" s="34">
        <v>0</v>
      </c>
      <c r="W357" s="34">
        <v>0</v>
      </c>
      <c r="X357" s="34">
        <v>0</v>
      </c>
      <c r="Y357" s="34">
        <v>0</v>
      </c>
      <c r="Z357" s="40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 s="39">
        <v>0</v>
      </c>
    </row>
    <row r="358" spans="7:32">
      <c r="G358" s="32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 s="39">
        <v>0</v>
      </c>
      <c r="U358" s="32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 s="39">
        <v>0</v>
      </c>
    </row>
    <row r="359" spans="7:32">
      <c r="G359" s="32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 s="39">
        <v>0</v>
      </c>
      <c r="U359" s="32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 s="39">
        <v>0</v>
      </c>
    </row>
    <row r="360" spans="7:32">
      <c r="G360" s="32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 s="39">
        <v>0</v>
      </c>
      <c r="U360" s="32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 s="39">
        <v>0</v>
      </c>
    </row>
    <row r="361" spans="7:32">
      <c r="G361" s="32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 s="39">
        <v>0</v>
      </c>
      <c r="U361" s="32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 s="39">
        <v>0</v>
      </c>
    </row>
    <row r="362" spans="7:32">
      <c r="G362" s="3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 s="39">
        <v>0</v>
      </c>
      <c r="U362" s="3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 s="39">
        <v>0</v>
      </c>
    </row>
    <row r="363" spans="7:32">
      <c r="G363" s="33">
        <v>0</v>
      </c>
      <c r="H363" s="34">
        <v>0</v>
      </c>
      <c r="I363" s="34">
        <v>0</v>
      </c>
      <c r="J363" s="34">
        <v>0</v>
      </c>
      <c r="K363" s="34">
        <v>0</v>
      </c>
      <c r="L363" s="34">
        <v>0</v>
      </c>
      <c r="M363" s="34">
        <v>0</v>
      </c>
      <c r="N363" s="34">
        <v>0</v>
      </c>
      <c r="O363" s="34">
        <v>0</v>
      </c>
      <c r="P363" s="34">
        <v>0</v>
      </c>
      <c r="Q363" s="34">
        <v>0</v>
      </c>
      <c r="R363" s="40">
        <v>0</v>
      </c>
      <c r="U363" s="33">
        <v>0</v>
      </c>
      <c r="V363" s="34">
        <v>0</v>
      </c>
      <c r="W363" s="34">
        <v>0</v>
      </c>
      <c r="X363" s="34">
        <v>0</v>
      </c>
      <c r="Y363" s="34">
        <v>0</v>
      </c>
      <c r="Z363" s="34">
        <v>0</v>
      </c>
      <c r="AA363" s="34">
        <v>0</v>
      </c>
      <c r="AB363" s="34">
        <v>0</v>
      </c>
      <c r="AC363" s="34">
        <v>0</v>
      </c>
      <c r="AD363" s="34">
        <v>0</v>
      </c>
      <c r="AE363" s="34">
        <v>0</v>
      </c>
      <c r="AF363" s="40">
        <v>0</v>
      </c>
    </row>
    <row r="365" spans="7:32">
      <c r="G365" s="46" t="s">
        <v>37</v>
      </c>
      <c r="H365">
        <v>0</v>
      </c>
      <c r="U365" s="46" t="s">
        <v>37</v>
      </c>
      <c r="V365">
        <v>0</v>
      </c>
    </row>
    <row r="366" spans="7:32">
      <c r="G366" s="25">
        <f t="array" ref="G366:R377">TRANSPOSE(G2:R13)</f>
        <v>0</v>
      </c>
      <c r="H366" s="26">
        <v>0</v>
      </c>
      <c r="I366" s="26">
        <v>0</v>
      </c>
      <c r="J366" s="26">
        <v>0</v>
      </c>
      <c r="K366" s="26">
        <v>0</v>
      </c>
      <c r="L366" s="35">
        <v>0</v>
      </c>
      <c r="M366" s="36">
        <v>0</v>
      </c>
      <c r="N366" s="36">
        <v>0</v>
      </c>
      <c r="O366" s="36">
        <v>0</v>
      </c>
      <c r="P366" s="36">
        <v>0</v>
      </c>
      <c r="Q366" s="36">
        <v>0</v>
      </c>
      <c r="R366" s="42">
        <v>0</v>
      </c>
      <c r="U366" s="25">
        <f t="array" ref="U366:AF377">TRANSPOSE(U2:AF13)</f>
        <v>0</v>
      </c>
      <c r="V366" s="26">
        <v>0</v>
      </c>
      <c r="W366" s="26">
        <v>0</v>
      </c>
      <c r="X366" s="26">
        <v>0</v>
      </c>
      <c r="Y366" s="26">
        <v>0</v>
      </c>
      <c r="Z366" s="35">
        <v>0</v>
      </c>
      <c r="AA366" s="36">
        <v>0</v>
      </c>
      <c r="AB366" s="36">
        <v>0</v>
      </c>
      <c r="AC366" s="36">
        <v>0</v>
      </c>
      <c r="AD366" s="36">
        <v>0</v>
      </c>
      <c r="AE366" s="36">
        <v>0</v>
      </c>
      <c r="AF366" s="42">
        <v>0</v>
      </c>
    </row>
    <row r="367" spans="7:32">
      <c r="G367" s="32">
        <v>0</v>
      </c>
      <c r="H367">
        <v>0</v>
      </c>
      <c r="I367">
        <v>0</v>
      </c>
      <c r="J367">
        <v>0</v>
      </c>
      <c r="K367">
        <v>0</v>
      </c>
      <c r="L367" s="39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 s="39">
        <v>0</v>
      </c>
      <c r="U367" s="32">
        <v>0</v>
      </c>
      <c r="V367">
        <v>0</v>
      </c>
      <c r="W367">
        <v>0</v>
      </c>
      <c r="X367">
        <v>0</v>
      </c>
      <c r="Y367">
        <v>0</v>
      </c>
      <c r="Z367" s="39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 s="39">
        <v>0</v>
      </c>
    </row>
    <row r="368" spans="7:32">
      <c r="G368" s="32">
        <v>0</v>
      </c>
      <c r="H368">
        <v>0</v>
      </c>
      <c r="I368">
        <v>0</v>
      </c>
      <c r="J368">
        <v>0</v>
      </c>
      <c r="K368">
        <v>0</v>
      </c>
      <c r="L368" s="39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 s="39">
        <v>0</v>
      </c>
      <c r="U368" s="32">
        <v>0</v>
      </c>
      <c r="V368">
        <v>0</v>
      </c>
      <c r="W368">
        <v>0</v>
      </c>
      <c r="X368">
        <v>0</v>
      </c>
      <c r="Y368">
        <v>0</v>
      </c>
      <c r="Z368" s="39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 s="39">
        <v>0</v>
      </c>
    </row>
    <row r="369" spans="7:32">
      <c r="G369" s="32">
        <v>0</v>
      </c>
      <c r="H369">
        <v>0</v>
      </c>
      <c r="I369">
        <v>0</v>
      </c>
      <c r="J369">
        <v>0</v>
      </c>
      <c r="K369">
        <v>0</v>
      </c>
      <c r="L369" s="3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 s="39">
        <v>0</v>
      </c>
      <c r="U369" s="32">
        <v>0</v>
      </c>
      <c r="V369">
        <v>0</v>
      </c>
      <c r="W369">
        <v>0</v>
      </c>
      <c r="X369">
        <v>0</v>
      </c>
      <c r="Y369">
        <v>0</v>
      </c>
      <c r="Z369" s="3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 s="39">
        <v>0</v>
      </c>
    </row>
    <row r="370" spans="7:32">
      <c r="G370" s="32">
        <v>0</v>
      </c>
      <c r="H370">
        <v>0</v>
      </c>
      <c r="I370">
        <v>0</v>
      </c>
      <c r="J370">
        <v>0</v>
      </c>
      <c r="K370">
        <v>0</v>
      </c>
      <c r="L370" s="39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 s="39">
        <v>0</v>
      </c>
      <c r="U370" s="32">
        <v>0</v>
      </c>
      <c r="V370">
        <v>0</v>
      </c>
      <c r="W370">
        <v>0</v>
      </c>
      <c r="X370">
        <v>0</v>
      </c>
      <c r="Y370">
        <v>0</v>
      </c>
      <c r="Z370" s="39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 s="39">
        <v>0</v>
      </c>
    </row>
    <row r="371" spans="7:32">
      <c r="G371" s="33">
        <v>0</v>
      </c>
      <c r="H371" s="34">
        <v>0</v>
      </c>
      <c r="I371" s="34">
        <v>0</v>
      </c>
      <c r="J371" s="34">
        <v>0</v>
      </c>
      <c r="K371" s="34">
        <v>0</v>
      </c>
      <c r="L371" s="40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 s="39">
        <v>0</v>
      </c>
      <c r="U371" s="33">
        <v>0</v>
      </c>
      <c r="V371" s="34">
        <v>0</v>
      </c>
      <c r="W371" s="34">
        <v>0</v>
      </c>
      <c r="X371" s="34">
        <v>0</v>
      </c>
      <c r="Y371" s="34">
        <v>0</v>
      </c>
      <c r="Z371" s="40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 s="39">
        <v>0</v>
      </c>
    </row>
    <row r="372" spans="7:32">
      <c r="G372" s="3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 s="39">
        <v>0</v>
      </c>
      <c r="U372" s="3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 s="39">
        <v>0</v>
      </c>
    </row>
    <row r="373" spans="7:32">
      <c r="G373" s="32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 s="39">
        <v>0</v>
      </c>
      <c r="U373" s="32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 s="39">
        <v>0</v>
      </c>
    </row>
    <row r="374" spans="7:32">
      <c r="G374" s="32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 s="39">
        <v>0</v>
      </c>
      <c r="U374" s="32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 s="39">
        <v>0</v>
      </c>
    </row>
    <row r="375" spans="7:32">
      <c r="G375" s="32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 s="39">
        <v>0</v>
      </c>
      <c r="U375" s="32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 s="39">
        <v>0</v>
      </c>
    </row>
    <row r="376" spans="7:32">
      <c r="G376" s="32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 s="39">
        <v>0</v>
      </c>
      <c r="U376" s="32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 s="39">
        <v>0</v>
      </c>
    </row>
    <row r="377" spans="7:32">
      <c r="G377" s="33">
        <v>0</v>
      </c>
      <c r="H377" s="34">
        <v>0</v>
      </c>
      <c r="I377" s="34">
        <v>0</v>
      </c>
      <c r="J377" s="34">
        <v>0</v>
      </c>
      <c r="K377" s="34">
        <v>0</v>
      </c>
      <c r="L377" s="34">
        <v>0</v>
      </c>
      <c r="M377" s="34">
        <v>0</v>
      </c>
      <c r="N377" s="34">
        <v>0</v>
      </c>
      <c r="O377" s="34">
        <v>0</v>
      </c>
      <c r="P377" s="34">
        <v>0</v>
      </c>
      <c r="Q377" s="34">
        <v>0</v>
      </c>
      <c r="R377" s="40">
        <v>0</v>
      </c>
      <c r="U377" s="33">
        <v>0</v>
      </c>
      <c r="V377" s="34">
        <v>0</v>
      </c>
      <c r="W377" s="34">
        <v>0</v>
      </c>
      <c r="X377" s="34">
        <v>0</v>
      </c>
      <c r="Y377" s="34">
        <v>0</v>
      </c>
      <c r="Z377" s="34">
        <v>0</v>
      </c>
      <c r="AA377" s="34">
        <v>0</v>
      </c>
      <c r="AB377" s="34">
        <v>0</v>
      </c>
      <c r="AC377" s="34">
        <v>0</v>
      </c>
      <c r="AD377" s="34">
        <v>0</v>
      </c>
      <c r="AE377" s="34">
        <v>0</v>
      </c>
      <c r="AF377" s="40">
        <v>0</v>
      </c>
    </row>
    <row r="393" spans="37:37">
      <c r="AK393">
        <v>0</v>
      </c>
    </row>
  </sheetData>
  <phoneticPr fontId="5" type="noConversion"/>
  <conditionalFormatting sqref="G2:L7">
    <cfRule type="colorScale" priority="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44:L49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44:AJ46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49:AJ51"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58:L63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58:AJ60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63:AJ65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86:L91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86:AJ88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91:AJ93">
    <cfRule type="colorScale" priority="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00:L105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0:AJ102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5:AJ107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28:L133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28:AJ130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33:AJ135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42:L147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70:L175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84:L189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J393"/>
  <sheetViews>
    <sheetView workbookViewId="0">
      <selection activeCell="D31" sqref="D31"/>
    </sheetView>
  </sheetViews>
  <sheetFormatPr baseColWidth="10" defaultColWidth="9" defaultRowHeight="14"/>
  <sheetData>
    <row r="1" spans="1:62" ht="15" thickBot="1">
      <c r="A1" t="s">
        <v>0</v>
      </c>
      <c r="C1" t="s">
        <v>1</v>
      </c>
      <c r="F1" s="22"/>
      <c r="G1" s="23" t="s">
        <v>2</v>
      </c>
      <c r="H1" s="23">
        <v>26</v>
      </c>
      <c r="I1" s="22"/>
      <c r="J1" s="22"/>
      <c r="K1" s="22"/>
      <c r="L1" s="22"/>
      <c r="T1" s="41" t="s">
        <v>3</v>
      </c>
      <c r="U1" s="22" t="s">
        <v>2</v>
      </c>
      <c r="V1" s="22">
        <v>26</v>
      </c>
      <c r="W1" s="22"/>
      <c r="X1" s="22"/>
      <c r="Y1" s="22"/>
      <c r="Z1" s="22"/>
      <c r="AH1" s="43" t="s">
        <v>4</v>
      </c>
      <c r="AL1" t="s">
        <v>5</v>
      </c>
      <c r="AY1" s="45" t="s">
        <v>6</v>
      </c>
    </row>
    <row r="2" spans="1:62">
      <c r="C2" s="24" t="s">
        <v>7</v>
      </c>
      <c r="F2" s="22"/>
      <c r="G2" s="25">
        <v>5.2066703563999968E-4</v>
      </c>
      <c r="H2" s="26">
        <v>3.0185147867440002E-3</v>
      </c>
      <c r="I2" s="26">
        <v>2.1554615373080006E-3</v>
      </c>
      <c r="J2" s="26">
        <v>-1.3489836650360004E-3</v>
      </c>
      <c r="K2" s="26">
        <v>2.5677343058040005E-3</v>
      </c>
      <c r="L2" s="35">
        <v>-7.3905791954400073E-4</v>
      </c>
      <c r="M2" s="36"/>
      <c r="N2" s="36"/>
      <c r="O2" s="36"/>
      <c r="P2" s="36"/>
      <c r="Q2" s="36"/>
      <c r="R2" s="42"/>
      <c r="U2" s="25">
        <f t="array" ref="U2:AF13">MMULT(MMULT(AL2:AW13,AY2:BJ13),TRANSPOSE(AL2:AW13))</f>
        <v>0.28671871515033592</v>
      </c>
      <c r="V2" s="26">
        <v>3.4979840003723783E-7</v>
      </c>
      <c r="W2" s="26">
        <v>2.1907128320078351E-6</v>
      </c>
      <c r="X2" s="26">
        <v>0</v>
      </c>
      <c r="Y2" s="26">
        <v>0</v>
      </c>
      <c r="Z2" s="35">
        <v>0</v>
      </c>
      <c r="AA2" s="36">
        <v>0</v>
      </c>
      <c r="AB2" s="36">
        <v>0</v>
      </c>
      <c r="AC2" s="36">
        <v>0</v>
      </c>
      <c r="AD2" s="36">
        <v>0</v>
      </c>
      <c r="AE2" s="36">
        <v>0</v>
      </c>
      <c r="AF2" s="42">
        <v>0</v>
      </c>
      <c r="AH2" s="44">
        <v>-0.82311999999999996</v>
      </c>
      <c r="AI2" s="36">
        <v>0.50938000000000005</v>
      </c>
      <c r="AJ2" s="42">
        <v>0.251</v>
      </c>
      <c r="AL2" s="44">
        <f t="array" ref="AL2:AN4">AH2:AJ4</f>
        <v>-0.82311999999999996</v>
      </c>
      <c r="AM2" s="36">
        <v>0.50938000000000005</v>
      </c>
      <c r="AN2" s="36">
        <v>0.251</v>
      </c>
      <c r="AO2" s="36">
        <v>0</v>
      </c>
      <c r="AP2" s="36">
        <v>0</v>
      </c>
      <c r="AQ2" s="42">
        <v>0</v>
      </c>
      <c r="AR2" s="36">
        <v>0</v>
      </c>
      <c r="AS2" s="36">
        <v>0</v>
      </c>
      <c r="AT2" s="36">
        <v>0</v>
      </c>
      <c r="AU2" s="36">
        <v>0</v>
      </c>
      <c r="AV2" s="36">
        <v>0</v>
      </c>
      <c r="AW2" s="42">
        <v>0</v>
      </c>
      <c r="AY2" s="14">
        <v>0.28671999999999997</v>
      </c>
      <c r="AZ2" s="15">
        <v>0</v>
      </c>
      <c r="BA2" s="15">
        <v>0</v>
      </c>
      <c r="BB2" s="15">
        <v>0</v>
      </c>
      <c r="BC2" s="15">
        <v>0</v>
      </c>
      <c r="BD2" s="15">
        <v>0</v>
      </c>
      <c r="BE2" s="15">
        <v>0</v>
      </c>
      <c r="BF2" s="15">
        <v>0</v>
      </c>
      <c r="BG2" s="15">
        <v>0</v>
      </c>
      <c r="BH2" s="15">
        <v>0</v>
      </c>
      <c r="BI2" s="15">
        <v>0</v>
      </c>
      <c r="BJ2" s="19">
        <v>0</v>
      </c>
    </row>
    <row r="3" spans="1:62">
      <c r="A3" s="22"/>
      <c r="B3" s="22" t="s">
        <v>8</v>
      </c>
      <c r="C3" s="22"/>
      <c r="D3" s="22"/>
      <c r="F3" s="22"/>
      <c r="G3" s="27">
        <v>2.9857717292019995E-3</v>
      </c>
      <c r="H3" s="22">
        <v>1.036521428393E-2</v>
      </c>
      <c r="I3" s="22">
        <v>8.1161730346150009E-3</v>
      </c>
      <c r="J3" s="22">
        <v>-1.8131056413400043E-4</v>
      </c>
      <c r="K3" s="22">
        <v>7.4811938281180001E-3</v>
      </c>
      <c r="L3" s="37">
        <v>-8.6805801896799994E-3</v>
      </c>
      <c r="R3" s="39"/>
      <c r="U3" s="27">
        <v>3.4979840005111562E-7</v>
      </c>
      <c r="V3" s="22">
        <v>0.28672055660953594</v>
      </c>
      <c r="W3" s="22">
        <v>-2.3602503679970299E-6</v>
      </c>
      <c r="X3" s="22">
        <v>0</v>
      </c>
      <c r="Y3" s="22">
        <v>0</v>
      </c>
      <c r="Z3" s="37">
        <v>0</v>
      </c>
      <c r="AA3">
        <v>0</v>
      </c>
      <c r="AB3">
        <v>0</v>
      </c>
      <c r="AC3">
        <v>0</v>
      </c>
      <c r="AD3">
        <v>0</v>
      </c>
      <c r="AE3">
        <v>0</v>
      </c>
      <c r="AF3" s="39">
        <v>0</v>
      </c>
      <c r="AH3" s="32">
        <v>0.56511999999999996</v>
      </c>
      <c r="AI3">
        <v>0.69137999999999999</v>
      </c>
      <c r="AJ3" s="39">
        <v>0.45014999999999999</v>
      </c>
      <c r="AL3" s="32">
        <v>0.56511999999999996</v>
      </c>
      <c r="AM3">
        <v>0.69137999999999999</v>
      </c>
      <c r="AN3">
        <v>0.45014999999999999</v>
      </c>
      <c r="AO3">
        <v>0</v>
      </c>
      <c r="AP3">
        <v>0</v>
      </c>
      <c r="AQ3" s="39">
        <v>0</v>
      </c>
      <c r="AR3">
        <v>0</v>
      </c>
      <c r="AS3">
        <v>0</v>
      </c>
      <c r="AT3">
        <v>0</v>
      </c>
      <c r="AU3">
        <v>0</v>
      </c>
      <c r="AV3">
        <v>0</v>
      </c>
      <c r="AW3" s="39">
        <v>0</v>
      </c>
      <c r="AY3" s="16">
        <v>0</v>
      </c>
      <c r="AZ3" s="3">
        <v>0.28671999999999997</v>
      </c>
      <c r="BA3" s="3">
        <v>0</v>
      </c>
      <c r="BB3" s="3">
        <v>0</v>
      </c>
      <c r="BC3" s="3">
        <v>0</v>
      </c>
      <c r="BD3" s="3">
        <v>0</v>
      </c>
      <c r="BE3" s="3">
        <v>0</v>
      </c>
      <c r="BF3" s="3">
        <v>0</v>
      </c>
      <c r="BG3" s="3">
        <v>0</v>
      </c>
      <c r="BH3" s="3">
        <v>0</v>
      </c>
      <c r="BI3" s="3">
        <v>0</v>
      </c>
      <c r="BJ3" s="20">
        <v>0</v>
      </c>
    </row>
    <row r="4" spans="1:62" ht="15" thickBot="1">
      <c r="A4" s="22" t="s">
        <v>9</v>
      </c>
      <c r="B4" s="28">
        <v>8</v>
      </c>
      <c r="C4" s="29">
        <v>17</v>
      </c>
      <c r="D4" s="29">
        <v>26</v>
      </c>
      <c r="F4" s="22"/>
      <c r="G4" s="27">
        <v>2.1285898241289996E-3</v>
      </c>
      <c r="H4" s="22">
        <v>8.1078628049629994E-3</v>
      </c>
      <c r="I4" s="22">
        <v>5.6639862484509996E-3</v>
      </c>
      <c r="J4" s="22">
        <v>-2.5271548135150008E-3</v>
      </c>
      <c r="K4" s="22">
        <v>5.9295814834390004E-3</v>
      </c>
      <c r="L4" s="37">
        <v>-5.8479701202130002E-3</v>
      </c>
      <c r="R4" s="39"/>
      <c r="U4" s="27">
        <v>2.1907128320078351E-6</v>
      </c>
      <c r="V4" s="22">
        <v>-2.3602503679970299E-6</v>
      </c>
      <c r="W4" s="22">
        <v>0.28671838917836795</v>
      </c>
      <c r="X4" s="22">
        <v>0</v>
      </c>
      <c r="Y4" s="22">
        <v>0</v>
      </c>
      <c r="Z4" s="37">
        <v>0</v>
      </c>
      <c r="AA4">
        <v>0</v>
      </c>
      <c r="AB4">
        <v>0</v>
      </c>
      <c r="AC4">
        <v>0</v>
      </c>
      <c r="AD4">
        <v>0</v>
      </c>
      <c r="AE4">
        <v>0</v>
      </c>
      <c r="AF4" s="39">
        <v>0</v>
      </c>
      <c r="AH4" s="33">
        <v>5.5750000000000001E-2</v>
      </c>
      <c r="AI4" s="34">
        <v>0.51236999999999999</v>
      </c>
      <c r="AJ4" s="40">
        <v>-0.85694999999999999</v>
      </c>
      <c r="AL4" s="32">
        <v>5.5750000000000001E-2</v>
      </c>
      <c r="AM4">
        <v>0.51236999999999999</v>
      </c>
      <c r="AN4">
        <v>-0.85694999999999999</v>
      </c>
      <c r="AO4">
        <v>0</v>
      </c>
      <c r="AP4">
        <v>0</v>
      </c>
      <c r="AQ4" s="39">
        <v>0</v>
      </c>
      <c r="AR4">
        <v>0</v>
      </c>
      <c r="AS4">
        <v>0</v>
      </c>
      <c r="AT4">
        <v>0</v>
      </c>
      <c r="AU4">
        <v>0</v>
      </c>
      <c r="AV4">
        <v>0</v>
      </c>
      <c r="AW4" s="39">
        <v>0</v>
      </c>
      <c r="AY4" s="16">
        <v>0</v>
      </c>
      <c r="AZ4" s="3">
        <v>0</v>
      </c>
      <c r="BA4" s="3">
        <v>0.28671999999999997</v>
      </c>
      <c r="BB4" s="3">
        <v>0</v>
      </c>
      <c r="BC4" s="3">
        <v>0</v>
      </c>
      <c r="BD4" s="3">
        <v>0</v>
      </c>
      <c r="BE4" s="3">
        <v>0</v>
      </c>
      <c r="BF4" s="3">
        <v>0</v>
      </c>
      <c r="BG4" s="3">
        <v>0</v>
      </c>
      <c r="BH4" s="3">
        <v>0</v>
      </c>
      <c r="BI4" s="3">
        <v>0</v>
      </c>
      <c r="BJ4" s="20">
        <v>0</v>
      </c>
    </row>
    <row r="5" spans="1:62" ht="15" thickBot="1">
      <c r="A5" s="22"/>
      <c r="B5" s="28">
        <v>5</v>
      </c>
      <c r="C5" s="29">
        <v>14</v>
      </c>
      <c r="D5" s="29">
        <v>23</v>
      </c>
      <c r="F5" s="22"/>
      <c r="G5" s="27">
        <v>1.3553243625539996E-3</v>
      </c>
      <c r="H5" s="22">
        <v>1.6585089693399956E-4</v>
      </c>
      <c r="I5" s="22">
        <v>2.5253552287639999E-3</v>
      </c>
      <c r="J5" s="22">
        <v>-1.2999232964765999E-2</v>
      </c>
      <c r="K5" s="22">
        <v>7.1989996515259991E-3</v>
      </c>
      <c r="L5" s="37">
        <v>3.080262053566E-3</v>
      </c>
      <c r="R5" s="39"/>
      <c r="U5" s="27">
        <v>0</v>
      </c>
      <c r="V5" s="22">
        <v>0</v>
      </c>
      <c r="W5" s="22">
        <v>0</v>
      </c>
      <c r="X5" s="22">
        <v>0.422770951178988</v>
      </c>
      <c r="Y5" s="22">
        <v>-0.14228851031654799</v>
      </c>
      <c r="Z5" s="37">
        <v>-2.5937992280169991E-2</v>
      </c>
      <c r="AA5">
        <v>0</v>
      </c>
      <c r="AB5">
        <v>0</v>
      </c>
      <c r="AC5">
        <v>0</v>
      </c>
      <c r="AD5">
        <v>0</v>
      </c>
      <c r="AE5">
        <v>0</v>
      </c>
      <c r="AF5" s="39">
        <v>0</v>
      </c>
      <c r="AL5" s="32">
        <v>0</v>
      </c>
      <c r="AM5">
        <v>0</v>
      </c>
      <c r="AN5">
        <v>0</v>
      </c>
      <c r="AO5">
        <f t="array" ref="AO5:AQ7">AH2:AJ4</f>
        <v>-0.82311999999999996</v>
      </c>
      <c r="AP5">
        <v>0.50938000000000005</v>
      </c>
      <c r="AQ5" s="39">
        <v>0.251</v>
      </c>
      <c r="AR5">
        <v>0</v>
      </c>
      <c r="AS5">
        <v>0</v>
      </c>
      <c r="AT5">
        <v>0</v>
      </c>
      <c r="AU5">
        <v>0</v>
      </c>
      <c r="AV5">
        <v>0</v>
      </c>
      <c r="AW5" s="39">
        <v>0</v>
      </c>
      <c r="AY5" s="16">
        <v>0</v>
      </c>
      <c r="AZ5" s="3">
        <v>0</v>
      </c>
      <c r="BA5" s="3">
        <v>0</v>
      </c>
      <c r="BB5" s="3">
        <v>0.52222000000000002</v>
      </c>
      <c r="BC5" s="3">
        <v>0</v>
      </c>
      <c r="BD5" s="3">
        <v>0</v>
      </c>
      <c r="BE5" s="3">
        <v>0</v>
      </c>
      <c r="BF5" s="3">
        <v>0</v>
      </c>
      <c r="BG5" s="3">
        <v>0</v>
      </c>
      <c r="BH5" s="3">
        <v>0</v>
      </c>
      <c r="BI5" s="3">
        <v>0</v>
      </c>
      <c r="BJ5" s="20">
        <v>0</v>
      </c>
    </row>
    <row r="6" spans="1:62">
      <c r="A6" s="22"/>
      <c r="B6" s="28">
        <v>2</v>
      </c>
      <c r="C6" s="28">
        <v>11</v>
      </c>
      <c r="D6" s="29">
        <v>20</v>
      </c>
      <c r="F6" s="22"/>
      <c r="G6" s="27">
        <v>-2.5590824670939996E-3</v>
      </c>
      <c r="H6" s="22">
        <v>-7.4572000562899993E-3</v>
      </c>
      <c r="I6" s="22">
        <v>-5.9166490370499989E-3</v>
      </c>
      <c r="J6" s="22">
        <v>7.1906940227299994E-3</v>
      </c>
      <c r="K6" s="22">
        <v>-7.6246327964059994E-3</v>
      </c>
      <c r="L6" s="37">
        <v>5.6243311650169998E-3</v>
      </c>
      <c r="R6" s="39"/>
      <c r="U6" s="27">
        <v>0</v>
      </c>
      <c r="V6" s="22">
        <v>0</v>
      </c>
      <c r="W6" s="22">
        <v>0</v>
      </c>
      <c r="X6" s="22">
        <v>-0.14228851031654799</v>
      </c>
      <c r="Y6" s="22">
        <v>0.31598167067618799</v>
      </c>
      <c r="Z6" s="37">
        <v>-1.0256462434369992E-2</v>
      </c>
      <c r="AA6">
        <v>0</v>
      </c>
      <c r="AB6">
        <v>0</v>
      </c>
      <c r="AC6">
        <v>0</v>
      </c>
      <c r="AD6">
        <v>0</v>
      </c>
      <c r="AE6">
        <v>0</v>
      </c>
      <c r="AF6" s="39">
        <v>0</v>
      </c>
      <c r="AH6" s="44">
        <v>-0.82337000000000005</v>
      </c>
      <c r="AI6" s="36">
        <v>0.50883999999999996</v>
      </c>
      <c r="AJ6" s="42">
        <v>0.25126999999999999</v>
      </c>
      <c r="AL6" s="32">
        <v>0</v>
      </c>
      <c r="AM6">
        <v>0</v>
      </c>
      <c r="AN6">
        <v>0</v>
      </c>
      <c r="AO6">
        <v>0.56511999999999996</v>
      </c>
      <c r="AP6">
        <v>0.69137999999999999</v>
      </c>
      <c r="AQ6" s="39">
        <v>0.45014999999999999</v>
      </c>
      <c r="AR6">
        <v>0</v>
      </c>
      <c r="AS6">
        <v>0</v>
      </c>
      <c r="AT6">
        <v>0</v>
      </c>
      <c r="AU6">
        <v>0</v>
      </c>
      <c r="AV6">
        <v>0</v>
      </c>
      <c r="AW6" s="39">
        <v>0</v>
      </c>
      <c r="AY6" s="16">
        <v>0</v>
      </c>
      <c r="AZ6" s="3">
        <v>0</v>
      </c>
      <c r="BA6" s="3">
        <v>0</v>
      </c>
      <c r="BB6" s="3">
        <v>0</v>
      </c>
      <c r="BC6" s="3">
        <v>0.20355000000000001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20">
        <v>0</v>
      </c>
    </row>
    <row r="7" spans="1:62" ht="15" thickBot="1">
      <c r="A7" s="22"/>
      <c r="B7" s="22"/>
      <c r="C7" s="22"/>
      <c r="D7" s="22" t="s">
        <v>11</v>
      </c>
      <c r="F7" s="22"/>
      <c r="G7" s="30">
        <v>7.1471708514499915E-4</v>
      </c>
      <c r="H7" s="31">
        <v>8.6968992748029991E-3</v>
      </c>
      <c r="I7" s="31">
        <v>5.846089751693E-3</v>
      </c>
      <c r="J7" s="31">
        <v>3.1012066574179998E-3</v>
      </c>
      <c r="K7" s="31">
        <v>5.6437423909900001E-3</v>
      </c>
      <c r="L7" s="38">
        <v>-1.1256016282054001E-2</v>
      </c>
      <c r="R7" s="39"/>
      <c r="U7" s="30">
        <v>0</v>
      </c>
      <c r="V7" s="31">
        <v>0</v>
      </c>
      <c r="W7" s="31">
        <v>0</v>
      </c>
      <c r="X7" s="31">
        <v>-2.5937992280169988E-2</v>
      </c>
      <c r="Y7" s="31">
        <v>-1.0256462434369992E-2</v>
      </c>
      <c r="Z7" s="38">
        <v>0.24317415605714499</v>
      </c>
      <c r="AA7">
        <v>0</v>
      </c>
      <c r="AB7">
        <v>0</v>
      </c>
      <c r="AC7">
        <v>0</v>
      </c>
      <c r="AD7">
        <v>0</v>
      </c>
      <c r="AE7">
        <v>0</v>
      </c>
      <c r="AF7" s="39">
        <v>0</v>
      </c>
      <c r="AH7" s="32">
        <v>0.56476999999999999</v>
      </c>
      <c r="AI7">
        <v>0.69135999999999997</v>
      </c>
      <c r="AJ7" s="39">
        <v>0.45061000000000001</v>
      </c>
      <c r="AL7" s="33">
        <v>0</v>
      </c>
      <c r="AM7" s="34">
        <v>0</v>
      </c>
      <c r="AN7" s="34">
        <v>0</v>
      </c>
      <c r="AO7" s="34">
        <v>5.5750000000000001E-2</v>
      </c>
      <c r="AP7" s="34">
        <v>0.51236999999999999</v>
      </c>
      <c r="AQ7" s="40">
        <v>-0.85694999999999999</v>
      </c>
      <c r="AR7">
        <v>0</v>
      </c>
      <c r="AS7">
        <v>0</v>
      </c>
      <c r="AT7">
        <v>0</v>
      </c>
      <c r="AU7">
        <v>0</v>
      </c>
      <c r="AV7">
        <v>0</v>
      </c>
      <c r="AW7" s="39">
        <v>0</v>
      </c>
      <c r="AY7" s="16">
        <v>0</v>
      </c>
      <c r="AZ7" s="3">
        <v>0</v>
      </c>
      <c r="BA7" s="3">
        <v>0</v>
      </c>
      <c r="BB7" s="3">
        <v>0</v>
      </c>
      <c r="BC7" s="3">
        <v>0</v>
      </c>
      <c r="BD7" s="3">
        <v>0.25616</v>
      </c>
      <c r="BE7" s="3">
        <v>0</v>
      </c>
      <c r="BF7" s="3">
        <v>0</v>
      </c>
      <c r="BG7" s="3">
        <v>0</v>
      </c>
      <c r="BH7" s="3">
        <v>0</v>
      </c>
      <c r="BI7" s="3">
        <v>0</v>
      </c>
      <c r="BJ7" s="20">
        <v>0</v>
      </c>
    </row>
    <row r="8" spans="1:62" ht="15" thickBot="1">
      <c r="A8" s="22"/>
      <c r="B8" s="22" t="s">
        <v>12</v>
      </c>
      <c r="C8" s="22"/>
      <c r="D8" s="22"/>
      <c r="F8" s="22"/>
      <c r="G8" s="27"/>
      <c r="H8" s="22"/>
      <c r="I8" s="22"/>
      <c r="J8" s="22"/>
      <c r="K8" s="22"/>
      <c r="L8" s="22"/>
      <c r="R8" s="39"/>
      <c r="U8" s="27">
        <v>0</v>
      </c>
      <c r="V8" s="22">
        <v>0</v>
      </c>
      <c r="W8" s="22">
        <v>0</v>
      </c>
      <c r="X8" s="22">
        <v>0</v>
      </c>
      <c r="Y8" s="22">
        <v>0</v>
      </c>
      <c r="Z8" s="22">
        <v>0</v>
      </c>
      <c r="AA8">
        <v>0.28671796870348798</v>
      </c>
      <c r="AB8">
        <v>4.937891839792985E-7</v>
      </c>
      <c r="AC8">
        <v>-2.2645145601046801E-7</v>
      </c>
      <c r="AD8">
        <v>0</v>
      </c>
      <c r="AE8">
        <v>0</v>
      </c>
      <c r="AF8" s="39">
        <v>0</v>
      </c>
      <c r="AH8" s="33">
        <v>5.5570000000000001E-2</v>
      </c>
      <c r="AI8" s="34">
        <v>0.51293</v>
      </c>
      <c r="AJ8" s="40">
        <v>-0.85663</v>
      </c>
      <c r="AL8" s="32">
        <v>0</v>
      </c>
      <c r="AM8">
        <v>0</v>
      </c>
      <c r="AN8">
        <v>0</v>
      </c>
      <c r="AO8">
        <v>0</v>
      </c>
      <c r="AP8">
        <v>0</v>
      </c>
      <c r="AQ8">
        <v>0</v>
      </c>
      <c r="AR8" s="44">
        <f t="array" ref="AR8:AT10">AH6:AJ8</f>
        <v>-0.82337000000000005</v>
      </c>
      <c r="AS8" s="36">
        <v>0.50883999999999996</v>
      </c>
      <c r="AT8" s="36">
        <v>0.25126999999999999</v>
      </c>
      <c r="AU8" s="36">
        <v>0</v>
      </c>
      <c r="AV8" s="36">
        <v>0</v>
      </c>
      <c r="AW8" s="42">
        <v>0</v>
      </c>
      <c r="AY8" s="16">
        <v>0</v>
      </c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3">
        <v>0.28671999999999997</v>
      </c>
      <c r="BF8" s="3">
        <v>0</v>
      </c>
      <c r="BG8" s="3">
        <v>0</v>
      </c>
      <c r="BH8" s="3">
        <v>0</v>
      </c>
      <c r="BI8" s="3">
        <v>0</v>
      </c>
      <c r="BJ8" s="20">
        <v>0</v>
      </c>
    </row>
    <row r="9" spans="1:62">
      <c r="A9" s="22" t="s">
        <v>9</v>
      </c>
      <c r="B9" s="28">
        <v>7</v>
      </c>
      <c r="C9" s="29">
        <v>16</v>
      </c>
      <c r="D9" s="29">
        <v>25</v>
      </c>
      <c r="F9" s="22"/>
      <c r="G9" s="27"/>
      <c r="H9" s="22"/>
      <c r="I9" s="22"/>
      <c r="J9" s="22"/>
      <c r="K9" s="22"/>
      <c r="L9" s="22"/>
      <c r="R9" s="39"/>
      <c r="U9" s="27">
        <v>0</v>
      </c>
      <c r="V9" s="22">
        <v>0</v>
      </c>
      <c r="W9" s="22">
        <v>0</v>
      </c>
      <c r="X9" s="22">
        <v>0</v>
      </c>
      <c r="Y9" s="22">
        <v>0</v>
      </c>
      <c r="Z9" s="22">
        <v>0</v>
      </c>
      <c r="AA9">
        <v>4.9378918398623739E-7</v>
      </c>
      <c r="AB9">
        <v>0.28671804302131199</v>
      </c>
      <c r="AC9">
        <v>-7.1410483200307073E-7</v>
      </c>
      <c r="AD9">
        <v>0</v>
      </c>
      <c r="AE9">
        <v>0</v>
      </c>
      <c r="AF9" s="39">
        <v>0</v>
      </c>
      <c r="AL9" s="32">
        <v>0</v>
      </c>
      <c r="AM9">
        <v>0</v>
      </c>
      <c r="AN9">
        <v>0</v>
      </c>
      <c r="AO9">
        <v>0</v>
      </c>
      <c r="AP9">
        <v>0</v>
      </c>
      <c r="AQ9">
        <v>0</v>
      </c>
      <c r="AR9" s="32">
        <v>0.56476999999999999</v>
      </c>
      <c r="AS9">
        <v>0.69135999999999997</v>
      </c>
      <c r="AT9">
        <v>0.45061000000000001</v>
      </c>
      <c r="AU9">
        <v>0</v>
      </c>
      <c r="AV9">
        <v>0</v>
      </c>
      <c r="AW9" s="39">
        <v>0</v>
      </c>
      <c r="AY9" s="16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0.28671999999999997</v>
      </c>
      <c r="BG9" s="3">
        <v>0</v>
      </c>
      <c r="BH9" s="3">
        <v>0</v>
      </c>
      <c r="BI9" s="3">
        <v>0</v>
      </c>
      <c r="BJ9" s="20">
        <v>0</v>
      </c>
    </row>
    <row r="10" spans="1:62">
      <c r="A10" s="22"/>
      <c r="B10" s="28">
        <v>4</v>
      </c>
      <c r="C10" s="29">
        <v>13</v>
      </c>
      <c r="D10" s="29">
        <v>22</v>
      </c>
      <c r="F10" s="22"/>
      <c r="G10" s="27"/>
      <c r="H10" s="22"/>
      <c r="I10" s="22"/>
      <c r="J10" s="22"/>
      <c r="K10" s="22"/>
      <c r="L10" s="22"/>
      <c r="R10" s="39"/>
      <c r="U10" s="27">
        <v>0</v>
      </c>
      <c r="V10" s="22">
        <v>0</v>
      </c>
      <c r="W10" s="22">
        <v>0</v>
      </c>
      <c r="X10" s="22">
        <v>0</v>
      </c>
      <c r="Y10" s="22">
        <v>0</v>
      </c>
      <c r="Z10" s="22">
        <v>0</v>
      </c>
      <c r="AA10">
        <v>-2.2645145601046801E-7</v>
      </c>
      <c r="AB10">
        <v>-7.1410483200307073E-7</v>
      </c>
      <c r="AC10">
        <v>0.28672004779622401</v>
      </c>
      <c r="AD10">
        <v>0</v>
      </c>
      <c r="AE10">
        <v>0</v>
      </c>
      <c r="AF10" s="39">
        <v>0</v>
      </c>
      <c r="AL10" s="32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 s="32">
        <v>5.5570000000000001E-2</v>
      </c>
      <c r="AS10">
        <v>0.51293</v>
      </c>
      <c r="AT10">
        <v>-0.85663</v>
      </c>
      <c r="AU10">
        <v>0</v>
      </c>
      <c r="AV10">
        <v>0</v>
      </c>
      <c r="AW10" s="39">
        <v>0</v>
      </c>
      <c r="AY10" s="16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0.28671999999999997</v>
      </c>
      <c r="BH10" s="3">
        <v>0</v>
      </c>
      <c r="BI10" s="3">
        <v>0</v>
      </c>
      <c r="BJ10" s="20">
        <v>0</v>
      </c>
    </row>
    <row r="11" spans="1:62">
      <c r="A11" s="22"/>
      <c r="B11" s="28">
        <v>1</v>
      </c>
      <c r="C11" s="28">
        <v>10</v>
      </c>
      <c r="D11" s="29">
        <v>19</v>
      </c>
      <c r="F11" s="22"/>
      <c r="G11" s="27"/>
      <c r="H11" s="22"/>
      <c r="I11" s="22"/>
      <c r="J11" s="22"/>
      <c r="K11" s="22"/>
      <c r="L11" s="22"/>
      <c r="R11" s="39"/>
      <c r="U11" s="27">
        <v>0</v>
      </c>
      <c r="V11" s="22">
        <v>0</v>
      </c>
      <c r="W11" s="22">
        <v>0</v>
      </c>
      <c r="X11" s="22">
        <v>0</v>
      </c>
      <c r="Y11" s="22">
        <v>0</v>
      </c>
      <c r="Z11" s="22">
        <v>0</v>
      </c>
      <c r="AA11">
        <v>0</v>
      </c>
      <c r="AB11">
        <v>0</v>
      </c>
      <c r="AC11">
        <v>0</v>
      </c>
      <c r="AD11">
        <v>0.42290872759366205</v>
      </c>
      <c r="AE11">
        <v>-0.14222912049960604</v>
      </c>
      <c r="AF11" s="39">
        <v>-2.5904863290954015E-2</v>
      </c>
      <c r="AL11" s="32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 s="32">
        <v>0</v>
      </c>
      <c r="AS11">
        <v>0</v>
      </c>
      <c r="AT11">
        <v>0</v>
      </c>
      <c r="AU11">
        <f t="array" ref="AU11:AW13">AH6:AJ8</f>
        <v>-0.82337000000000005</v>
      </c>
      <c r="AV11">
        <v>0.50883999999999996</v>
      </c>
      <c r="AW11" s="39">
        <v>0.25126999999999999</v>
      </c>
      <c r="AY11" s="16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0.52222000000000002</v>
      </c>
      <c r="BI11" s="3">
        <v>0</v>
      </c>
      <c r="BJ11" s="20">
        <v>0</v>
      </c>
    </row>
    <row r="12" spans="1:62">
      <c r="A12" s="22"/>
      <c r="B12" s="22"/>
      <c r="C12" s="22"/>
      <c r="D12" s="22" t="s">
        <v>11</v>
      </c>
      <c r="F12" s="22"/>
      <c r="G12" s="27"/>
      <c r="H12" s="22"/>
      <c r="I12" s="22"/>
      <c r="J12" s="22"/>
      <c r="K12" s="22"/>
      <c r="L12" s="22"/>
      <c r="R12" s="39"/>
      <c r="U12" s="27">
        <v>0</v>
      </c>
      <c r="V12" s="22">
        <v>0</v>
      </c>
      <c r="W12" s="22">
        <v>0</v>
      </c>
      <c r="X12" s="22">
        <v>0</v>
      </c>
      <c r="Y12" s="22">
        <v>0</v>
      </c>
      <c r="Z12" s="22">
        <v>0</v>
      </c>
      <c r="AA12">
        <v>0</v>
      </c>
      <c r="AB12">
        <v>0</v>
      </c>
      <c r="AC12">
        <v>0</v>
      </c>
      <c r="AD12">
        <v>-0.14222912049960601</v>
      </c>
      <c r="AE12">
        <v>0.31587566343065399</v>
      </c>
      <c r="AF12" s="39">
        <v>-1.0307059981889993E-2</v>
      </c>
      <c r="AL12" s="3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 s="32">
        <v>0</v>
      </c>
      <c r="AS12">
        <v>0</v>
      </c>
      <c r="AT12">
        <v>0</v>
      </c>
      <c r="AU12">
        <v>0.56476999999999999</v>
      </c>
      <c r="AV12">
        <v>0.69135999999999997</v>
      </c>
      <c r="AW12" s="39">
        <v>0.45061000000000001</v>
      </c>
      <c r="AY12" s="16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0.20355000000000001</v>
      </c>
      <c r="BJ12" s="20">
        <v>0</v>
      </c>
    </row>
    <row r="13" spans="1:62" ht="15" thickBot="1">
      <c r="A13" s="22"/>
      <c r="B13" s="22" t="s">
        <v>13</v>
      </c>
      <c r="C13" s="22"/>
      <c r="D13" s="22"/>
      <c r="F13" s="22"/>
      <c r="G13" s="30"/>
      <c r="H13" s="31"/>
      <c r="I13" s="31"/>
      <c r="J13" s="31"/>
      <c r="K13" s="31"/>
      <c r="L13" s="31"/>
      <c r="M13" s="34"/>
      <c r="N13" s="34"/>
      <c r="O13" s="34"/>
      <c r="P13" s="34"/>
      <c r="Q13" s="34"/>
      <c r="R13" s="40"/>
      <c r="U13" s="30">
        <v>0</v>
      </c>
      <c r="V13" s="31">
        <v>0</v>
      </c>
      <c r="W13" s="31">
        <v>0</v>
      </c>
      <c r="X13" s="31">
        <v>0</v>
      </c>
      <c r="Y13" s="31">
        <v>0</v>
      </c>
      <c r="Z13" s="31">
        <v>0</v>
      </c>
      <c r="AA13" s="34">
        <v>0</v>
      </c>
      <c r="AB13" s="34">
        <v>0</v>
      </c>
      <c r="AC13" s="34">
        <v>0</v>
      </c>
      <c r="AD13" s="34">
        <v>-2.5904863290953994E-2</v>
      </c>
      <c r="AE13" s="34">
        <v>-1.0307059981889979E-2</v>
      </c>
      <c r="AF13" s="40">
        <v>0.24314009970917699</v>
      </c>
      <c r="AL13" s="33">
        <v>0</v>
      </c>
      <c r="AM13" s="34">
        <v>0</v>
      </c>
      <c r="AN13" s="34">
        <v>0</v>
      </c>
      <c r="AO13" s="34">
        <v>0</v>
      </c>
      <c r="AP13" s="34">
        <v>0</v>
      </c>
      <c r="AQ13" s="34">
        <v>0</v>
      </c>
      <c r="AR13" s="33">
        <v>0</v>
      </c>
      <c r="AS13" s="34">
        <v>0</v>
      </c>
      <c r="AT13" s="34">
        <v>0</v>
      </c>
      <c r="AU13" s="34">
        <v>5.5570000000000001E-2</v>
      </c>
      <c r="AV13" s="34">
        <v>0.51293</v>
      </c>
      <c r="AW13" s="40">
        <v>-0.85663</v>
      </c>
      <c r="AY13" s="17">
        <v>0</v>
      </c>
      <c r="AZ13" s="18">
        <v>0</v>
      </c>
      <c r="BA13" s="18">
        <v>0</v>
      </c>
      <c r="BB13" s="18">
        <v>0</v>
      </c>
      <c r="BC13" s="18">
        <v>0</v>
      </c>
      <c r="BD13" s="18">
        <v>0</v>
      </c>
      <c r="BE13" s="18">
        <v>0</v>
      </c>
      <c r="BF13" s="18">
        <v>0</v>
      </c>
      <c r="BG13" s="18">
        <v>0</v>
      </c>
      <c r="BH13" s="18">
        <v>0</v>
      </c>
      <c r="BI13" s="18">
        <v>0</v>
      </c>
      <c r="BJ13" s="21">
        <v>0.25616</v>
      </c>
    </row>
    <row r="14" spans="1:62">
      <c r="A14" s="22" t="s">
        <v>9</v>
      </c>
      <c r="B14" s="28">
        <v>6</v>
      </c>
      <c r="C14" s="29">
        <v>15</v>
      </c>
      <c r="D14" s="29">
        <v>24</v>
      </c>
      <c r="F14" s="22"/>
      <c r="G14" s="22"/>
      <c r="H14" s="22"/>
      <c r="I14" s="22"/>
      <c r="J14" s="22"/>
      <c r="K14" s="22"/>
      <c r="L14" s="22"/>
      <c r="U14" s="22"/>
      <c r="V14" s="22"/>
      <c r="W14" s="22"/>
      <c r="X14" s="22"/>
      <c r="Y14" s="22"/>
      <c r="Z14" s="22"/>
    </row>
    <row r="15" spans="1:62" ht="15" thickBot="1">
      <c r="A15" s="22"/>
      <c r="B15" s="28">
        <v>3</v>
      </c>
      <c r="C15" s="28">
        <v>12</v>
      </c>
      <c r="D15" s="29">
        <v>21</v>
      </c>
      <c r="F15" s="22"/>
      <c r="G15" s="22" t="s">
        <v>14</v>
      </c>
      <c r="H15" s="22">
        <v>25</v>
      </c>
      <c r="I15" s="22"/>
      <c r="J15" s="22"/>
      <c r="K15" s="22"/>
      <c r="L15" s="22"/>
      <c r="U15" s="22" t="s">
        <v>14</v>
      </c>
      <c r="V15" s="22">
        <v>25</v>
      </c>
      <c r="W15" s="22"/>
      <c r="X15" s="22"/>
      <c r="Y15" s="22"/>
      <c r="Z15" s="22"/>
      <c r="AL15" t="s">
        <v>5</v>
      </c>
    </row>
    <row r="16" spans="1:62">
      <c r="A16" s="22"/>
      <c r="B16" s="28">
        <v>0</v>
      </c>
      <c r="C16" s="28">
        <v>9</v>
      </c>
      <c r="D16" s="29">
        <v>18</v>
      </c>
      <c r="E16" s="22"/>
      <c r="F16" s="22"/>
      <c r="G16" s="25">
        <v>1.4326550116049996E-3</v>
      </c>
      <c r="H16" s="26">
        <v>1.8885476169060002E-3</v>
      </c>
      <c r="I16" s="26">
        <v>3.9827315579999724E-6</v>
      </c>
      <c r="J16" s="26">
        <v>-7.4872761861500008E-4</v>
      </c>
      <c r="K16" s="26">
        <v>-3.4720907054199983E-4</v>
      </c>
      <c r="L16" s="35">
        <v>-3.9442269095000003E-4</v>
      </c>
      <c r="M16" s="36"/>
      <c r="N16" s="36"/>
      <c r="O16" s="36"/>
      <c r="P16" s="36"/>
      <c r="Q16" s="36"/>
      <c r="R16" s="42"/>
      <c r="U16" s="25">
        <f t="array" ref="U16:AF27">MMULT(MMULT(AL16:AW27,AY2:BJ13),TRANSPOSE(AL16:AW27))</f>
        <v>0.28672080078028794</v>
      </c>
      <c r="V16" s="26">
        <v>1.8816573440078033E-6</v>
      </c>
      <c r="W16" s="26">
        <v>-1.0890199040047843E-6</v>
      </c>
      <c r="X16" s="26">
        <v>0</v>
      </c>
      <c r="Y16" s="26">
        <v>0</v>
      </c>
      <c r="Z16" s="35">
        <v>0</v>
      </c>
      <c r="AA16" s="36">
        <v>0</v>
      </c>
      <c r="AB16" s="36">
        <v>0</v>
      </c>
      <c r="AC16" s="36">
        <v>0</v>
      </c>
      <c r="AD16" s="36">
        <v>0</v>
      </c>
      <c r="AE16" s="36">
        <v>0</v>
      </c>
      <c r="AF16" s="42">
        <v>0</v>
      </c>
      <c r="AH16" s="44">
        <v>-0.82396999999999998</v>
      </c>
      <c r="AI16" s="36">
        <v>0.50871999999999995</v>
      </c>
      <c r="AJ16" s="42">
        <v>0.24956</v>
      </c>
      <c r="AL16" s="44">
        <f t="array" ref="AL16:AN18">AH16:AJ18</f>
        <v>-0.82396999999999998</v>
      </c>
      <c r="AM16" s="36">
        <v>0.50871999999999995</v>
      </c>
      <c r="AN16" s="36">
        <v>0.24956</v>
      </c>
      <c r="AO16" s="36">
        <v>0</v>
      </c>
      <c r="AP16" s="36">
        <v>0</v>
      </c>
      <c r="AQ16" s="42">
        <v>0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42">
        <v>0</v>
      </c>
    </row>
    <row r="17" spans="1:49">
      <c r="A17" s="22"/>
      <c r="B17" s="22"/>
      <c r="C17" s="22"/>
      <c r="D17" s="22" t="s">
        <v>11</v>
      </c>
      <c r="G17" s="32">
        <v>1.8865855095150002E-3</v>
      </c>
      <c r="H17">
        <v>1.742742178822E-3</v>
      </c>
      <c r="I17">
        <v>-6.069009819899999E-4</v>
      </c>
      <c r="J17">
        <v>1.2052394211950004E-3</v>
      </c>
      <c r="K17">
        <v>-1.499885361546E-3</v>
      </c>
      <c r="L17" s="39">
        <v>-1.419485497618E-3</v>
      </c>
      <c r="R17" s="39"/>
      <c r="U17" s="27">
        <v>1.8816573440078033E-6</v>
      </c>
      <c r="V17" s="22">
        <v>0.28672110149222396</v>
      </c>
      <c r="W17" s="22">
        <v>-3.2278937599217183E-7</v>
      </c>
      <c r="X17" s="22">
        <v>0</v>
      </c>
      <c r="Y17" s="22">
        <v>0</v>
      </c>
      <c r="Z17" s="3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 s="39">
        <v>0</v>
      </c>
      <c r="AH17" s="32">
        <v>0.56393000000000004</v>
      </c>
      <c r="AI17">
        <v>0.69328000000000001</v>
      </c>
      <c r="AJ17" s="39">
        <v>0.44872000000000001</v>
      </c>
      <c r="AL17" s="32">
        <v>0.56393000000000004</v>
      </c>
      <c r="AM17">
        <v>0.69328000000000001</v>
      </c>
      <c r="AN17">
        <v>0.44872000000000001</v>
      </c>
      <c r="AO17">
        <v>0</v>
      </c>
      <c r="AP17">
        <v>0</v>
      </c>
      <c r="AQ17" s="39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 s="39">
        <v>0</v>
      </c>
    </row>
    <row r="18" spans="1:49" ht="15" thickBot="1">
      <c r="E18" s="22"/>
      <c r="G18" s="32">
        <v>1.0669177620000185E-5</v>
      </c>
      <c r="H18">
        <v>-5.9831683633599991E-4</v>
      </c>
      <c r="I18">
        <v>-1.565374037388E-3</v>
      </c>
      <c r="J18">
        <v>2.4889633319700004E-3</v>
      </c>
      <c r="K18">
        <v>-2.802017247818E-3</v>
      </c>
      <c r="L18" s="39">
        <v>3.1945503509399998E-4</v>
      </c>
      <c r="R18" s="39"/>
      <c r="U18" s="27">
        <v>-1.0890199040047843E-6</v>
      </c>
      <c r="V18" s="22">
        <v>-3.2278937600604962E-7</v>
      </c>
      <c r="W18" s="22">
        <v>0.28671799685939198</v>
      </c>
      <c r="X18" s="22">
        <v>0</v>
      </c>
      <c r="Y18" s="22">
        <v>0</v>
      </c>
      <c r="Z18" s="37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 s="39">
        <v>0</v>
      </c>
      <c r="AH18" s="33">
        <v>5.5259999999999997E-2</v>
      </c>
      <c r="AI18" s="34">
        <v>0.51046000000000002</v>
      </c>
      <c r="AJ18" s="40">
        <v>-0.85811999999999999</v>
      </c>
      <c r="AL18" s="32">
        <v>5.5259999999999997E-2</v>
      </c>
      <c r="AM18">
        <v>0.51046000000000002</v>
      </c>
      <c r="AN18">
        <v>-0.85811999999999999</v>
      </c>
      <c r="AO18">
        <v>0</v>
      </c>
      <c r="AP18">
        <v>0</v>
      </c>
      <c r="AQ18" s="39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 s="39">
        <v>0</v>
      </c>
    </row>
    <row r="19" spans="1:49" ht="15" thickBot="1">
      <c r="E19" s="22"/>
      <c r="G19" s="32">
        <v>7.5084126756500003E-4</v>
      </c>
      <c r="H19">
        <v>-1.2183782667870003E-3</v>
      </c>
      <c r="I19">
        <v>-2.4779451985509999E-3</v>
      </c>
      <c r="J19">
        <v>5.1281837668499999E-3</v>
      </c>
      <c r="K19">
        <v>-7.3086515632120007E-3</v>
      </c>
      <c r="L19" s="39">
        <v>3.3667072318620001E-3</v>
      </c>
      <c r="R19" s="39"/>
      <c r="U19" s="27">
        <v>0</v>
      </c>
      <c r="V19" s="22">
        <v>0</v>
      </c>
      <c r="W19" s="22">
        <v>0</v>
      </c>
      <c r="X19" s="22">
        <v>0.42318065664209398</v>
      </c>
      <c r="Y19" s="22">
        <v>-0.14218091051967002</v>
      </c>
      <c r="Z19" s="37">
        <v>-2.5777200288276004E-2</v>
      </c>
      <c r="AA19">
        <v>0</v>
      </c>
      <c r="AB19">
        <v>0</v>
      </c>
      <c r="AC19">
        <v>0</v>
      </c>
      <c r="AD19">
        <v>0</v>
      </c>
      <c r="AE19">
        <v>0</v>
      </c>
      <c r="AF19" s="39">
        <v>0</v>
      </c>
      <c r="AL19" s="32">
        <v>0</v>
      </c>
      <c r="AM19">
        <v>0</v>
      </c>
      <c r="AN19">
        <v>0</v>
      </c>
      <c r="AO19">
        <f t="array" ref="AO19:AQ21">AH16:AJ18</f>
        <v>-0.82396999999999998</v>
      </c>
      <c r="AP19">
        <v>0.50871999999999995</v>
      </c>
      <c r="AQ19" s="39">
        <v>0.24956</v>
      </c>
      <c r="AR19">
        <v>0</v>
      </c>
      <c r="AS19">
        <v>0</v>
      </c>
      <c r="AT19">
        <v>0</v>
      </c>
      <c r="AU19">
        <v>0</v>
      </c>
      <c r="AV19">
        <v>0</v>
      </c>
      <c r="AW19" s="39">
        <v>0</v>
      </c>
    </row>
    <row r="20" spans="1:49">
      <c r="C20" s="47" t="s">
        <v>121</v>
      </c>
      <c r="E20" s="22"/>
      <c r="G20" s="32">
        <v>3.4791445217499992E-4</v>
      </c>
      <c r="H20">
        <v>1.5124486441070004E-3</v>
      </c>
      <c r="I20">
        <v>2.8103379731830003E-3</v>
      </c>
      <c r="J20">
        <v>-7.3286372155300017E-3</v>
      </c>
      <c r="K20">
        <v>6.1702753042560008E-3</v>
      </c>
      <c r="L20" s="39">
        <v>-6.1115011417000003E-4</v>
      </c>
      <c r="R20" s="39"/>
      <c r="U20" s="27">
        <v>0</v>
      </c>
      <c r="V20" s="22">
        <v>0</v>
      </c>
      <c r="W20" s="22">
        <v>0</v>
      </c>
      <c r="X20" s="22">
        <v>-0.14218091051967002</v>
      </c>
      <c r="Y20" s="22">
        <v>0.3154862781525421</v>
      </c>
      <c r="Z20" s="37">
        <v>-1.0327364119787991E-2</v>
      </c>
      <c r="AA20">
        <v>0</v>
      </c>
      <c r="AB20">
        <v>0</v>
      </c>
      <c r="AC20">
        <v>0</v>
      </c>
      <c r="AD20">
        <v>0</v>
      </c>
      <c r="AE20">
        <v>0</v>
      </c>
      <c r="AF20" s="39">
        <v>0</v>
      </c>
      <c r="AH20" s="44">
        <v>-0.82420000000000004</v>
      </c>
      <c r="AI20" s="36">
        <v>0.50849999999999995</v>
      </c>
      <c r="AJ20" s="42">
        <v>0.24925</v>
      </c>
      <c r="AL20" s="32">
        <v>0</v>
      </c>
      <c r="AM20">
        <v>0</v>
      </c>
      <c r="AN20">
        <v>0</v>
      </c>
      <c r="AO20">
        <v>0.56393000000000004</v>
      </c>
      <c r="AP20">
        <v>0.69328000000000001</v>
      </c>
      <c r="AQ20" s="39">
        <v>0.44872000000000001</v>
      </c>
      <c r="AR20">
        <v>0</v>
      </c>
      <c r="AS20">
        <v>0</v>
      </c>
      <c r="AT20">
        <v>0</v>
      </c>
      <c r="AU20">
        <v>0</v>
      </c>
      <c r="AV20">
        <v>0</v>
      </c>
      <c r="AW20" s="39">
        <v>0</v>
      </c>
    </row>
    <row r="21" spans="1:49" ht="15" thickBot="1">
      <c r="C21" s="47" t="s">
        <v>122</v>
      </c>
      <c r="E21" s="22"/>
      <c r="G21" s="33">
        <v>3.9531957864E-4</v>
      </c>
      <c r="H21" s="34">
        <v>1.4221814877940001E-3</v>
      </c>
      <c r="I21" s="34">
        <v>-3.1243193368199994E-4</v>
      </c>
      <c r="J21" s="34">
        <v>3.3664924299399998E-3</v>
      </c>
      <c r="K21" s="34">
        <v>-6.1209100647200039E-4</v>
      </c>
      <c r="L21" s="40">
        <v>-3.2484940990759998E-3</v>
      </c>
      <c r="R21" s="39"/>
      <c r="U21" s="30">
        <v>0</v>
      </c>
      <c r="V21" s="31">
        <v>0</v>
      </c>
      <c r="W21" s="31">
        <v>0</v>
      </c>
      <c r="X21" s="31">
        <v>-2.5777200288276E-2</v>
      </c>
      <c r="Y21" s="31">
        <v>-1.0327364119787977E-2</v>
      </c>
      <c r="Z21" s="38">
        <v>0.243262112421156</v>
      </c>
      <c r="AA21">
        <v>0</v>
      </c>
      <c r="AB21">
        <v>0</v>
      </c>
      <c r="AC21">
        <v>0</v>
      </c>
      <c r="AD21">
        <v>0</v>
      </c>
      <c r="AE21">
        <v>0</v>
      </c>
      <c r="AF21" s="39">
        <v>0</v>
      </c>
      <c r="AH21" s="32">
        <v>0.56361000000000006</v>
      </c>
      <c r="AI21">
        <v>0.69371000000000005</v>
      </c>
      <c r="AJ21" s="39">
        <v>0.44845000000000002</v>
      </c>
      <c r="AL21" s="33">
        <v>0</v>
      </c>
      <c r="AM21" s="34">
        <v>0</v>
      </c>
      <c r="AN21" s="34">
        <v>0</v>
      </c>
      <c r="AO21" s="34">
        <v>5.5259999999999997E-2</v>
      </c>
      <c r="AP21" s="34">
        <v>0.51046000000000002</v>
      </c>
      <c r="AQ21" s="40">
        <v>-0.85811999999999999</v>
      </c>
      <c r="AR21">
        <v>0</v>
      </c>
      <c r="AS21">
        <v>0</v>
      </c>
      <c r="AT21">
        <v>0</v>
      </c>
      <c r="AU21">
        <v>0</v>
      </c>
      <c r="AV21">
        <v>0</v>
      </c>
      <c r="AW21" s="39">
        <v>0</v>
      </c>
    </row>
    <row r="22" spans="1:49" ht="15" thickBot="1">
      <c r="E22" s="22"/>
      <c r="G22" s="32"/>
      <c r="R22" s="39"/>
      <c r="U22" s="27">
        <v>0</v>
      </c>
      <c r="V22" s="22">
        <v>0</v>
      </c>
      <c r="W22" s="22">
        <v>0</v>
      </c>
      <c r="X22" s="22">
        <v>0</v>
      </c>
      <c r="Y22" s="22">
        <v>0</v>
      </c>
      <c r="Z22" s="22">
        <v>0</v>
      </c>
      <c r="AA22">
        <v>0.28672098990079997</v>
      </c>
      <c r="AB22">
        <v>9.6194559970341764E-8</v>
      </c>
      <c r="AC22">
        <v>-3.2069631999975812E-7</v>
      </c>
      <c r="AD22">
        <v>0</v>
      </c>
      <c r="AE22">
        <v>0</v>
      </c>
      <c r="AF22" s="39">
        <v>0</v>
      </c>
      <c r="AH22" s="33">
        <v>5.5129999999999998E-2</v>
      </c>
      <c r="AI22" s="34">
        <v>0.51009000000000004</v>
      </c>
      <c r="AJ22" s="40">
        <v>-0.85834999999999995</v>
      </c>
      <c r="AL22" s="3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 s="44">
        <f t="array" ref="AR22:AT24">AH20:AJ22</f>
        <v>-0.82420000000000004</v>
      </c>
      <c r="AS22" s="36">
        <v>0.50849999999999995</v>
      </c>
      <c r="AT22" s="36">
        <v>0.24925</v>
      </c>
      <c r="AU22" s="36">
        <v>0</v>
      </c>
      <c r="AV22" s="36">
        <v>0</v>
      </c>
      <c r="AW22" s="42">
        <v>0</v>
      </c>
    </row>
    <row r="23" spans="1:49">
      <c r="E23" s="22"/>
      <c r="G23" s="32"/>
      <c r="R23" s="39"/>
      <c r="U23" s="27">
        <v>0</v>
      </c>
      <c r="V23" s="22">
        <v>0</v>
      </c>
      <c r="W23" s="22">
        <v>0</v>
      </c>
      <c r="X23" s="22">
        <v>0</v>
      </c>
      <c r="Y23" s="22">
        <v>0</v>
      </c>
      <c r="Z23" s="22">
        <v>0</v>
      </c>
      <c r="AA23">
        <v>9.6194559991158446E-8</v>
      </c>
      <c r="AB23">
        <v>0.28671919681126401</v>
      </c>
      <c r="AC23">
        <v>-2.019368959826906E-7</v>
      </c>
      <c r="AD23">
        <v>0</v>
      </c>
      <c r="AE23">
        <v>0</v>
      </c>
      <c r="AF23" s="39">
        <v>0</v>
      </c>
      <c r="AL23" s="32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 s="32">
        <v>0.56361000000000006</v>
      </c>
      <c r="AS23">
        <v>0.69371000000000005</v>
      </c>
      <c r="AT23">
        <v>0.44845000000000002</v>
      </c>
      <c r="AU23">
        <v>0</v>
      </c>
      <c r="AV23">
        <v>0</v>
      </c>
      <c r="AW23" s="39">
        <v>0</v>
      </c>
    </row>
    <row r="24" spans="1:49">
      <c r="E24" s="22"/>
      <c r="G24" s="32"/>
      <c r="R24" s="39"/>
      <c r="U24" s="27">
        <v>0</v>
      </c>
      <c r="V24" s="22">
        <v>0</v>
      </c>
      <c r="W24" s="22">
        <v>0</v>
      </c>
      <c r="X24" s="22">
        <v>0</v>
      </c>
      <c r="Y24" s="22">
        <v>0</v>
      </c>
      <c r="Z24" s="22">
        <v>0</v>
      </c>
      <c r="AA24">
        <v>-3.2069631999975812E-7</v>
      </c>
      <c r="AB24">
        <v>-2.0193689596881281E-7</v>
      </c>
      <c r="AC24">
        <v>0.28671880939519995</v>
      </c>
      <c r="AD24">
        <v>0</v>
      </c>
      <c r="AE24">
        <v>0</v>
      </c>
      <c r="AF24" s="39">
        <v>0</v>
      </c>
      <c r="AL24" s="32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 s="32">
        <v>5.5129999999999998E-2</v>
      </c>
      <c r="AS24">
        <v>0.51009000000000004</v>
      </c>
      <c r="AT24">
        <v>-0.85834999999999995</v>
      </c>
      <c r="AU24">
        <v>0</v>
      </c>
      <c r="AV24">
        <v>0</v>
      </c>
      <c r="AW24" s="39">
        <v>0</v>
      </c>
    </row>
    <row r="25" spans="1:49">
      <c r="E25" s="22"/>
      <c r="G25" s="32"/>
      <c r="R25" s="39"/>
      <c r="U25" s="27">
        <v>0</v>
      </c>
      <c r="V25" s="22">
        <v>0</v>
      </c>
      <c r="W25" s="22">
        <v>0</v>
      </c>
      <c r="X25" s="22">
        <v>0</v>
      </c>
      <c r="Y25" s="22">
        <v>0</v>
      </c>
      <c r="Z25" s="22">
        <v>0</v>
      </c>
      <c r="AA25">
        <v>0</v>
      </c>
      <c r="AB25">
        <v>0</v>
      </c>
      <c r="AC25">
        <v>0</v>
      </c>
      <c r="AD25">
        <v>0.42329345689830006</v>
      </c>
      <c r="AE25">
        <v>-0.14215032224839005</v>
      </c>
      <c r="AF25" s="39">
        <v>-2.5735581686369993E-2</v>
      </c>
      <c r="AL25" s="32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 s="32">
        <v>0</v>
      </c>
      <c r="AS25">
        <v>0</v>
      </c>
      <c r="AT25">
        <v>0</v>
      </c>
      <c r="AU25">
        <f t="array" ref="AU25:AW27">AH20:AJ22</f>
        <v>-0.82420000000000004</v>
      </c>
      <c r="AV25">
        <v>0.50849999999999995</v>
      </c>
      <c r="AW25" s="39">
        <v>0.24925</v>
      </c>
    </row>
    <row r="26" spans="1:49">
      <c r="E26" s="22"/>
      <c r="G26" s="32"/>
      <c r="R26" s="39"/>
      <c r="U26" s="27">
        <v>0</v>
      </c>
      <c r="V26" s="22">
        <v>0</v>
      </c>
      <c r="W26" s="22">
        <v>0</v>
      </c>
      <c r="X26" s="22">
        <v>0</v>
      </c>
      <c r="Y26" s="22">
        <v>0</v>
      </c>
      <c r="Z26" s="22">
        <v>0</v>
      </c>
      <c r="AA26">
        <v>0</v>
      </c>
      <c r="AB26">
        <v>0</v>
      </c>
      <c r="AC26">
        <v>0</v>
      </c>
      <c r="AD26">
        <v>-0.14215032224839005</v>
      </c>
      <c r="AE26">
        <v>0.31535720172421705</v>
      </c>
      <c r="AF26" s="39">
        <v>-1.034949919900896E-2</v>
      </c>
      <c r="AL26" s="32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 s="32">
        <v>0</v>
      </c>
      <c r="AS26">
        <v>0</v>
      </c>
      <c r="AT26">
        <v>0</v>
      </c>
      <c r="AU26">
        <v>0.56361000000000006</v>
      </c>
      <c r="AV26">
        <v>0.69371000000000005</v>
      </c>
      <c r="AW26" s="39">
        <v>0.44845000000000002</v>
      </c>
    </row>
    <row r="27" spans="1:49" ht="15" thickBot="1">
      <c r="E27" s="22"/>
      <c r="G27" s="33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40"/>
      <c r="U27" s="30">
        <v>0</v>
      </c>
      <c r="V27" s="31">
        <v>0</v>
      </c>
      <c r="W27" s="31">
        <v>0</v>
      </c>
      <c r="X27" s="31">
        <v>0</v>
      </c>
      <c r="Y27" s="31">
        <v>0</v>
      </c>
      <c r="Z27" s="31">
        <v>0</v>
      </c>
      <c r="AA27" s="34">
        <v>0</v>
      </c>
      <c r="AB27" s="34">
        <v>0</v>
      </c>
      <c r="AC27" s="34">
        <v>0</v>
      </c>
      <c r="AD27" s="34">
        <v>-2.5735581686369999E-2</v>
      </c>
      <c r="AE27" s="34">
        <v>-1.0349499199008974E-2</v>
      </c>
      <c r="AF27" s="40">
        <v>0.24327888592587299</v>
      </c>
      <c r="AL27" s="33">
        <v>0</v>
      </c>
      <c r="AM27" s="34">
        <v>0</v>
      </c>
      <c r="AN27" s="34">
        <v>0</v>
      </c>
      <c r="AO27" s="34">
        <v>0</v>
      </c>
      <c r="AP27" s="34">
        <v>0</v>
      </c>
      <c r="AQ27" s="34">
        <v>0</v>
      </c>
      <c r="AR27" s="33">
        <v>0</v>
      </c>
      <c r="AS27" s="34">
        <v>0</v>
      </c>
      <c r="AT27" s="34">
        <v>0</v>
      </c>
      <c r="AU27" s="34">
        <v>5.5129999999999998E-2</v>
      </c>
      <c r="AV27" s="34">
        <v>0.51009000000000004</v>
      </c>
      <c r="AW27" s="40">
        <v>-0.85834999999999995</v>
      </c>
    </row>
    <row r="28" spans="1:49">
      <c r="E28" s="22"/>
    </row>
    <row r="29" spans="1:49" ht="15" thickBot="1">
      <c r="E29" s="22"/>
      <c r="G29" t="s">
        <v>15</v>
      </c>
      <c r="H29">
        <v>24</v>
      </c>
      <c r="U29" t="s">
        <v>15</v>
      </c>
      <c r="V29">
        <v>24</v>
      </c>
      <c r="AL29" t="s">
        <v>5</v>
      </c>
    </row>
    <row r="30" spans="1:49">
      <c r="E30" s="22"/>
      <c r="G30" s="25">
        <v>1.7524864413899998E-4</v>
      </c>
      <c r="H30" s="26">
        <v>2.7850325882599995E-4</v>
      </c>
      <c r="I30" s="26">
        <v>-2.2366490255999993E-4</v>
      </c>
      <c r="J30" s="26">
        <v>2.5912259991099998E-4</v>
      </c>
      <c r="K30" s="26">
        <v>-2.8805971400300002E-4</v>
      </c>
      <c r="L30" s="35">
        <v>-1.0854106990700001E-4</v>
      </c>
      <c r="M30" s="36"/>
      <c r="N30" s="36"/>
      <c r="O30" s="36"/>
      <c r="P30" s="36"/>
      <c r="Q30" s="36"/>
      <c r="R30" s="42"/>
      <c r="U30" s="25">
        <f t="array" ref="U30:AF41">MMULT(MMULT(AL30:AW41,AY2:BJ13),TRANSPOSE(AL30:AW41))</f>
        <v>0.28672120952832003</v>
      </c>
      <c r="V30" s="26">
        <v>-1.1272396800085516E-6</v>
      </c>
      <c r="W30" s="26">
        <v>-2.9767270399300161E-7</v>
      </c>
      <c r="X30" s="26">
        <v>0</v>
      </c>
      <c r="Y30" s="26">
        <v>0</v>
      </c>
      <c r="Z30" s="35">
        <v>0</v>
      </c>
      <c r="AA30" s="36">
        <v>0</v>
      </c>
      <c r="AB30" s="36">
        <v>0</v>
      </c>
      <c r="AC30" s="36">
        <v>0</v>
      </c>
      <c r="AD30" s="36">
        <v>0</v>
      </c>
      <c r="AE30" s="36">
        <v>0</v>
      </c>
      <c r="AF30" s="42">
        <v>0</v>
      </c>
      <c r="AH30" s="44">
        <v>-0.8236</v>
      </c>
      <c r="AI30" s="36">
        <v>0.50956000000000001</v>
      </c>
      <c r="AJ30" s="42">
        <v>0.24907000000000001</v>
      </c>
      <c r="AL30" s="44">
        <f t="array" ref="AL30:AN32">AH30:AJ32</f>
        <v>-0.8236</v>
      </c>
      <c r="AM30" s="36">
        <v>0.50956000000000001</v>
      </c>
      <c r="AN30" s="36">
        <v>0.24907000000000001</v>
      </c>
      <c r="AO30" s="36">
        <v>0</v>
      </c>
      <c r="AP30" s="36">
        <v>0</v>
      </c>
      <c r="AQ30" s="42">
        <v>0</v>
      </c>
      <c r="AR30" s="36">
        <v>0</v>
      </c>
      <c r="AS30" s="36">
        <v>0</v>
      </c>
      <c r="AT30" s="36">
        <v>0</v>
      </c>
      <c r="AU30" s="36">
        <v>0</v>
      </c>
      <c r="AV30" s="36">
        <v>0</v>
      </c>
      <c r="AW30" s="42">
        <v>0</v>
      </c>
    </row>
    <row r="31" spans="1:49">
      <c r="E31" s="22"/>
      <c r="G31" s="32">
        <v>2.8317005863400001E-4</v>
      </c>
      <c r="H31">
        <v>1.7555994268799994E-4</v>
      </c>
      <c r="I31">
        <v>-2.3933476435E-4</v>
      </c>
      <c r="J31">
        <v>1.5354691156899993E-4</v>
      </c>
      <c r="K31">
        <v>-3.8191449310799998E-4</v>
      </c>
      <c r="L31" s="39">
        <v>-1.85735638358E-4</v>
      </c>
      <c r="R31" s="39"/>
      <c r="U31" s="27">
        <v>-1.1272396800016127E-6</v>
      </c>
      <c r="V31" s="22">
        <v>0.28672218406092798</v>
      </c>
      <c r="W31" s="22">
        <v>4.4131942399106006E-7</v>
      </c>
      <c r="X31" s="22">
        <v>0</v>
      </c>
      <c r="Y31" s="22">
        <v>0</v>
      </c>
      <c r="Z31" s="37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 s="39">
        <v>0</v>
      </c>
      <c r="AH31" s="32">
        <v>0.56437000000000004</v>
      </c>
      <c r="AI31">
        <v>0.69262000000000001</v>
      </c>
      <c r="AJ31" s="39">
        <v>0.44918999999999998</v>
      </c>
      <c r="AL31" s="32">
        <v>0.56437000000000004</v>
      </c>
      <c r="AM31">
        <v>0.69262000000000001</v>
      </c>
      <c r="AN31">
        <v>0.44918999999999998</v>
      </c>
      <c r="AO31">
        <v>0</v>
      </c>
      <c r="AP31">
        <v>0</v>
      </c>
      <c r="AQ31" s="39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 s="39">
        <v>0</v>
      </c>
    </row>
    <row r="32" spans="1:49" ht="15" thickBot="1">
      <c r="E32" s="22"/>
      <c r="G32" s="32">
        <v>-2.2495454406399999E-4</v>
      </c>
      <c r="H32">
        <v>-2.2595657745599996E-4</v>
      </c>
      <c r="I32">
        <v>8.9191228580000001E-5</v>
      </c>
      <c r="J32">
        <v>-1.4677072806999997E-4</v>
      </c>
      <c r="K32">
        <v>2.2268938812400004E-4</v>
      </c>
      <c r="L32" s="39">
        <v>1.0264148272000002E-4</v>
      </c>
      <c r="R32" s="39"/>
      <c r="U32" s="27">
        <v>-2.976727040068794E-7</v>
      </c>
      <c r="V32" s="22">
        <v>4.4131942399106006E-7</v>
      </c>
      <c r="W32" s="22">
        <v>0.28672220636774398</v>
      </c>
      <c r="X32" s="22">
        <v>0</v>
      </c>
      <c r="Y32" s="22">
        <v>0</v>
      </c>
      <c r="Z32" s="37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 s="39">
        <v>0</v>
      </c>
      <c r="AH32" s="33">
        <v>5.638E-2</v>
      </c>
      <c r="AI32" s="34">
        <v>0.51051999999999997</v>
      </c>
      <c r="AJ32" s="40">
        <v>-0.85802</v>
      </c>
      <c r="AL32" s="32">
        <v>5.638E-2</v>
      </c>
      <c r="AM32">
        <v>0.51051999999999997</v>
      </c>
      <c r="AN32">
        <v>-0.85802</v>
      </c>
      <c r="AO32">
        <v>0</v>
      </c>
      <c r="AP32">
        <v>0</v>
      </c>
      <c r="AQ32" s="39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 s="39">
        <v>0</v>
      </c>
    </row>
    <row r="33" spans="7:49" ht="15" thickBot="1">
      <c r="G33" s="32">
        <v>-2.6374871740400004E-4</v>
      </c>
      <c r="H33">
        <v>-1.4556569601500004E-4</v>
      </c>
      <c r="I33">
        <v>1.46712393073E-4</v>
      </c>
      <c r="J33">
        <v>6.1398956813599995E-4</v>
      </c>
      <c r="K33">
        <v>-2.7389139040599997E-4</v>
      </c>
      <c r="L33" s="39">
        <v>4.3648214233400003E-4</v>
      </c>
      <c r="R33" s="39"/>
      <c r="U33" s="27">
        <v>0</v>
      </c>
      <c r="V33" s="22">
        <v>0</v>
      </c>
      <c r="W33" s="22">
        <v>0</v>
      </c>
      <c r="X33" s="22">
        <v>0.42297383117126403</v>
      </c>
      <c r="Y33" s="22">
        <v>-0.14223744455015203</v>
      </c>
      <c r="Z33" s="37">
        <v>-2.6040642558224004E-2</v>
      </c>
      <c r="AA33">
        <v>0</v>
      </c>
      <c r="AB33">
        <v>0</v>
      </c>
      <c r="AC33">
        <v>0</v>
      </c>
      <c r="AD33">
        <v>0</v>
      </c>
      <c r="AE33">
        <v>0</v>
      </c>
      <c r="AF33" s="39">
        <v>0</v>
      </c>
      <c r="AL33" s="32">
        <v>0</v>
      </c>
      <c r="AM33">
        <v>0</v>
      </c>
      <c r="AN33">
        <v>0</v>
      </c>
      <c r="AO33">
        <f t="array" ref="AO33:AQ35">AH30:AJ32</f>
        <v>-0.8236</v>
      </c>
      <c r="AP33">
        <v>0.50956000000000001</v>
      </c>
      <c r="AQ33" s="39">
        <v>0.24907000000000001</v>
      </c>
      <c r="AR33">
        <v>0</v>
      </c>
      <c r="AS33">
        <v>0</v>
      </c>
      <c r="AT33">
        <v>0</v>
      </c>
      <c r="AU33">
        <v>0</v>
      </c>
      <c r="AV33">
        <v>0</v>
      </c>
      <c r="AW33" s="39">
        <v>0</v>
      </c>
    </row>
    <row r="34" spans="7:49">
      <c r="G34" s="32">
        <v>2.8744670512100001E-4</v>
      </c>
      <c r="H34">
        <v>3.7189634233500001E-4</v>
      </c>
      <c r="I34">
        <v>-2.3327812191099997E-4</v>
      </c>
      <c r="J34">
        <v>-2.5505113384100003E-4</v>
      </c>
      <c r="K34">
        <v>2.0063062505100003E-4</v>
      </c>
      <c r="L34" s="39">
        <v>-2.2756643783900006E-4</v>
      </c>
      <c r="R34" s="39"/>
      <c r="U34" s="27">
        <v>0</v>
      </c>
      <c r="V34" s="22">
        <v>0</v>
      </c>
      <c r="W34" s="22">
        <v>0</v>
      </c>
      <c r="X34" s="22">
        <v>-0.14223744455015203</v>
      </c>
      <c r="Y34" s="22">
        <v>0.31566745340631408</v>
      </c>
      <c r="Z34" s="37">
        <v>-1.0136499153955994E-2</v>
      </c>
      <c r="AA34">
        <v>0</v>
      </c>
      <c r="AB34">
        <v>0</v>
      </c>
      <c r="AC34">
        <v>0</v>
      </c>
      <c r="AD34">
        <v>0</v>
      </c>
      <c r="AE34">
        <v>0</v>
      </c>
      <c r="AF34" s="39">
        <v>0</v>
      </c>
      <c r="AH34" s="44">
        <v>0.82352999999999998</v>
      </c>
      <c r="AI34" s="36">
        <v>-0.50958000000000003</v>
      </c>
      <c r="AJ34" s="42">
        <v>0.24925</v>
      </c>
      <c r="AL34" s="32">
        <v>0</v>
      </c>
      <c r="AM34">
        <v>0</v>
      </c>
      <c r="AN34">
        <v>0</v>
      </c>
      <c r="AO34">
        <v>0.56437000000000004</v>
      </c>
      <c r="AP34">
        <v>0.69262000000000001</v>
      </c>
      <c r="AQ34" s="39">
        <v>0.44918999999999998</v>
      </c>
      <c r="AR34">
        <v>0</v>
      </c>
      <c r="AS34">
        <v>0</v>
      </c>
      <c r="AT34">
        <v>0</v>
      </c>
      <c r="AU34">
        <v>0</v>
      </c>
      <c r="AV34">
        <v>0</v>
      </c>
      <c r="AW34" s="39">
        <v>0</v>
      </c>
    </row>
    <row r="35" spans="7:49" ht="15" thickBot="1">
      <c r="G35" s="33">
        <v>1.0411302606199999E-4</v>
      </c>
      <c r="H35" s="34">
        <v>1.7770503586199998E-4</v>
      </c>
      <c r="I35" s="34">
        <v>-9.8296093758000003E-5</v>
      </c>
      <c r="J35" s="34">
        <v>4.2704083357799998E-4</v>
      </c>
      <c r="K35" s="34">
        <v>-2.1997738088599998E-4</v>
      </c>
      <c r="L35" s="40">
        <v>-6.3462844440199994E-4</v>
      </c>
      <c r="R35" s="39"/>
      <c r="U35" s="30">
        <v>0</v>
      </c>
      <c r="V35" s="31">
        <v>0</v>
      </c>
      <c r="W35" s="31">
        <v>0</v>
      </c>
      <c r="X35" s="31">
        <v>-2.6040642558224011E-2</v>
      </c>
      <c r="Y35" s="31">
        <v>-1.0136499153955994E-2</v>
      </c>
      <c r="Z35" s="38">
        <v>0.243295917725352</v>
      </c>
      <c r="AA35">
        <v>0</v>
      </c>
      <c r="AB35">
        <v>0</v>
      </c>
      <c r="AC35">
        <v>0</v>
      </c>
      <c r="AD35">
        <v>0</v>
      </c>
      <c r="AE35">
        <v>0</v>
      </c>
      <c r="AF35" s="39">
        <v>0</v>
      </c>
      <c r="AH35" s="32">
        <v>-0.56449000000000005</v>
      </c>
      <c r="AI35">
        <v>-0.69266000000000005</v>
      </c>
      <c r="AJ35" s="39">
        <v>0.44897999999999999</v>
      </c>
      <c r="AL35" s="33">
        <v>0</v>
      </c>
      <c r="AM35" s="34">
        <v>0</v>
      </c>
      <c r="AN35" s="34">
        <v>0</v>
      </c>
      <c r="AO35" s="34">
        <v>5.638E-2</v>
      </c>
      <c r="AP35" s="34">
        <v>0.51051999999999997</v>
      </c>
      <c r="AQ35" s="40">
        <v>-0.85802</v>
      </c>
      <c r="AR35">
        <v>0</v>
      </c>
      <c r="AS35">
        <v>0</v>
      </c>
      <c r="AT35">
        <v>0</v>
      </c>
      <c r="AU35">
        <v>0</v>
      </c>
      <c r="AV35">
        <v>0</v>
      </c>
      <c r="AW35" s="39">
        <v>0</v>
      </c>
    </row>
    <row r="36" spans="7:49" ht="15" thickBot="1">
      <c r="G36" s="32"/>
      <c r="R36" s="39"/>
      <c r="U36" s="27">
        <v>0</v>
      </c>
      <c r="V36" s="22">
        <v>0</v>
      </c>
      <c r="W36" s="22">
        <v>0</v>
      </c>
      <c r="X36" s="22">
        <v>0</v>
      </c>
      <c r="Y36" s="22">
        <v>0</v>
      </c>
      <c r="Z36" s="22">
        <v>0</v>
      </c>
      <c r="AA36">
        <v>0.28671971322265594</v>
      </c>
      <c r="AB36">
        <v>-1.4390476800463237E-7</v>
      </c>
      <c r="AC36">
        <v>-2.1889064959965121E-6</v>
      </c>
      <c r="AD36">
        <v>0</v>
      </c>
      <c r="AE36">
        <v>0</v>
      </c>
      <c r="AF36" s="39">
        <v>0</v>
      </c>
      <c r="AH36" s="33">
        <v>-5.6149999999999999E-2</v>
      </c>
      <c r="AI36" s="34">
        <v>-0.51044</v>
      </c>
      <c r="AJ36" s="40">
        <v>-0.85807999999999995</v>
      </c>
      <c r="AL36" s="32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 s="44">
        <f t="array" ref="AR36:AT38">AH34:AJ36</f>
        <v>0.82352999999999998</v>
      </c>
      <c r="AS36" s="36">
        <v>-0.50958000000000003</v>
      </c>
      <c r="AT36" s="36">
        <v>0.24925</v>
      </c>
      <c r="AU36" s="36">
        <v>0</v>
      </c>
      <c r="AV36" s="36">
        <v>0</v>
      </c>
      <c r="AW36" s="42">
        <v>0</v>
      </c>
    </row>
    <row r="37" spans="7:49" ht="15" thickBot="1">
      <c r="G37" s="32"/>
      <c r="R37" s="39"/>
      <c r="U37" s="27">
        <v>0</v>
      </c>
      <c r="V37" s="22">
        <v>0</v>
      </c>
      <c r="W37" s="22">
        <v>0</v>
      </c>
      <c r="X37" s="22">
        <v>0</v>
      </c>
      <c r="Y37" s="22">
        <v>0</v>
      </c>
      <c r="Z37" s="22">
        <v>0</v>
      </c>
      <c r="AA37">
        <v>-1.4390476800463237E-7</v>
      </c>
      <c r="AB37">
        <v>0.28672283167539203</v>
      </c>
      <c r="AC37">
        <v>-9.3886463999048875E-7</v>
      </c>
      <c r="AD37">
        <v>0</v>
      </c>
      <c r="AE37">
        <v>0</v>
      </c>
      <c r="AF37" s="39">
        <v>0</v>
      </c>
      <c r="AH37" s="33"/>
      <c r="AI37" s="34"/>
      <c r="AJ37" s="40"/>
      <c r="AL37" s="32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 s="32">
        <v>-0.56449000000000005</v>
      </c>
      <c r="AS37">
        <v>-0.69266000000000005</v>
      </c>
      <c r="AT37">
        <v>0.44897999999999999</v>
      </c>
      <c r="AU37">
        <v>0</v>
      </c>
      <c r="AV37">
        <v>0</v>
      </c>
      <c r="AW37" s="39">
        <v>0</v>
      </c>
    </row>
    <row r="38" spans="7:49">
      <c r="G38" s="32"/>
      <c r="R38" s="39"/>
      <c r="U38" s="27">
        <v>0</v>
      </c>
      <c r="V38" s="22">
        <v>0</v>
      </c>
      <c r="W38" s="22">
        <v>0</v>
      </c>
      <c r="X38" s="22">
        <v>0</v>
      </c>
      <c r="Y38" s="22">
        <v>0</v>
      </c>
      <c r="Z38" s="22">
        <v>0</v>
      </c>
      <c r="AA38">
        <v>-2.1889064959826343E-6</v>
      </c>
      <c r="AB38">
        <v>-9.3886463996273317E-7</v>
      </c>
      <c r="AC38">
        <v>0.28672088954879993</v>
      </c>
      <c r="AD38">
        <v>0</v>
      </c>
      <c r="AE38">
        <v>0</v>
      </c>
      <c r="AF38" s="39">
        <v>0</v>
      </c>
      <c r="AL38" s="32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 s="32">
        <v>-5.6149999999999999E-2</v>
      </c>
      <c r="AS38">
        <v>-0.51044</v>
      </c>
      <c r="AT38">
        <v>-0.85807999999999995</v>
      </c>
      <c r="AU38">
        <v>0</v>
      </c>
      <c r="AV38">
        <v>0</v>
      </c>
      <c r="AW38" s="39">
        <v>0</v>
      </c>
    </row>
    <row r="39" spans="7:49">
      <c r="G39" s="32"/>
      <c r="R39" s="39"/>
      <c r="U39" s="27">
        <v>0</v>
      </c>
      <c r="V39" s="22">
        <v>0</v>
      </c>
      <c r="W39" s="22">
        <v>0</v>
      </c>
      <c r="X39" s="22">
        <v>0</v>
      </c>
      <c r="Y39" s="22">
        <v>0</v>
      </c>
      <c r="Z39" s="22">
        <v>0</v>
      </c>
      <c r="AA39">
        <v>0</v>
      </c>
      <c r="AB39">
        <v>0</v>
      </c>
      <c r="AC39">
        <v>0</v>
      </c>
      <c r="AD39">
        <v>0.42294074553141803</v>
      </c>
      <c r="AE39">
        <v>-0.14225414922599403</v>
      </c>
      <c r="AF39" s="39">
        <v>-2.5989279701529987E-2</v>
      </c>
      <c r="AL39" s="32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 s="32">
        <v>0</v>
      </c>
      <c r="AS39">
        <v>0</v>
      </c>
      <c r="AT39">
        <v>0</v>
      </c>
      <c r="AU39">
        <f t="array" ref="AU39:AW41">AH34:AJ36</f>
        <v>0.82352999999999998</v>
      </c>
      <c r="AV39">
        <v>-0.50958000000000003</v>
      </c>
      <c r="AW39" s="39">
        <v>0.24925</v>
      </c>
    </row>
    <row r="40" spans="7:49">
      <c r="G40" s="32"/>
      <c r="R40" s="39"/>
      <c r="U40" s="27">
        <v>0</v>
      </c>
      <c r="V40" s="22">
        <v>0</v>
      </c>
      <c r="W40" s="22">
        <v>0</v>
      </c>
      <c r="X40" s="22">
        <v>0</v>
      </c>
      <c r="Y40" s="22">
        <v>0</v>
      </c>
      <c r="Z40" s="22">
        <v>0</v>
      </c>
      <c r="AA40">
        <v>0</v>
      </c>
      <c r="AB40">
        <v>0</v>
      </c>
      <c r="AC40">
        <v>0</v>
      </c>
      <c r="AD40">
        <v>-0.14225414922599403</v>
      </c>
      <c r="AE40">
        <v>0.31570115815066602</v>
      </c>
      <c r="AF40" s="39">
        <v>-1.0168634534853976E-2</v>
      </c>
      <c r="AL40" s="32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 s="32">
        <v>0</v>
      </c>
      <c r="AS40">
        <v>0</v>
      </c>
      <c r="AT40">
        <v>0</v>
      </c>
      <c r="AU40">
        <v>-0.56449000000000005</v>
      </c>
      <c r="AV40">
        <v>-0.69266000000000005</v>
      </c>
      <c r="AW40" s="39">
        <v>0.44897999999999999</v>
      </c>
    </row>
    <row r="41" spans="7:49" ht="15" thickBot="1">
      <c r="G41" s="33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40"/>
      <c r="U41" s="30">
        <v>0</v>
      </c>
      <c r="V41" s="31">
        <v>0</v>
      </c>
      <c r="W41" s="31">
        <v>0</v>
      </c>
      <c r="X41" s="31">
        <v>0</v>
      </c>
      <c r="Y41" s="31">
        <v>0</v>
      </c>
      <c r="Z41" s="31">
        <v>0</v>
      </c>
      <c r="AA41" s="34">
        <v>0</v>
      </c>
      <c r="AB41" s="34">
        <v>0</v>
      </c>
      <c r="AC41" s="34">
        <v>0</v>
      </c>
      <c r="AD41" s="34">
        <v>-2.5989279701529994E-2</v>
      </c>
      <c r="AE41" s="34">
        <v>-1.0168634534853976E-2</v>
      </c>
      <c r="AF41" s="40">
        <v>0.24329215213745398</v>
      </c>
      <c r="AL41" s="33">
        <v>0</v>
      </c>
      <c r="AM41" s="34">
        <v>0</v>
      </c>
      <c r="AN41" s="34">
        <v>0</v>
      </c>
      <c r="AO41" s="34">
        <v>0</v>
      </c>
      <c r="AP41" s="34">
        <v>0</v>
      </c>
      <c r="AQ41" s="34">
        <v>0</v>
      </c>
      <c r="AR41" s="33">
        <v>0</v>
      </c>
      <c r="AS41" s="34">
        <v>0</v>
      </c>
      <c r="AT41" s="34">
        <v>0</v>
      </c>
      <c r="AU41" s="34">
        <v>-5.6149999999999999E-2</v>
      </c>
      <c r="AV41" s="34">
        <v>-0.51044</v>
      </c>
      <c r="AW41" s="40">
        <v>-0.85807999999999995</v>
      </c>
    </row>
    <row r="43" spans="7:49" ht="15" thickBot="1">
      <c r="G43" t="s">
        <v>16</v>
      </c>
      <c r="H43">
        <v>23</v>
      </c>
      <c r="U43" t="s">
        <v>16</v>
      </c>
      <c r="V43">
        <v>23</v>
      </c>
      <c r="AL43" t="s">
        <v>5</v>
      </c>
    </row>
    <row r="44" spans="7:49">
      <c r="G44" s="25">
        <v>-4.6316064724644015E-2</v>
      </c>
      <c r="H44" s="26">
        <v>-3.0568222731827001E-2</v>
      </c>
      <c r="I44" s="26">
        <v>-0.11979649419417901</v>
      </c>
      <c r="J44" s="26">
        <v>-2.9948112649796001E-2</v>
      </c>
      <c r="K44" s="26">
        <v>-0.16393816269438302</v>
      </c>
      <c r="L44" s="35">
        <v>3.4226580359300991E-2</v>
      </c>
      <c r="M44" s="36"/>
      <c r="N44" s="36"/>
      <c r="O44" s="36"/>
      <c r="P44" s="36"/>
      <c r="Q44" s="36"/>
      <c r="R44" s="42"/>
      <c r="U44" s="25">
        <f t="array" ref="U44:AF55">MMULT(MMULT(AL44:AW55,AY2:BJ13),TRANSPOSE(AL44:AW55))</f>
        <v>0.28671842458828795</v>
      </c>
      <c r="V44" s="26">
        <v>2.3298007040331581E-6</v>
      </c>
      <c r="W44" s="26">
        <v>-1.7573642239962495E-6</v>
      </c>
      <c r="X44" s="26">
        <v>0</v>
      </c>
      <c r="Y44" s="26">
        <v>0</v>
      </c>
      <c r="Z44" s="35">
        <v>0</v>
      </c>
      <c r="AA44" s="36">
        <v>0</v>
      </c>
      <c r="AB44" s="36">
        <v>0</v>
      </c>
      <c r="AC44" s="36">
        <v>0</v>
      </c>
      <c r="AD44" s="36">
        <v>0</v>
      </c>
      <c r="AE44" s="36">
        <v>0</v>
      </c>
      <c r="AF44" s="42">
        <v>0</v>
      </c>
      <c r="AH44" s="5">
        <v>-0.82345999999999997</v>
      </c>
      <c r="AI44" s="6">
        <v>0.50963000000000003</v>
      </c>
      <c r="AJ44" s="7">
        <v>0.24937000000000001</v>
      </c>
      <c r="AL44" s="44">
        <f t="array" ref="AL44:AN46">AH44:AJ46</f>
        <v>-0.82345999999999997</v>
      </c>
      <c r="AM44" s="36">
        <v>0.50963000000000003</v>
      </c>
      <c r="AN44" s="36">
        <v>0.24937000000000001</v>
      </c>
      <c r="AO44" s="36">
        <v>0</v>
      </c>
      <c r="AP44" s="36">
        <v>0</v>
      </c>
      <c r="AQ44" s="42">
        <v>0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42">
        <v>0</v>
      </c>
    </row>
    <row r="45" spans="7:49">
      <c r="G45" s="32">
        <v>-3.0608919597308999E-2</v>
      </c>
      <c r="H45">
        <v>-6.8237643493186978E-2</v>
      </c>
      <c r="I45">
        <v>-8.1897761763627008E-2</v>
      </c>
      <c r="J45">
        <v>-4.9116871508239998E-2</v>
      </c>
      <c r="K45">
        <v>-8.1320301666233996E-2</v>
      </c>
      <c r="L45" s="39">
        <v>7.4239316882817971E-2</v>
      </c>
      <c r="R45" s="39"/>
      <c r="U45" s="27">
        <v>2.3298007040262192E-6</v>
      </c>
      <c r="V45" s="22">
        <v>0.28672028620390394</v>
      </c>
      <c r="W45" s="22">
        <v>1.1014635520056881E-6</v>
      </c>
      <c r="X45" s="22">
        <v>0</v>
      </c>
      <c r="Y45" s="22">
        <v>0</v>
      </c>
      <c r="Z45" s="37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 s="39">
        <v>0</v>
      </c>
      <c r="AH45" s="8">
        <v>0.56450999999999996</v>
      </c>
      <c r="AI45" s="4">
        <v>0.69191000000000003</v>
      </c>
      <c r="AJ45" s="9">
        <v>0.4501</v>
      </c>
      <c r="AL45" s="32">
        <v>0.56450999999999996</v>
      </c>
      <c r="AM45">
        <v>0.69191000000000003</v>
      </c>
      <c r="AN45">
        <v>0.4501</v>
      </c>
      <c r="AO45">
        <v>0</v>
      </c>
      <c r="AP45">
        <v>0</v>
      </c>
      <c r="AQ45" s="39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 s="39">
        <v>0</v>
      </c>
    </row>
    <row r="46" spans="7:49" ht="15" thickBot="1">
      <c r="G46" s="32">
        <v>-0.11963419150250103</v>
      </c>
      <c r="H46">
        <v>-8.1470201691636004E-2</v>
      </c>
      <c r="I46">
        <v>-0.26013633489884402</v>
      </c>
      <c r="J46">
        <v>-6.9314736344182004E-2</v>
      </c>
      <c r="K46">
        <v>-0.29049474469476905</v>
      </c>
      <c r="L46" s="39">
        <v>7.7174297119463012E-2</v>
      </c>
      <c r="R46" s="39"/>
      <c r="U46" s="27">
        <v>-1.7573642239962495E-6</v>
      </c>
      <c r="V46" s="22">
        <v>1.1014635519918103E-6</v>
      </c>
      <c r="W46" s="22">
        <v>0.286717882028032</v>
      </c>
      <c r="X46" s="22">
        <v>0</v>
      </c>
      <c r="Y46" s="22">
        <v>0</v>
      </c>
      <c r="Z46" s="37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 s="39">
        <v>0</v>
      </c>
      <c r="AH46" s="10">
        <v>5.6849999999999998E-2</v>
      </c>
      <c r="AI46" s="11">
        <v>0.51141000000000003</v>
      </c>
      <c r="AJ46" s="12">
        <v>-0.85745000000000005</v>
      </c>
      <c r="AL46" s="32">
        <v>5.6849999999999998E-2</v>
      </c>
      <c r="AM46">
        <v>0.51141000000000003</v>
      </c>
      <c r="AN46">
        <v>-0.85745000000000005</v>
      </c>
      <c r="AO46">
        <v>0</v>
      </c>
      <c r="AP46">
        <v>0</v>
      </c>
      <c r="AQ46" s="39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 s="39">
        <v>0</v>
      </c>
    </row>
    <row r="47" spans="7:49" ht="15" thickBot="1">
      <c r="G47" s="32">
        <v>2.9285956918118999E-2</v>
      </c>
      <c r="H47">
        <v>4.8208106368080997E-2</v>
      </c>
      <c r="I47">
        <v>6.8056068674693007E-2</v>
      </c>
      <c r="J47">
        <v>-7.7300317880675998E-2</v>
      </c>
      <c r="K47">
        <v>3.9483570625026013E-2</v>
      </c>
      <c r="L47" s="39">
        <v>-1.3580447385054005E-2</v>
      </c>
      <c r="R47" s="39"/>
      <c r="U47" s="27">
        <v>0</v>
      </c>
      <c r="V47" s="22">
        <v>0</v>
      </c>
      <c r="W47" s="22">
        <v>0</v>
      </c>
      <c r="X47" s="22">
        <v>0.42290623934285099</v>
      </c>
      <c r="Y47" s="22">
        <v>-0.14222752111707698</v>
      </c>
      <c r="Z47" s="37">
        <v>-2.6168561241294994E-2</v>
      </c>
      <c r="AA47">
        <v>0</v>
      </c>
      <c r="AB47">
        <v>0</v>
      </c>
      <c r="AC47">
        <v>0</v>
      </c>
      <c r="AD47">
        <v>0</v>
      </c>
      <c r="AE47">
        <v>0</v>
      </c>
      <c r="AF47" s="39">
        <v>0</v>
      </c>
      <c r="AH47" s="4"/>
      <c r="AI47" s="4"/>
      <c r="AJ47" s="4"/>
      <c r="AL47" s="32">
        <v>0</v>
      </c>
      <c r="AM47">
        <v>0</v>
      </c>
      <c r="AN47">
        <v>0</v>
      </c>
      <c r="AO47">
        <f t="array" ref="AO47:AQ49">AH44:AJ46</f>
        <v>-0.82345999999999997</v>
      </c>
      <c r="AP47">
        <v>0.50963000000000003</v>
      </c>
      <c r="AQ47" s="39">
        <v>0.24937000000000001</v>
      </c>
      <c r="AR47">
        <v>0</v>
      </c>
      <c r="AS47">
        <v>0</v>
      </c>
      <c r="AT47">
        <v>0</v>
      </c>
      <c r="AU47">
        <v>0</v>
      </c>
      <c r="AV47">
        <v>0</v>
      </c>
      <c r="AW47" s="39">
        <v>0</v>
      </c>
    </row>
    <row r="48" spans="7:49">
      <c r="G48" s="32">
        <v>0.16347114349517303</v>
      </c>
      <c r="H48">
        <v>8.0677987682497038E-2</v>
      </c>
      <c r="I48">
        <v>0.28976743650678499</v>
      </c>
      <c r="J48">
        <v>4.0762681572293007E-2</v>
      </c>
      <c r="K48">
        <v>0.27721198444834205</v>
      </c>
      <c r="L48" s="39">
        <v>-5.1497443146505978E-2</v>
      </c>
      <c r="R48" s="39"/>
      <c r="U48" s="27">
        <v>0</v>
      </c>
      <c r="V48" s="22">
        <v>0</v>
      </c>
      <c r="W48" s="22">
        <v>0</v>
      </c>
      <c r="X48" s="22">
        <v>-0.14222752111707693</v>
      </c>
      <c r="Y48" s="22">
        <v>0.31575952329337698</v>
      </c>
      <c r="Z48" s="37">
        <v>-1.0076546075124995E-2</v>
      </c>
      <c r="AA48">
        <v>0</v>
      </c>
      <c r="AB48">
        <v>0</v>
      </c>
      <c r="AC48">
        <v>0</v>
      </c>
      <c r="AD48">
        <v>0</v>
      </c>
      <c r="AE48">
        <v>0</v>
      </c>
      <c r="AF48" s="39">
        <v>0</v>
      </c>
      <c r="AH48" s="5">
        <v>-0.82376000000000005</v>
      </c>
      <c r="AI48" s="6">
        <v>0.50948000000000004</v>
      </c>
      <c r="AJ48" s="7">
        <v>0.24868999999999999</v>
      </c>
      <c r="AL48" s="32">
        <v>0</v>
      </c>
      <c r="AM48">
        <v>0</v>
      </c>
      <c r="AN48">
        <v>0</v>
      </c>
      <c r="AO48">
        <v>0.56450999999999996</v>
      </c>
      <c r="AP48">
        <v>0.69191000000000003</v>
      </c>
      <c r="AQ48" s="39">
        <v>0.4501</v>
      </c>
      <c r="AR48">
        <v>0</v>
      </c>
      <c r="AS48">
        <v>0</v>
      </c>
      <c r="AT48">
        <v>0</v>
      </c>
      <c r="AU48">
        <v>0</v>
      </c>
      <c r="AV48">
        <v>0</v>
      </c>
      <c r="AW48" s="39">
        <v>0</v>
      </c>
    </row>
    <row r="49" spans="7:49" ht="15" thickBot="1">
      <c r="G49" s="33">
        <v>-3.4145548903508002E-2</v>
      </c>
      <c r="H49" s="34">
        <v>-7.4131891797789007E-2</v>
      </c>
      <c r="I49" s="34">
        <v>-7.6906558970544991E-2</v>
      </c>
      <c r="J49" s="34">
        <v>-1.4452648119778009E-2</v>
      </c>
      <c r="K49" s="34">
        <v>-5.1224484440904015E-2</v>
      </c>
      <c r="L49" s="40">
        <v>6.7498030769807982E-2</v>
      </c>
      <c r="R49" s="39"/>
      <c r="U49" s="30">
        <v>0</v>
      </c>
      <c r="V49" s="31">
        <v>0</v>
      </c>
      <c r="W49" s="31">
        <v>0</v>
      </c>
      <c r="X49" s="31">
        <v>-2.6168561241294994E-2</v>
      </c>
      <c r="Y49" s="31">
        <v>-1.0076546075124995E-2</v>
      </c>
      <c r="Z49" s="38">
        <v>0.24325836377610502</v>
      </c>
      <c r="AA49">
        <v>0</v>
      </c>
      <c r="AB49">
        <v>0</v>
      </c>
      <c r="AC49">
        <v>0</v>
      </c>
      <c r="AD49">
        <v>0</v>
      </c>
      <c r="AE49">
        <v>0</v>
      </c>
      <c r="AF49" s="39">
        <v>0</v>
      </c>
      <c r="AH49" s="8">
        <v>0.56408999999999998</v>
      </c>
      <c r="AI49" s="4">
        <v>0.69266000000000005</v>
      </c>
      <c r="AJ49" s="9">
        <v>0.44946000000000003</v>
      </c>
      <c r="AL49" s="33">
        <v>0</v>
      </c>
      <c r="AM49" s="34">
        <v>0</v>
      </c>
      <c r="AN49" s="34">
        <v>0</v>
      </c>
      <c r="AO49" s="34">
        <v>5.6849999999999998E-2</v>
      </c>
      <c r="AP49" s="34">
        <v>0.51141000000000003</v>
      </c>
      <c r="AQ49" s="40">
        <v>-0.85745000000000005</v>
      </c>
      <c r="AR49">
        <v>0</v>
      </c>
      <c r="AS49">
        <v>0</v>
      </c>
      <c r="AT49">
        <v>0</v>
      </c>
      <c r="AU49">
        <v>0</v>
      </c>
      <c r="AV49">
        <v>0</v>
      </c>
      <c r="AW49" s="39">
        <v>0</v>
      </c>
    </row>
    <row r="50" spans="7:49" ht="15" thickBot="1">
      <c r="G50" s="32"/>
      <c r="R50" s="39"/>
      <c r="U50" s="27">
        <v>0</v>
      </c>
      <c r="V50" s="22">
        <v>0</v>
      </c>
      <c r="W50" s="22">
        <v>0</v>
      </c>
      <c r="X50" s="22">
        <v>0</v>
      </c>
      <c r="Y50" s="22">
        <v>0</v>
      </c>
      <c r="Z50" s="22">
        <v>0</v>
      </c>
      <c r="AA50">
        <v>0.28671917542195202</v>
      </c>
      <c r="AB50">
        <v>-6.1765222397758279E-7</v>
      </c>
      <c r="AC50">
        <v>1.9979223040145211E-6</v>
      </c>
      <c r="AD50">
        <v>0</v>
      </c>
      <c r="AE50">
        <v>0</v>
      </c>
      <c r="AF50" s="39">
        <v>0</v>
      </c>
      <c r="AH50" s="10">
        <v>5.6730000000000003E-2</v>
      </c>
      <c r="AI50" s="11">
        <v>0.51053999999999999</v>
      </c>
      <c r="AJ50" s="12">
        <v>-0.85797999999999996</v>
      </c>
      <c r="AL50" s="32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 s="44">
        <f t="array" ref="AR50:AT52">AH48:AJ50</f>
        <v>-0.82376000000000005</v>
      </c>
      <c r="AS50" s="36">
        <v>0.50948000000000004</v>
      </c>
      <c r="AT50" s="36">
        <v>0.24868999999999999</v>
      </c>
      <c r="AU50" s="36">
        <v>0</v>
      </c>
      <c r="AV50" s="36">
        <v>0</v>
      </c>
      <c r="AW50" s="42">
        <v>0</v>
      </c>
    </row>
    <row r="51" spans="7:49" ht="15" thickBot="1">
      <c r="G51" s="32"/>
      <c r="R51" s="39"/>
      <c r="U51" s="27">
        <v>0</v>
      </c>
      <c r="V51" s="22">
        <v>0</v>
      </c>
      <c r="W51" s="22">
        <v>0</v>
      </c>
      <c r="X51" s="22">
        <v>0</v>
      </c>
      <c r="Y51" s="22">
        <v>0</v>
      </c>
      <c r="Z51" s="22">
        <v>0</v>
      </c>
      <c r="AA51">
        <v>-6.1765222399146058E-7</v>
      </c>
      <c r="AB51">
        <v>0.28671704543641596</v>
      </c>
      <c r="AC51">
        <v>1.0813071359971893E-6</v>
      </c>
      <c r="AD51">
        <v>0</v>
      </c>
      <c r="AE51">
        <v>0</v>
      </c>
      <c r="AF51" s="39">
        <v>0</v>
      </c>
      <c r="AH51" s="10"/>
      <c r="AI51" s="11"/>
      <c r="AJ51" s="12"/>
      <c r="AL51" s="32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 s="32">
        <v>0.56408999999999998</v>
      </c>
      <c r="AS51">
        <v>0.69266000000000005</v>
      </c>
      <c r="AT51">
        <v>0.44946000000000003</v>
      </c>
      <c r="AU51">
        <v>0</v>
      </c>
      <c r="AV51">
        <v>0</v>
      </c>
      <c r="AW51" s="39">
        <v>0</v>
      </c>
    </row>
    <row r="52" spans="7:49">
      <c r="G52" s="32"/>
      <c r="R52" s="39"/>
      <c r="U52" s="27">
        <v>0</v>
      </c>
      <c r="V52" s="22">
        <v>0</v>
      </c>
      <c r="W52" s="22">
        <v>0</v>
      </c>
      <c r="X52" s="22">
        <v>0</v>
      </c>
      <c r="Y52" s="22">
        <v>0</v>
      </c>
      <c r="Z52" s="22">
        <v>0</v>
      </c>
      <c r="AA52">
        <v>1.9979223039937044E-6</v>
      </c>
      <c r="AB52">
        <v>1.0813071359971893E-6</v>
      </c>
      <c r="AC52">
        <v>0.28671973188812799</v>
      </c>
      <c r="AD52">
        <v>0</v>
      </c>
      <c r="AE52">
        <v>0</v>
      </c>
      <c r="AF52" s="39">
        <v>0</v>
      </c>
      <c r="AL52" s="3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 s="32">
        <v>5.6730000000000003E-2</v>
      </c>
      <c r="AS52">
        <v>0.51053999999999999</v>
      </c>
      <c r="AT52">
        <v>-0.85797999999999996</v>
      </c>
      <c r="AU52">
        <v>0</v>
      </c>
      <c r="AV52">
        <v>0</v>
      </c>
      <c r="AW52" s="39">
        <v>0</v>
      </c>
    </row>
    <row r="53" spans="7:49">
      <c r="G53" s="32"/>
      <c r="R53" s="39"/>
      <c r="U53" s="27">
        <v>0</v>
      </c>
      <c r="V53" s="22">
        <v>0</v>
      </c>
      <c r="W53" s="22">
        <v>0</v>
      </c>
      <c r="X53" s="22">
        <v>0</v>
      </c>
      <c r="Y53" s="22">
        <v>0</v>
      </c>
      <c r="Z53" s="22">
        <v>0</v>
      </c>
      <c r="AA53">
        <v>0</v>
      </c>
      <c r="AB53">
        <v>0</v>
      </c>
      <c r="AC53">
        <v>0</v>
      </c>
      <c r="AD53">
        <v>0.42304643026156807</v>
      </c>
      <c r="AE53">
        <v>-0.14219780384882399</v>
      </c>
      <c r="AF53" s="39">
        <v>-2.6116088466087997E-2</v>
      </c>
      <c r="AL53" s="32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 s="32">
        <v>0</v>
      </c>
      <c r="AS53">
        <v>0</v>
      </c>
      <c r="AT53">
        <v>0</v>
      </c>
      <c r="AU53">
        <f t="array" ref="AU53:AW55">AH48:AJ50</f>
        <v>-0.82376000000000005</v>
      </c>
      <c r="AV53">
        <v>0.50948000000000004</v>
      </c>
      <c r="AW53" s="39">
        <v>0.24868999999999999</v>
      </c>
    </row>
    <row r="54" spans="7:49">
      <c r="G54" s="32"/>
      <c r="R54" s="39"/>
      <c r="U54" s="27">
        <v>0</v>
      </c>
      <c r="V54" s="22">
        <v>0</v>
      </c>
      <c r="W54" s="22">
        <v>0</v>
      </c>
      <c r="X54" s="22">
        <v>0</v>
      </c>
      <c r="Y54" s="22">
        <v>0</v>
      </c>
      <c r="Z54" s="22">
        <v>0</v>
      </c>
      <c r="AA54">
        <v>0</v>
      </c>
      <c r="AB54">
        <v>0</v>
      </c>
      <c r="AC54">
        <v>0</v>
      </c>
      <c r="AD54">
        <v>-0.14219780384882399</v>
      </c>
      <c r="AE54">
        <v>0.31557588063901798</v>
      </c>
      <c r="AF54" s="39">
        <v>-1.0089402039053993E-2</v>
      </c>
      <c r="AL54" s="32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 s="32">
        <v>0</v>
      </c>
      <c r="AS54">
        <v>0</v>
      </c>
      <c r="AT54">
        <v>0</v>
      </c>
      <c r="AU54">
        <v>0.56408999999999998</v>
      </c>
      <c r="AV54">
        <v>0.69266000000000005</v>
      </c>
      <c r="AW54" s="39">
        <v>0.44946000000000003</v>
      </c>
    </row>
    <row r="55" spans="7:49" ht="15" thickBot="1">
      <c r="G55" s="33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40"/>
      <c r="U55" s="30">
        <v>0</v>
      </c>
      <c r="V55" s="31">
        <v>0</v>
      </c>
      <c r="W55" s="31">
        <v>0</v>
      </c>
      <c r="X55" s="31">
        <v>0</v>
      </c>
      <c r="Y55" s="31">
        <v>0</v>
      </c>
      <c r="Z55" s="31">
        <v>0</v>
      </c>
      <c r="AA55" s="34">
        <v>0</v>
      </c>
      <c r="AB55" s="34">
        <v>0</v>
      </c>
      <c r="AC55" s="34">
        <v>0</v>
      </c>
      <c r="AD55" s="34">
        <v>-2.611608846608799E-2</v>
      </c>
      <c r="AE55" s="34">
        <v>-1.008940203905398E-2</v>
      </c>
      <c r="AF55" s="40">
        <v>0.24330316554468198</v>
      </c>
      <c r="AL55" s="33">
        <v>0</v>
      </c>
      <c r="AM55" s="34">
        <v>0</v>
      </c>
      <c r="AN55" s="34">
        <v>0</v>
      </c>
      <c r="AO55" s="34">
        <v>0</v>
      </c>
      <c r="AP55" s="34">
        <v>0</v>
      </c>
      <c r="AQ55" s="34">
        <v>0</v>
      </c>
      <c r="AR55" s="33">
        <v>0</v>
      </c>
      <c r="AS55" s="34">
        <v>0</v>
      </c>
      <c r="AT55" s="34">
        <v>0</v>
      </c>
      <c r="AU55" s="34">
        <v>5.6730000000000003E-2</v>
      </c>
      <c r="AV55" s="34">
        <v>0.51053999999999999</v>
      </c>
      <c r="AW55" s="40">
        <v>-0.85797999999999996</v>
      </c>
    </row>
    <row r="57" spans="7:49" ht="15" thickBot="1">
      <c r="G57" t="s">
        <v>11</v>
      </c>
      <c r="H57">
        <v>22</v>
      </c>
      <c r="U57" t="s">
        <v>11</v>
      </c>
      <c r="V57">
        <v>22</v>
      </c>
      <c r="AL57" t="s">
        <v>5</v>
      </c>
    </row>
    <row r="58" spans="7:49">
      <c r="G58" s="5">
        <v>-0.60300073998283799</v>
      </c>
      <c r="H58" s="6">
        <v>-0.23850929369327603</v>
      </c>
      <c r="I58" s="6">
        <v>0.17226177683878205</v>
      </c>
      <c r="J58" s="6">
        <v>-1.4479119950899025E-2</v>
      </c>
      <c r="K58" s="6">
        <v>0.445201854771618</v>
      </c>
      <c r="L58" s="7">
        <v>0.45551078204924</v>
      </c>
      <c r="M58" s="36"/>
      <c r="N58" s="36"/>
      <c r="O58" s="36"/>
      <c r="P58" s="36"/>
      <c r="Q58" s="36"/>
      <c r="R58" s="42"/>
      <c r="U58" s="25">
        <f t="array" ref="U58:AF69">MMULT(MMULT(AL58:AW69,AY2:BJ13),TRANSPOSE(AL58:AW69))</f>
        <v>0.28672264866201602</v>
      </c>
      <c r="V58" s="26">
        <v>5.2670464011084217E-8</v>
      </c>
      <c r="W58" s="26">
        <v>-2.0472381440095333E-6</v>
      </c>
      <c r="X58" s="26">
        <v>0</v>
      </c>
      <c r="Y58" s="26">
        <v>0</v>
      </c>
      <c r="Z58" s="35">
        <v>0</v>
      </c>
      <c r="AA58" s="36">
        <v>0</v>
      </c>
      <c r="AB58" s="36">
        <v>0</v>
      </c>
      <c r="AC58" s="36">
        <v>0</v>
      </c>
      <c r="AD58" s="36">
        <v>0</v>
      </c>
      <c r="AE58" s="36">
        <v>0</v>
      </c>
      <c r="AF58" s="42">
        <v>0</v>
      </c>
      <c r="AH58" s="5">
        <v>-0.82415000000000005</v>
      </c>
      <c r="AI58" s="6">
        <v>0.50866999999999996</v>
      </c>
      <c r="AJ58" s="7">
        <v>0.24908</v>
      </c>
      <c r="AL58" s="44">
        <f t="array" ref="AL58:AN60">AH58:AJ60</f>
        <v>-0.82415000000000005</v>
      </c>
      <c r="AM58" s="36">
        <v>0.50866999999999996</v>
      </c>
      <c r="AN58" s="36">
        <v>0.24908</v>
      </c>
      <c r="AO58" s="36">
        <v>0</v>
      </c>
      <c r="AP58" s="36">
        <v>0</v>
      </c>
      <c r="AQ58" s="42">
        <v>0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42">
        <v>0</v>
      </c>
    </row>
    <row r="59" spans="7:49">
      <c r="G59" s="8">
        <v>-0.23849693313759301</v>
      </c>
      <c r="H59" s="4">
        <v>-0.13410236344781701</v>
      </c>
      <c r="I59" s="4">
        <v>8.1498645395787023E-2</v>
      </c>
      <c r="J59" s="4">
        <v>-1.3841465428461028E-2</v>
      </c>
      <c r="K59" s="4">
        <v>0.21715995929321702</v>
      </c>
      <c r="L59" s="9">
        <v>0.24166025763314403</v>
      </c>
      <c r="R59" s="39"/>
      <c r="U59" s="27">
        <v>5.2670464004145323E-8</v>
      </c>
      <c r="V59" s="22">
        <v>0.28672280337612799</v>
      </c>
      <c r="W59" s="22">
        <v>-5.393203200698693E-8</v>
      </c>
      <c r="X59" s="22">
        <v>0</v>
      </c>
      <c r="Y59" s="22">
        <v>0</v>
      </c>
      <c r="Z59" s="37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 s="39">
        <v>0</v>
      </c>
      <c r="AH59" s="8">
        <v>0.56377999999999995</v>
      </c>
      <c r="AI59" s="4">
        <v>0.69469000000000003</v>
      </c>
      <c r="AJ59" s="9">
        <v>0.44673000000000002</v>
      </c>
      <c r="AL59" s="32">
        <v>0.56377999999999995</v>
      </c>
      <c r="AM59">
        <v>0.69469000000000003</v>
      </c>
      <c r="AN59">
        <v>0.44673000000000002</v>
      </c>
      <c r="AO59">
        <v>0</v>
      </c>
      <c r="AP59">
        <v>0</v>
      </c>
      <c r="AQ59" s="3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 s="39">
        <v>0</v>
      </c>
    </row>
    <row r="60" spans="7:49" ht="15" thickBot="1">
      <c r="G60" s="8">
        <v>0.17217482790902996</v>
      </c>
      <c r="H60" s="4">
        <v>8.1547594262667972E-2</v>
      </c>
      <c r="I60" s="4">
        <v>-3.0885289646760003E-2</v>
      </c>
      <c r="J60" s="4">
        <v>3.5852301818591004E-2</v>
      </c>
      <c r="K60" s="4">
        <v>-0.11388965095540196</v>
      </c>
      <c r="L60" s="9">
        <v>-0.12877167432764197</v>
      </c>
      <c r="R60" s="39"/>
      <c r="U60" s="27">
        <v>-2.0472381440164722E-6</v>
      </c>
      <c r="V60" s="22">
        <v>-5.393203200698693E-8</v>
      </c>
      <c r="W60" s="22">
        <v>0.28671971391078399</v>
      </c>
      <c r="X60" s="22">
        <v>0</v>
      </c>
      <c r="Y60" s="22">
        <v>0</v>
      </c>
      <c r="Z60" s="37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 s="39">
        <v>0</v>
      </c>
      <c r="AH60" s="10">
        <v>5.4210000000000001E-2</v>
      </c>
      <c r="AI60" s="11">
        <v>0.50858999999999999</v>
      </c>
      <c r="AJ60" s="12">
        <v>-0.85929999999999995</v>
      </c>
      <c r="AL60" s="32">
        <v>5.4210000000000001E-2</v>
      </c>
      <c r="AM60">
        <v>0.50858999999999999</v>
      </c>
      <c r="AN60">
        <v>-0.85929999999999995</v>
      </c>
      <c r="AO60">
        <v>0</v>
      </c>
      <c r="AP60">
        <v>0</v>
      </c>
      <c r="AQ60" s="39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 s="39">
        <v>0</v>
      </c>
    </row>
    <row r="61" spans="7:49" ht="15" thickBot="1">
      <c r="G61" s="8">
        <v>1.4620486297289025E-2</v>
      </c>
      <c r="H61" s="4">
        <v>1.3999592413957027E-2</v>
      </c>
      <c r="I61" s="4">
        <v>-3.5727536741689027E-2</v>
      </c>
      <c r="J61" s="4">
        <v>-0.121624412296183</v>
      </c>
      <c r="K61" s="4">
        <v>3.2521559952006965E-2</v>
      </c>
      <c r="L61" s="9">
        <v>-0.20459951386096303</v>
      </c>
      <c r="R61" s="39"/>
      <c r="U61" s="27">
        <v>0</v>
      </c>
      <c r="V61" s="22">
        <v>0</v>
      </c>
      <c r="W61" s="22">
        <v>0</v>
      </c>
      <c r="X61" s="22">
        <v>0.42326391359736903</v>
      </c>
      <c r="Y61" s="22">
        <v>-0.14221257013923103</v>
      </c>
      <c r="Z61" s="37">
        <v>-2.5499079728455002E-2</v>
      </c>
      <c r="AA61">
        <v>0</v>
      </c>
      <c r="AB61">
        <v>0</v>
      </c>
      <c r="AC61">
        <v>0</v>
      </c>
      <c r="AD61">
        <v>0</v>
      </c>
      <c r="AE61">
        <v>0</v>
      </c>
      <c r="AF61" s="39">
        <v>0</v>
      </c>
      <c r="AH61" s="4"/>
      <c r="AI61" s="4"/>
      <c r="AJ61" s="4"/>
      <c r="AL61" s="32">
        <v>0</v>
      </c>
      <c r="AM61">
        <v>0</v>
      </c>
      <c r="AN61">
        <v>0</v>
      </c>
      <c r="AO61">
        <f t="array" ref="AO61:AQ63">AH58:AJ60</f>
        <v>-0.82415000000000005</v>
      </c>
      <c r="AP61">
        <v>0.50866999999999996</v>
      </c>
      <c r="AQ61" s="39">
        <v>0.24908</v>
      </c>
      <c r="AR61">
        <v>0</v>
      </c>
      <c r="AS61">
        <v>0</v>
      </c>
      <c r="AT61">
        <v>0</v>
      </c>
      <c r="AU61">
        <v>0</v>
      </c>
      <c r="AV61">
        <v>0</v>
      </c>
      <c r="AW61" s="39">
        <v>0</v>
      </c>
    </row>
    <row r="62" spans="7:49">
      <c r="G62" s="8">
        <v>-0.44528295429489201</v>
      </c>
      <c r="H62" s="4">
        <v>-0.217335576421996</v>
      </c>
      <c r="I62" s="4">
        <v>0.11387384920476998</v>
      </c>
      <c r="J62" s="4">
        <v>3.241488688820196E-2</v>
      </c>
      <c r="K62" s="4">
        <v>0.268605811672051</v>
      </c>
      <c r="L62" s="9">
        <v>0.485178558121936</v>
      </c>
      <c r="R62" s="39"/>
      <c r="U62" s="27">
        <v>0</v>
      </c>
      <c r="V62" s="22">
        <v>0</v>
      </c>
      <c r="W62" s="22">
        <v>0</v>
      </c>
      <c r="X62" s="22">
        <v>-0.14221257013923097</v>
      </c>
      <c r="Y62" s="22">
        <v>0.31533983310966701</v>
      </c>
      <c r="Z62" s="37">
        <v>-1.0456350447398982E-2</v>
      </c>
      <c r="AA62">
        <v>0</v>
      </c>
      <c r="AB62">
        <v>0</v>
      </c>
      <c r="AC62">
        <v>0</v>
      </c>
      <c r="AD62">
        <v>0</v>
      </c>
      <c r="AE62">
        <v>0</v>
      </c>
      <c r="AF62" s="39">
        <v>0</v>
      </c>
      <c r="AH62" s="5">
        <v>-0.82403999999999999</v>
      </c>
      <c r="AI62" s="6">
        <v>0.50880999999999998</v>
      </c>
      <c r="AJ62" s="7">
        <v>0.24915999999999999</v>
      </c>
      <c r="AL62" s="32">
        <v>0</v>
      </c>
      <c r="AM62">
        <v>0</v>
      </c>
      <c r="AN62">
        <v>0</v>
      </c>
      <c r="AO62">
        <v>0.56377999999999995</v>
      </c>
      <c r="AP62">
        <v>0.69469000000000003</v>
      </c>
      <c r="AQ62" s="39">
        <v>0.44673000000000002</v>
      </c>
      <c r="AR62">
        <v>0</v>
      </c>
      <c r="AS62">
        <v>0</v>
      </c>
      <c r="AT62">
        <v>0</v>
      </c>
      <c r="AU62">
        <v>0</v>
      </c>
      <c r="AV62">
        <v>0</v>
      </c>
      <c r="AW62" s="39">
        <v>0</v>
      </c>
    </row>
    <row r="63" spans="7:49" ht="15" thickBot="1">
      <c r="G63" s="8">
        <v>-0.45479079810752698</v>
      </c>
      <c r="H63" s="4">
        <v>-0.24135620545886102</v>
      </c>
      <c r="I63" s="4">
        <v>0.12872410790862301</v>
      </c>
      <c r="J63" s="4">
        <v>-0.204352469014875</v>
      </c>
      <c r="K63" s="4">
        <v>0.48473081777555294</v>
      </c>
      <c r="L63" s="9">
        <v>0.21123206277885295</v>
      </c>
      <c r="R63" s="39"/>
      <c r="U63" s="30">
        <v>0</v>
      </c>
      <c r="V63" s="31">
        <v>0</v>
      </c>
      <c r="W63" s="31">
        <v>0</v>
      </c>
      <c r="X63" s="31">
        <v>-2.5499079728455002E-2</v>
      </c>
      <c r="Y63" s="31">
        <v>-1.0456350447398982E-2</v>
      </c>
      <c r="Z63" s="38">
        <v>0.243333319445657</v>
      </c>
      <c r="AA63">
        <v>0</v>
      </c>
      <c r="AB63">
        <v>0</v>
      </c>
      <c r="AC63">
        <v>0</v>
      </c>
      <c r="AD63">
        <v>0</v>
      </c>
      <c r="AE63">
        <v>0</v>
      </c>
      <c r="AF63" s="39">
        <v>0</v>
      </c>
      <c r="AH63" s="8">
        <v>0.56391999999999998</v>
      </c>
      <c r="AI63" s="4">
        <v>0.69442999999999999</v>
      </c>
      <c r="AJ63" s="9">
        <v>0.44695000000000001</v>
      </c>
      <c r="AL63" s="33">
        <v>0</v>
      </c>
      <c r="AM63" s="34">
        <v>0</v>
      </c>
      <c r="AN63" s="34">
        <v>0</v>
      </c>
      <c r="AO63" s="34">
        <v>5.4210000000000001E-2</v>
      </c>
      <c r="AP63" s="34">
        <v>0.50858999999999999</v>
      </c>
      <c r="AQ63" s="40">
        <v>-0.85929999999999995</v>
      </c>
      <c r="AR63">
        <v>0</v>
      </c>
      <c r="AS63">
        <v>0</v>
      </c>
      <c r="AT63">
        <v>0</v>
      </c>
      <c r="AU63">
        <v>0</v>
      </c>
      <c r="AV63">
        <v>0</v>
      </c>
      <c r="AW63" s="39">
        <v>0</v>
      </c>
    </row>
    <row r="64" spans="7:49" ht="15" thickBot="1">
      <c r="G64" s="32"/>
      <c r="R64" s="39"/>
      <c r="U64" s="27">
        <v>0</v>
      </c>
      <c r="V64" s="22">
        <v>0</v>
      </c>
      <c r="W64" s="22">
        <v>0</v>
      </c>
      <c r="X64" s="22">
        <v>0</v>
      </c>
      <c r="Y64" s="22">
        <v>0</v>
      </c>
      <c r="Z64" s="22">
        <v>0</v>
      </c>
      <c r="AA64">
        <v>0.28672293695897599</v>
      </c>
      <c r="AB64">
        <v>6.7479551999621856E-7</v>
      </c>
      <c r="AC64">
        <v>-6.454067200817315E-8</v>
      </c>
      <c r="AD64">
        <v>0</v>
      </c>
      <c r="AE64">
        <v>0</v>
      </c>
      <c r="AF64" s="39">
        <v>0</v>
      </c>
      <c r="AH64" s="10">
        <v>5.4390000000000001E-2</v>
      </c>
      <c r="AI64" s="11">
        <v>0.50880999999999998</v>
      </c>
      <c r="AJ64" s="12">
        <v>-0.85916000000000003</v>
      </c>
      <c r="AL64" s="32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 s="44">
        <f t="array" ref="AR64:AT66">AH62:AJ64</f>
        <v>-0.82403999999999999</v>
      </c>
      <c r="AS64" s="36">
        <v>0.50880999999999998</v>
      </c>
      <c r="AT64" s="36">
        <v>0.24915999999999999</v>
      </c>
      <c r="AU64" s="36">
        <v>0</v>
      </c>
      <c r="AV64" s="36">
        <v>0</v>
      </c>
      <c r="AW64" s="42">
        <v>0</v>
      </c>
    </row>
    <row r="65" spans="7:49" ht="15" thickBot="1">
      <c r="G65" s="32"/>
      <c r="R65" s="39"/>
      <c r="U65" s="27">
        <v>0</v>
      </c>
      <c r="V65" s="22">
        <v>0</v>
      </c>
      <c r="W65" s="22">
        <v>0</v>
      </c>
      <c r="X65" s="22">
        <v>0</v>
      </c>
      <c r="Y65" s="22">
        <v>0</v>
      </c>
      <c r="Z65" s="22">
        <v>0</v>
      </c>
      <c r="AA65">
        <v>6.7479551999621856E-7</v>
      </c>
      <c r="AB65">
        <v>0.28672088705433596</v>
      </c>
      <c r="AC65">
        <v>8.5302067198700371E-7</v>
      </c>
      <c r="AD65">
        <v>0</v>
      </c>
      <c r="AE65">
        <v>0</v>
      </c>
      <c r="AF65" s="39">
        <v>0</v>
      </c>
      <c r="AH65" s="10"/>
      <c r="AI65" s="11"/>
      <c r="AJ65" s="12"/>
      <c r="AL65" s="32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 s="32">
        <v>0.56391999999999998</v>
      </c>
      <c r="AS65">
        <v>0.69442999999999999</v>
      </c>
      <c r="AT65">
        <v>0.44695000000000001</v>
      </c>
      <c r="AU65">
        <v>0</v>
      </c>
      <c r="AV65">
        <v>0</v>
      </c>
      <c r="AW65" s="39">
        <v>0</v>
      </c>
    </row>
    <row r="66" spans="7:49">
      <c r="G66" s="32"/>
      <c r="R66" s="39"/>
      <c r="U66" s="27">
        <v>0</v>
      </c>
      <c r="V66" s="22">
        <v>0</v>
      </c>
      <c r="W66" s="22">
        <v>0</v>
      </c>
      <c r="X66" s="22">
        <v>0</v>
      </c>
      <c r="Y66" s="22">
        <v>0</v>
      </c>
      <c r="Z66" s="22">
        <v>0</v>
      </c>
      <c r="AA66">
        <v>-6.454067200817315E-8</v>
      </c>
      <c r="AB66">
        <v>8.5302067198700371E-7</v>
      </c>
      <c r="AC66">
        <v>0.28672051431833601</v>
      </c>
      <c r="AD66">
        <v>0</v>
      </c>
      <c r="AE66">
        <v>0</v>
      </c>
      <c r="AF66" s="39">
        <v>0</v>
      </c>
      <c r="AL66" s="32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 s="32">
        <v>5.4390000000000001E-2</v>
      </c>
      <c r="AS66">
        <v>0.50880999999999998</v>
      </c>
      <c r="AT66">
        <v>-0.85916000000000003</v>
      </c>
      <c r="AU66">
        <v>0</v>
      </c>
      <c r="AV66">
        <v>0</v>
      </c>
      <c r="AW66" s="39">
        <v>0</v>
      </c>
    </row>
    <row r="67" spans="7:49">
      <c r="G67" s="32"/>
      <c r="R67" s="39"/>
      <c r="U67" s="27">
        <v>0</v>
      </c>
      <c r="V67" s="22">
        <v>0</v>
      </c>
      <c r="W67" s="22">
        <v>0</v>
      </c>
      <c r="X67" s="22">
        <v>0</v>
      </c>
      <c r="Y67" s="22">
        <v>0</v>
      </c>
      <c r="Z67" s="22">
        <v>0</v>
      </c>
      <c r="AA67">
        <v>0</v>
      </c>
      <c r="AB67">
        <v>0</v>
      </c>
      <c r="AC67">
        <v>0</v>
      </c>
      <c r="AD67">
        <v>0.42320844010160302</v>
      </c>
      <c r="AE67">
        <v>-0.14222436543231098</v>
      </c>
      <c r="AF67" s="39">
        <v>-2.5544820786372997E-2</v>
      </c>
      <c r="AL67" s="32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 s="32">
        <v>0</v>
      </c>
      <c r="AS67">
        <v>0</v>
      </c>
      <c r="AT67">
        <v>0</v>
      </c>
      <c r="AU67">
        <f t="array" ref="AU67:AW69">AH62:AJ64</f>
        <v>-0.82403999999999999</v>
      </c>
      <c r="AV67">
        <v>0.50880999999999998</v>
      </c>
      <c r="AW67" s="39">
        <v>0.24915999999999999</v>
      </c>
    </row>
    <row r="68" spans="7:49">
      <c r="G68" s="32"/>
      <c r="R68" s="39"/>
      <c r="U68" s="27">
        <v>0</v>
      </c>
      <c r="V68" s="22">
        <v>0</v>
      </c>
      <c r="W68" s="22">
        <v>0</v>
      </c>
      <c r="X68" s="22">
        <v>0</v>
      </c>
      <c r="Y68" s="22">
        <v>0</v>
      </c>
      <c r="Z68" s="22">
        <v>0</v>
      </c>
      <c r="AA68">
        <v>0</v>
      </c>
      <c r="AB68">
        <v>0</v>
      </c>
      <c r="AC68">
        <v>0</v>
      </c>
      <c r="AD68">
        <v>-0.14222436543231098</v>
      </c>
      <c r="AE68">
        <v>0.31539912727620301</v>
      </c>
      <c r="AF68" s="39">
        <v>-1.0427595018919003E-2</v>
      </c>
      <c r="AL68" s="32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 s="32">
        <v>0</v>
      </c>
      <c r="AS68">
        <v>0</v>
      </c>
      <c r="AT68">
        <v>0</v>
      </c>
      <c r="AU68">
        <v>0.56391999999999998</v>
      </c>
      <c r="AV68">
        <v>0.69442999999999999</v>
      </c>
      <c r="AW68" s="39">
        <v>0.44695000000000001</v>
      </c>
    </row>
    <row r="69" spans="7:49" ht="15" thickBot="1">
      <c r="G69" s="33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40"/>
      <c r="U69" s="30">
        <v>0</v>
      </c>
      <c r="V69" s="31">
        <v>0</v>
      </c>
      <c r="W69" s="31">
        <v>0</v>
      </c>
      <c r="X69" s="31">
        <v>0</v>
      </c>
      <c r="Y69" s="31">
        <v>0</v>
      </c>
      <c r="Z69" s="31">
        <v>0</v>
      </c>
      <c r="AA69" s="34">
        <v>0</v>
      </c>
      <c r="AB69" s="34">
        <v>0</v>
      </c>
      <c r="AC69" s="34">
        <v>0</v>
      </c>
      <c r="AD69" s="34">
        <v>-2.5544820786373004E-2</v>
      </c>
      <c r="AE69" s="34">
        <v>-1.0427595018919017E-2</v>
      </c>
      <c r="AF69" s="40">
        <v>0.243327459891713</v>
      </c>
      <c r="AL69" s="33">
        <v>0</v>
      </c>
      <c r="AM69" s="34">
        <v>0</v>
      </c>
      <c r="AN69" s="34">
        <v>0</v>
      </c>
      <c r="AO69" s="34">
        <v>0</v>
      </c>
      <c r="AP69" s="34">
        <v>0</v>
      </c>
      <c r="AQ69" s="34">
        <v>0</v>
      </c>
      <c r="AR69" s="33">
        <v>0</v>
      </c>
      <c r="AS69" s="34">
        <v>0</v>
      </c>
      <c r="AT69" s="34">
        <v>0</v>
      </c>
      <c r="AU69" s="34">
        <v>5.4390000000000001E-2</v>
      </c>
      <c r="AV69" s="34">
        <v>0.50880999999999998</v>
      </c>
      <c r="AW69" s="40">
        <v>-0.85916000000000003</v>
      </c>
    </row>
    <row r="71" spans="7:49" ht="15" thickBot="1">
      <c r="G71" t="s">
        <v>17</v>
      </c>
      <c r="H71">
        <v>21</v>
      </c>
      <c r="U71" t="s">
        <v>17</v>
      </c>
      <c r="V71">
        <v>21</v>
      </c>
      <c r="AL71" t="s">
        <v>5</v>
      </c>
    </row>
    <row r="72" spans="7:49">
      <c r="G72" s="25">
        <v>6.5384951869410001E-3</v>
      </c>
      <c r="H72" s="26">
        <v>1.972849085603E-3</v>
      </c>
      <c r="I72" s="26">
        <v>-5.0639278484939992E-3</v>
      </c>
      <c r="J72" s="26">
        <v>-2.3903348843919989E-3</v>
      </c>
      <c r="K72" s="26">
        <v>-6.5526816938489994E-3</v>
      </c>
      <c r="L72" s="35">
        <v>-4.7477978530679988E-3</v>
      </c>
      <c r="M72" s="36"/>
      <c r="N72" s="36"/>
      <c r="O72" s="36"/>
      <c r="P72" s="36"/>
      <c r="Q72" s="36"/>
      <c r="R72" s="42"/>
      <c r="U72" s="25">
        <f t="array" ref="U72:AF83">MMULT(MMULT(AL72:AW83,AY2:BJ13),TRANSPOSE(AL72:AW83))</f>
        <v>0.28671897494732801</v>
      </c>
      <c r="V72" s="26">
        <v>1.0663976959882082E-6</v>
      </c>
      <c r="W72" s="26">
        <v>-1.9158630400056831E-6</v>
      </c>
      <c r="X72" s="26">
        <v>0</v>
      </c>
      <c r="Y72" s="26">
        <v>0</v>
      </c>
      <c r="Z72" s="35">
        <v>0</v>
      </c>
      <c r="AA72" s="36">
        <v>0</v>
      </c>
      <c r="AB72" s="36">
        <v>0</v>
      </c>
      <c r="AC72" s="36">
        <v>0</v>
      </c>
      <c r="AD72" s="36">
        <v>0</v>
      </c>
      <c r="AE72" s="36">
        <v>0</v>
      </c>
      <c r="AF72" s="42">
        <v>0</v>
      </c>
      <c r="AH72" s="44">
        <v>-0.82374000000000003</v>
      </c>
      <c r="AI72" s="36">
        <v>0.50936999999999999</v>
      </c>
      <c r="AJ72" s="42">
        <v>0.24898000000000001</v>
      </c>
      <c r="AL72" s="44">
        <f t="array" ref="AL72:AN74">AH72:AJ74</f>
        <v>-0.82374000000000003</v>
      </c>
      <c r="AM72" s="36">
        <v>0.50936999999999999</v>
      </c>
      <c r="AN72" s="36">
        <v>0.24898000000000001</v>
      </c>
      <c r="AO72" s="36">
        <v>0</v>
      </c>
      <c r="AP72" s="36">
        <v>0</v>
      </c>
      <c r="AQ72" s="42">
        <v>0</v>
      </c>
      <c r="AR72" s="36">
        <v>0</v>
      </c>
      <c r="AS72" s="36">
        <v>0</v>
      </c>
      <c r="AT72" s="36">
        <v>0</v>
      </c>
      <c r="AU72" s="36">
        <v>0</v>
      </c>
      <c r="AV72" s="36">
        <v>0</v>
      </c>
      <c r="AW72" s="42">
        <v>0</v>
      </c>
    </row>
    <row r="73" spans="7:49">
      <c r="G73" s="32">
        <v>1.9696323592190003E-3</v>
      </c>
      <c r="H73">
        <v>2.8909794635499999E-4</v>
      </c>
      <c r="I73">
        <v>-1.4258499887850001E-3</v>
      </c>
      <c r="J73">
        <v>-1.9524763762180002E-3</v>
      </c>
      <c r="K73">
        <v>-1.3714332821100003E-3</v>
      </c>
      <c r="L73" s="39">
        <v>-2.3811452018579998E-3</v>
      </c>
      <c r="R73" s="39"/>
      <c r="U73" s="27">
        <v>1.0663976959882082E-6</v>
      </c>
      <c r="V73" s="22">
        <v>0.28672197051187198</v>
      </c>
      <c r="W73" s="22">
        <v>1.1447296000000051E-6</v>
      </c>
      <c r="X73" s="22">
        <v>0</v>
      </c>
      <c r="Y73" s="22">
        <v>0</v>
      </c>
      <c r="Z73" s="37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 s="39">
        <v>0</v>
      </c>
      <c r="AH73" s="32">
        <v>0.56413000000000002</v>
      </c>
      <c r="AI73">
        <v>0.69250999999999996</v>
      </c>
      <c r="AJ73" s="39">
        <v>0.44966</v>
      </c>
      <c r="AL73" s="32">
        <v>0.56413000000000002</v>
      </c>
      <c r="AM73">
        <v>0.69250999999999996</v>
      </c>
      <c r="AN73">
        <v>0.44966</v>
      </c>
      <c r="AO73">
        <v>0</v>
      </c>
      <c r="AP73">
        <v>0</v>
      </c>
      <c r="AQ73" s="39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 s="39">
        <v>0</v>
      </c>
    </row>
    <row r="74" spans="7:49" ht="15" thickBot="1">
      <c r="G74" s="32">
        <v>-5.072348952454001E-3</v>
      </c>
      <c r="H74">
        <v>-1.4252575194679997E-3</v>
      </c>
      <c r="I74">
        <v>2.9824143762089998E-3</v>
      </c>
      <c r="J74">
        <v>3.0872604059799973E-4</v>
      </c>
      <c r="K74">
        <v>5.6099573153789994E-3</v>
      </c>
      <c r="L74" s="39">
        <v>2.5640462285939996E-3</v>
      </c>
      <c r="R74" s="39"/>
      <c r="U74" s="27">
        <v>-1.9158630400056831E-6</v>
      </c>
      <c r="V74" s="22">
        <v>1.1447296000000051E-6</v>
      </c>
      <c r="W74" s="22">
        <v>0.28672164476927997</v>
      </c>
      <c r="X74" s="22">
        <v>0</v>
      </c>
      <c r="Y74" s="22">
        <v>0</v>
      </c>
      <c r="Z74" s="37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 s="39">
        <v>0</v>
      </c>
      <c r="AH74" s="33">
        <v>5.663E-2</v>
      </c>
      <c r="AI74" s="34">
        <v>0.51085999999999998</v>
      </c>
      <c r="AJ74" s="40">
        <v>-0.85780000000000001</v>
      </c>
      <c r="AL74" s="32">
        <v>5.663E-2</v>
      </c>
      <c r="AM74">
        <v>0.51085999999999998</v>
      </c>
      <c r="AN74">
        <v>-0.85780000000000001</v>
      </c>
      <c r="AO74">
        <v>0</v>
      </c>
      <c r="AP74">
        <v>0</v>
      </c>
      <c r="AQ74" s="39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 s="39">
        <v>0</v>
      </c>
    </row>
    <row r="75" spans="7:49" ht="15" thickBot="1">
      <c r="G75" s="32">
        <v>2.399417812531E-3</v>
      </c>
      <c r="H75">
        <v>1.9573694342580003E-3</v>
      </c>
      <c r="I75">
        <v>-3.0835348434600052E-4</v>
      </c>
      <c r="J75">
        <v>-4.0700937051400018E-4</v>
      </c>
      <c r="K75">
        <v>-1.8336923058699965E-4</v>
      </c>
      <c r="L75" s="39">
        <v>-3.4065623653559999E-3</v>
      </c>
      <c r="R75" s="39"/>
      <c r="U75" s="27">
        <v>0</v>
      </c>
      <c r="V75" s="22">
        <v>0</v>
      </c>
      <c r="W75" s="22">
        <v>0</v>
      </c>
      <c r="X75" s="22">
        <v>0.42304338066433106</v>
      </c>
      <c r="Y75" s="22">
        <v>-0.14219403604189107</v>
      </c>
      <c r="Z75" s="37">
        <v>-2.6102987602994E-2</v>
      </c>
      <c r="AA75">
        <v>0</v>
      </c>
      <c r="AB75">
        <v>0</v>
      </c>
      <c r="AC75">
        <v>0</v>
      </c>
      <c r="AD75">
        <v>0</v>
      </c>
      <c r="AE75">
        <v>0</v>
      </c>
      <c r="AF75" s="39">
        <v>0</v>
      </c>
      <c r="AL75" s="32">
        <v>0</v>
      </c>
      <c r="AM75">
        <v>0</v>
      </c>
      <c r="AN75">
        <v>0</v>
      </c>
      <c r="AO75">
        <f t="array" ref="AO75:AQ77">AH72:AJ74</f>
        <v>-0.82374000000000003</v>
      </c>
      <c r="AP75">
        <v>0.50936999999999999</v>
      </c>
      <c r="AQ75" s="39">
        <v>0.24898000000000001</v>
      </c>
      <c r="AR75">
        <v>0</v>
      </c>
      <c r="AS75">
        <v>0</v>
      </c>
      <c r="AT75">
        <v>0</v>
      </c>
      <c r="AU75">
        <v>0</v>
      </c>
      <c r="AV75">
        <v>0</v>
      </c>
      <c r="AW75" s="39">
        <v>0</v>
      </c>
    </row>
    <row r="76" spans="7:49">
      <c r="G76" s="32">
        <v>6.5483035612580003E-3</v>
      </c>
      <c r="H76">
        <v>1.3631414449199993E-3</v>
      </c>
      <c r="I76">
        <v>-5.6156018259899999E-3</v>
      </c>
      <c r="J76">
        <v>-1.763819840319999E-4</v>
      </c>
      <c r="K76">
        <v>-9.5732440375039998E-3</v>
      </c>
      <c r="L76" s="39">
        <v>-2.9592238588889994E-3</v>
      </c>
      <c r="R76" s="39"/>
      <c r="U76" s="27">
        <v>0</v>
      </c>
      <c r="V76" s="22">
        <v>0</v>
      </c>
      <c r="W76" s="22">
        <v>0</v>
      </c>
      <c r="X76" s="22">
        <v>-0.14219403604189104</v>
      </c>
      <c r="Y76" s="22">
        <v>0.31560321881376907</v>
      </c>
      <c r="Z76" s="37">
        <v>-1.0111380493832006E-2</v>
      </c>
      <c r="AA76">
        <v>0</v>
      </c>
      <c r="AB76">
        <v>0</v>
      </c>
      <c r="AC76">
        <v>0</v>
      </c>
      <c r="AD76">
        <v>0</v>
      </c>
      <c r="AE76">
        <v>0</v>
      </c>
      <c r="AF76" s="39">
        <v>0</v>
      </c>
      <c r="AH76" s="44">
        <v>0.82403000000000004</v>
      </c>
      <c r="AI76" s="36">
        <v>-0.50929000000000002</v>
      </c>
      <c r="AJ76" s="42">
        <v>0.24817</v>
      </c>
      <c r="AL76" s="32">
        <v>0</v>
      </c>
      <c r="AM76">
        <v>0</v>
      </c>
      <c r="AN76">
        <v>0</v>
      </c>
      <c r="AO76">
        <v>0.56413000000000002</v>
      </c>
      <c r="AP76">
        <v>0.69250999999999996</v>
      </c>
      <c r="AQ76" s="39">
        <v>0.44966</v>
      </c>
      <c r="AR76">
        <v>0</v>
      </c>
      <c r="AS76">
        <v>0</v>
      </c>
      <c r="AT76">
        <v>0</v>
      </c>
      <c r="AU76">
        <v>0</v>
      </c>
      <c r="AV76">
        <v>0</v>
      </c>
      <c r="AW76" s="39">
        <v>0</v>
      </c>
    </row>
    <row r="77" spans="7:49" ht="15" thickBot="1">
      <c r="G77" s="33">
        <v>4.7462298351830003E-3</v>
      </c>
      <c r="H77" s="34">
        <v>2.3648379487419997E-3</v>
      </c>
      <c r="I77" s="34">
        <v>-2.560310909844001E-3</v>
      </c>
      <c r="J77" s="34">
        <v>-3.4082457249419999E-3</v>
      </c>
      <c r="K77" s="34">
        <v>-2.9741789120049994E-3</v>
      </c>
      <c r="L77" s="40">
        <v>-4.6897385363609996E-3</v>
      </c>
      <c r="R77" s="39"/>
      <c r="U77" s="30">
        <v>0</v>
      </c>
      <c r="V77" s="31">
        <v>0</v>
      </c>
      <c r="W77" s="31">
        <v>0</v>
      </c>
      <c r="X77" s="31">
        <v>-2.6102987602994007E-2</v>
      </c>
      <c r="Y77" s="31">
        <v>-1.0111380493831992E-2</v>
      </c>
      <c r="Z77" s="38">
        <v>0.24328466301229798</v>
      </c>
      <c r="AA77">
        <v>0</v>
      </c>
      <c r="AB77">
        <v>0</v>
      </c>
      <c r="AC77">
        <v>0</v>
      </c>
      <c r="AD77">
        <v>0</v>
      </c>
      <c r="AE77">
        <v>0</v>
      </c>
      <c r="AF77" s="39">
        <v>0</v>
      </c>
      <c r="AH77" s="32">
        <v>-0.56369999999999998</v>
      </c>
      <c r="AI77">
        <v>-0.69325999999999999</v>
      </c>
      <c r="AJ77" s="39">
        <v>0.44902999999999998</v>
      </c>
      <c r="AL77" s="33">
        <v>0</v>
      </c>
      <c r="AM77" s="34">
        <v>0</v>
      </c>
      <c r="AN77" s="34">
        <v>0</v>
      </c>
      <c r="AO77" s="34">
        <v>5.663E-2</v>
      </c>
      <c r="AP77" s="34">
        <v>0.51085999999999998</v>
      </c>
      <c r="AQ77" s="40">
        <v>-0.85780000000000001</v>
      </c>
      <c r="AR77">
        <v>0</v>
      </c>
      <c r="AS77">
        <v>0</v>
      </c>
      <c r="AT77">
        <v>0</v>
      </c>
      <c r="AU77">
        <v>0</v>
      </c>
      <c r="AV77">
        <v>0</v>
      </c>
      <c r="AW77" s="39">
        <v>0</v>
      </c>
    </row>
    <row r="78" spans="7:49" ht="15" thickBot="1">
      <c r="G78" s="32"/>
      <c r="R78" s="39"/>
      <c r="U78" s="27">
        <v>0</v>
      </c>
      <c r="V78" s="22">
        <v>0</v>
      </c>
      <c r="W78" s="22">
        <v>0</v>
      </c>
      <c r="X78" s="22">
        <v>0</v>
      </c>
      <c r="Y78" s="22">
        <v>0</v>
      </c>
      <c r="Z78" s="22">
        <v>0</v>
      </c>
      <c r="AA78">
        <v>0.28671715972300799</v>
      </c>
      <c r="AB78">
        <v>1.2888064000737831E-7</v>
      </c>
      <c r="AC78">
        <v>-5.6340480003580495E-8</v>
      </c>
      <c r="AD78">
        <v>0</v>
      </c>
      <c r="AE78">
        <v>0</v>
      </c>
      <c r="AF78" s="39">
        <v>0</v>
      </c>
      <c r="AH78" s="33">
        <v>-5.6640000000000003E-2</v>
      </c>
      <c r="AI78" s="34">
        <v>-0.50990999999999997</v>
      </c>
      <c r="AJ78" s="40">
        <v>-0.85836000000000001</v>
      </c>
      <c r="AL78" s="32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 s="44">
        <f t="array" ref="AR78:AT80">AH76:AJ78</f>
        <v>0.82403000000000004</v>
      </c>
      <c r="AS78" s="36">
        <v>-0.50929000000000002</v>
      </c>
      <c r="AT78" s="36">
        <v>0.24817</v>
      </c>
      <c r="AU78" s="36">
        <v>0</v>
      </c>
      <c r="AV78" s="36">
        <v>0</v>
      </c>
      <c r="AW78" s="42">
        <v>0</v>
      </c>
    </row>
    <row r="79" spans="7:49">
      <c r="G79" s="32"/>
      <c r="R79" s="39"/>
      <c r="U79" s="27">
        <v>0</v>
      </c>
      <c r="V79" s="22">
        <v>0</v>
      </c>
      <c r="W79" s="22">
        <v>0</v>
      </c>
      <c r="X79" s="22">
        <v>0</v>
      </c>
      <c r="Y79" s="22">
        <v>0</v>
      </c>
      <c r="Z79" s="22">
        <v>0</v>
      </c>
      <c r="AA79">
        <v>1.2888063998656163E-7</v>
      </c>
      <c r="AB79">
        <v>0.28671858317311993</v>
      </c>
      <c r="AC79">
        <v>-3.4870886399251955E-7</v>
      </c>
      <c r="AD79">
        <v>0</v>
      </c>
      <c r="AE79">
        <v>0</v>
      </c>
      <c r="AF79" s="39">
        <v>0</v>
      </c>
      <c r="AL79" s="32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 s="32">
        <v>-0.56369999999999998</v>
      </c>
      <c r="AS79">
        <v>-0.69325999999999999</v>
      </c>
      <c r="AT79">
        <v>0.44902999999999998</v>
      </c>
      <c r="AU79">
        <v>0</v>
      </c>
      <c r="AV79">
        <v>0</v>
      </c>
      <c r="AW79" s="39">
        <v>0</v>
      </c>
    </row>
    <row r="80" spans="7:49">
      <c r="G80" s="32"/>
      <c r="R80" s="39"/>
      <c r="U80" s="27">
        <v>0</v>
      </c>
      <c r="V80" s="22">
        <v>0</v>
      </c>
      <c r="W80" s="22">
        <v>0</v>
      </c>
      <c r="X80" s="22">
        <v>0</v>
      </c>
      <c r="Y80" s="22">
        <v>0</v>
      </c>
      <c r="Z80" s="22">
        <v>0</v>
      </c>
      <c r="AA80">
        <v>-5.6340480003580495E-8</v>
      </c>
      <c r="AB80">
        <v>-3.4870886400639733E-7</v>
      </c>
      <c r="AC80">
        <v>0.28671948026265598</v>
      </c>
      <c r="AD80">
        <v>0</v>
      </c>
      <c r="AE80">
        <v>0</v>
      </c>
      <c r="AF80" s="39">
        <v>0</v>
      </c>
      <c r="AL80" s="32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 s="32">
        <v>-5.6640000000000003E-2</v>
      </c>
      <c r="AS80">
        <v>-0.50990999999999997</v>
      </c>
      <c r="AT80">
        <v>-0.85836000000000001</v>
      </c>
      <c r="AU80">
        <v>0</v>
      </c>
      <c r="AV80">
        <v>0</v>
      </c>
      <c r="AW80" s="39">
        <v>0</v>
      </c>
    </row>
    <row r="81" spans="7:49">
      <c r="G81" s="32"/>
      <c r="R81" s="39"/>
      <c r="U81" s="27">
        <v>0</v>
      </c>
      <c r="V81" s="22">
        <v>0</v>
      </c>
      <c r="W81" s="22">
        <v>0</v>
      </c>
      <c r="X81" s="22">
        <v>0</v>
      </c>
      <c r="Y81" s="22">
        <v>0</v>
      </c>
      <c r="Z81" s="22">
        <v>0</v>
      </c>
      <c r="AA81">
        <v>0</v>
      </c>
      <c r="AB81">
        <v>0</v>
      </c>
      <c r="AC81">
        <v>0</v>
      </c>
      <c r="AD81">
        <v>0.42317318390057707</v>
      </c>
      <c r="AE81">
        <v>-0.14216130730063403</v>
      </c>
      <c r="AF81" s="39">
        <v>-2.6080283947971E-2</v>
      </c>
      <c r="AL81" s="32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 s="32">
        <v>0</v>
      </c>
      <c r="AS81">
        <v>0</v>
      </c>
      <c r="AT81">
        <v>0</v>
      </c>
      <c r="AU81">
        <f t="array" ref="AU81:AW83">AH76:AJ78</f>
        <v>0.82403000000000004</v>
      </c>
      <c r="AV81">
        <v>-0.50929000000000002</v>
      </c>
      <c r="AW81" s="39">
        <v>0.24817</v>
      </c>
    </row>
    <row r="82" spans="7:49">
      <c r="G82" s="32"/>
      <c r="R82" s="39"/>
      <c r="U82" s="27">
        <v>0</v>
      </c>
      <c r="V82" s="22">
        <v>0</v>
      </c>
      <c r="W82" s="22">
        <v>0</v>
      </c>
      <c r="X82" s="22">
        <v>0</v>
      </c>
      <c r="Y82" s="22">
        <v>0</v>
      </c>
      <c r="Z82" s="22">
        <v>0</v>
      </c>
      <c r="AA82">
        <v>0</v>
      </c>
      <c r="AB82">
        <v>0</v>
      </c>
      <c r="AC82">
        <v>0</v>
      </c>
      <c r="AD82">
        <v>-0.14216130730063403</v>
      </c>
      <c r="AE82">
        <v>0.31541648320072402</v>
      </c>
      <c r="AF82" s="39">
        <v>-1.0103202244937992E-2</v>
      </c>
      <c r="AL82" s="3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 s="32">
        <v>0</v>
      </c>
      <c r="AS82">
        <v>0</v>
      </c>
      <c r="AT82">
        <v>0</v>
      </c>
      <c r="AU82">
        <v>-0.56369999999999998</v>
      </c>
      <c r="AV82">
        <v>-0.69325999999999999</v>
      </c>
      <c r="AW82" s="39">
        <v>0.44902999999999998</v>
      </c>
    </row>
    <row r="83" spans="7:49" ht="15" thickBot="1">
      <c r="G83" s="33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40"/>
      <c r="U83" s="30">
        <v>0</v>
      </c>
      <c r="V83" s="31">
        <v>0</v>
      </c>
      <c r="W83" s="31">
        <v>0</v>
      </c>
      <c r="X83" s="31">
        <v>0</v>
      </c>
      <c r="Y83" s="31">
        <v>0</v>
      </c>
      <c r="Z83" s="31">
        <v>0</v>
      </c>
      <c r="AA83" s="34">
        <v>0</v>
      </c>
      <c r="AB83" s="34">
        <v>0</v>
      </c>
      <c r="AC83" s="34">
        <v>0</v>
      </c>
      <c r="AD83" s="34">
        <v>-2.6080283947971003E-2</v>
      </c>
      <c r="AE83" s="34">
        <v>-1.0103202244938006E-2</v>
      </c>
      <c r="AF83" s="40">
        <v>0.24333404814960299</v>
      </c>
      <c r="AL83" s="33">
        <v>0</v>
      </c>
      <c r="AM83" s="34">
        <v>0</v>
      </c>
      <c r="AN83" s="34">
        <v>0</v>
      </c>
      <c r="AO83" s="34">
        <v>0</v>
      </c>
      <c r="AP83" s="34">
        <v>0</v>
      </c>
      <c r="AQ83" s="34">
        <v>0</v>
      </c>
      <c r="AR83" s="33">
        <v>0</v>
      </c>
      <c r="AS83" s="34">
        <v>0</v>
      </c>
      <c r="AT83" s="34">
        <v>0</v>
      </c>
      <c r="AU83" s="34">
        <v>-5.6640000000000003E-2</v>
      </c>
      <c r="AV83" s="34">
        <v>-0.50990999999999997</v>
      </c>
      <c r="AW83" s="40">
        <v>-0.85836000000000001</v>
      </c>
    </row>
    <row r="85" spans="7:49" ht="15" thickBot="1">
      <c r="G85" t="s">
        <v>18</v>
      </c>
      <c r="H85">
        <v>20</v>
      </c>
      <c r="U85" t="s">
        <v>18</v>
      </c>
      <c r="V85">
        <v>20</v>
      </c>
      <c r="AL85" t="s">
        <v>5</v>
      </c>
    </row>
    <row r="86" spans="7:49">
      <c r="G86" s="25">
        <v>7.3216125736299967E-4</v>
      </c>
      <c r="H86" s="26">
        <v>-2.4114719897599998E-3</v>
      </c>
      <c r="I86" s="26">
        <v>2.3245325912999988E-4</v>
      </c>
      <c r="J86" s="26">
        <v>-1.2322729134410001E-3</v>
      </c>
      <c r="K86" s="26">
        <v>-1.6586770472359999E-3</v>
      </c>
      <c r="L86" s="35">
        <v>6.8038573630199977E-4</v>
      </c>
      <c r="M86" s="36"/>
      <c r="N86" s="36"/>
      <c r="O86" s="36"/>
      <c r="P86" s="36"/>
      <c r="Q86" s="36"/>
      <c r="R86" s="42"/>
      <c r="U86" s="25">
        <f t="array" ref="U86:AF97">MMULT(MMULT(AL86:AW97,AY2:BJ13),TRANSPOSE(AL86:AW97))</f>
        <v>0.28672045040844796</v>
      </c>
      <c r="V86" s="26">
        <v>1.4731673600443251E-7</v>
      </c>
      <c r="W86" s="26">
        <v>1.0288087040136173E-6</v>
      </c>
      <c r="X86" s="26">
        <v>0</v>
      </c>
      <c r="Y86" s="26">
        <v>0</v>
      </c>
      <c r="Z86" s="35">
        <v>0</v>
      </c>
      <c r="AA86" s="36">
        <v>0</v>
      </c>
      <c r="AB86" s="36">
        <v>0</v>
      </c>
      <c r="AC86" s="36">
        <v>0</v>
      </c>
      <c r="AD86" s="36">
        <v>0</v>
      </c>
      <c r="AE86" s="36">
        <v>0</v>
      </c>
      <c r="AF86" s="42">
        <v>0</v>
      </c>
      <c r="AH86" s="5">
        <v>-0.82291999999999998</v>
      </c>
      <c r="AI86" s="6">
        <v>0.51021000000000005</v>
      </c>
      <c r="AJ86" s="7">
        <v>0.24998000000000001</v>
      </c>
      <c r="AL86" s="44">
        <f t="array" ref="AL86:AN88">AH86:AJ88</f>
        <v>-0.82291999999999998</v>
      </c>
      <c r="AM86" s="36">
        <v>0.51021000000000005</v>
      </c>
      <c r="AN86" s="36">
        <v>0.24998000000000001</v>
      </c>
      <c r="AO86" s="36">
        <v>0</v>
      </c>
      <c r="AP86" s="36">
        <v>0</v>
      </c>
      <c r="AQ86" s="42">
        <v>0</v>
      </c>
      <c r="AR86" s="36">
        <v>0</v>
      </c>
      <c r="AS86" s="36">
        <v>0</v>
      </c>
      <c r="AT86" s="36">
        <v>0</v>
      </c>
      <c r="AU86" s="36">
        <v>0</v>
      </c>
      <c r="AV86" s="36">
        <v>0</v>
      </c>
      <c r="AW86" s="42">
        <v>0</v>
      </c>
    </row>
    <row r="87" spans="7:49">
      <c r="G87" s="32">
        <v>-2.4140829585749999E-3</v>
      </c>
      <c r="H87">
        <v>2.0191186981940003E-3</v>
      </c>
      <c r="I87">
        <v>-3.286724707157E-3</v>
      </c>
      <c r="J87">
        <v>1.0773923159259999E-3</v>
      </c>
      <c r="K87">
        <v>-2.8279144866939997E-3</v>
      </c>
      <c r="L87" s="39">
        <v>-1.6992080713689999E-3</v>
      </c>
      <c r="R87" s="39"/>
      <c r="U87" s="27">
        <v>1.4731673600443251E-7</v>
      </c>
      <c r="V87" s="22">
        <v>0.28671995725004795</v>
      </c>
      <c r="W87" s="22">
        <v>-1.4771814398073513E-7</v>
      </c>
      <c r="X87" s="22">
        <v>0</v>
      </c>
      <c r="Y87" s="22">
        <v>0</v>
      </c>
      <c r="Z87" s="3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 s="39">
        <v>0</v>
      </c>
      <c r="AH87" s="8">
        <v>0.56537999999999999</v>
      </c>
      <c r="AI87" s="4">
        <v>0.69191999999999998</v>
      </c>
      <c r="AJ87" s="9">
        <v>0.44899</v>
      </c>
      <c r="AL87" s="32">
        <v>0.56537999999999999</v>
      </c>
      <c r="AM87">
        <v>0.69191999999999998</v>
      </c>
      <c r="AN87">
        <v>0.44899</v>
      </c>
      <c r="AO87">
        <v>0</v>
      </c>
      <c r="AP87">
        <v>0</v>
      </c>
      <c r="AQ87" s="39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 s="39">
        <v>0</v>
      </c>
    </row>
    <row r="88" spans="7:49" ht="15" thickBot="1">
      <c r="G88" s="32">
        <v>2.5140592824000017E-4</v>
      </c>
      <c r="H88">
        <v>-3.2995866453100001E-3</v>
      </c>
      <c r="I88">
        <v>1.6787407892469995E-3</v>
      </c>
      <c r="J88">
        <v>3.2119756060979996E-3</v>
      </c>
      <c r="K88">
        <v>2.8368290867039989E-3</v>
      </c>
      <c r="L88" s="39">
        <v>3.7695663741360002E-3</v>
      </c>
      <c r="R88" s="39"/>
      <c r="U88" s="27">
        <v>1.0288087040136173E-6</v>
      </c>
      <c r="V88" s="22">
        <v>-1.4771814399461292E-7</v>
      </c>
      <c r="W88" s="22">
        <v>0.28672263326515196</v>
      </c>
      <c r="X88" s="22">
        <v>0</v>
      </c>
      <c r="Y88" s="22">
        <v>0</v>
      </c>
      <c r="Z88" s="37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 s="39">
        <v>0</v>
      </c>
      <c r="AH88" s="10">
        <v>5.611E-2</v>
      </c>
      <c r="AI88" s="11">
        <v>0.51082000000000005</v>
      </c>
      <c r="AJ88" s="12">
        <v>-0.85785999999999996</v>
      </c>
      <c r="AL88" s="32">
        <v>5.611E-2</v>
      </c>
      <c r="AM88">
        <v>0.51082000000000005</v>
      </c>
      <c r="AN88">
        <v>-0.85785999999999996</v>
      </c>
      <c r="AO88">
        <v>0</v>
      </c>
      <c r="AP88">
        <v>0</v>
      </c>
      <c r="AQ88" s="39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 s="39">
        <v>0</v>
      </c>
    </row>
    <row r="89" spans="7:49" ht="15" thickBot="1">
      <c r="G89" s="32">
        <v>1.2238002272320003E-3</v>
      </c>
      <c r="H89">
        <v>-1.0440444725559998E-3</v>
      </c>
      <c r="I89">
        <v>-3.2178776121160003E-3</v>
      </c>
      <c r="J89">
        <v>-8.2465503678769998E-3</v>
      </c>
      <c r="K89">
        <v>-4.5225154972300006E-3</v>
      </c>
      <c r="L89" s="39">
        <v>3.167675662007E-3</v>
      </c>
      <c r="R89" s="39"/>
      <c r="U89" s="27">
        <v>0</v>
      </c>
      <c r="V89" s="22">
        <v>0</v>
      </c>
      <c r="W89" s="22">
        <v>0</v>
      </c>
      <c r="X89" s="22">
        <v>0.42264039068162695</v>
      </c>
      <c r="Y89" s="22">
        <v>-0.14236023080251997</v>
      </c>
      <c r="Z89" s="37">
        <v>-2.5995652340801985E-2</v>
      </c>
      <c r="AA89">
        <v>0</v>
      </c>
      <c r="AB89">
        <v>0</v>
      </c>
      <c r="AC89">
        <v>0</v>
      </c>
      <c r="AD89">
        <v>0</v>
      </c>
      <c r="AE89">
        <v>0</v>
      </c>
      <c r="AF89" s="39">
        <v>0</v>
      </c>
      <c r="AH89" s="4"/>
      <c r="AI89" s="4"/>
      <c r="AJ89" s="4"/>
      <c r="AL89" s="32">
        <v>0</v>
      </c>
      <c r="AM89">
        <v>0</v>
      </c>
      <c r="AN89">
        <v>0</v>
      </c>
      <c r="AO89">
        <f t="array" ref="AO89:AQ91">AH86:AJ88</f>
        <v>-0.82291999999999998</v>
      </c>
      <c r="AP89">
        <v>0.51021000000000005</v>
      </c>
      <c r="AQ89" s="39">
        <v>0.24998000000000001</v>
      </c>
      <c r="AR89">
        <v>0</v>
      </c>
      <c r="AS89">
        <v>0</v>
      </c>
      <c r="AT89">
        <v>0</v>
      </c>
      <c r="AU89">
        <v>0</v>
      </c>
      <c r="AV89">
        <v>0</v>
      </c>
      <c r="AW89" s="39">
        <v>0</v>
      </c>
    </row>
    <row r="90" spans="7:49">
      <c r="G90" s="32">
        <v>1.633065982008E-3</v>
      </c>
      <c r="H90">
        <v>2.8570983951699998E-3</v>
      </c>
      <c r="I90">
        <v>-2.8405337710449997E-3</v>
      </c>
      <c r="J90">
        <v>-4.5267667426169998E-3</v>
      </c>
      <c r="K90">
        <v>-3.3174988252720004E-3</v>
      </c>
      <c r="L90" s="39">
        <v>-5.712527703146E-3</v>
      </c>
      <c r="R90" s="39"/>
      <c r="U90" s="27">
        <v>0</v>
      </c>
      <c r="V90" s="22">
        <v>0</v>
      </c>
      <c r="W90" s="22">
        <v>0</v>
      </c>
      <c r="X90" s="22">
        <v>-0.14236023080252003</v>
      </c>
      <c r="Y90" s="22">
        <v>0.316020039492104</v>
      </c>
      <c r="Z90" s="37">
        <v>-1.0154609345707985E-2</v>
      </c>
      <c r="AA90">
        <v>0</v>
      </c>
      <c r="AB90">
        <v>0</v>
      </c>
      <c r="AC90">
        <v>0</v>
      </c>
      <c r="AD90">
        <v>0</v>
      </c>
      <c r="AE90">
        <v>0</v>
      </c>
      <c r="AF90" s="39">
        <v>0</v>
      </c>
      <c r="AH90" s="5">
        <v>0.82296999999999998</v>
      </c>
      <c r="AI90" s="6">
        <v>-0.51024000000000003</v>
      </c>
      <c r="AJ90" s="7">
        <v>0.24976000000000001</v>
      </c>
      <c r="AL90" s="32">
        <v>0</v>
      </c>
      <c r="AM90">
        <v>0</v>
      </c>
      <c r="AN90">
        <v>0</v>
      </c>
      <c r="AO90">
        <v>0.56537999999999999</v>
      </c>
      <c r="AP90">
        <v>0.69191999999999998</v>
      </c>
      <c r="AQ90" s="39">
        <v>0.44899</v>
      </c>
      <c r="AR90">
        <v>0</v>
      </c>
      <c r="AS90">
        <v>0</v>
      </c>
      <c r="AT90">
        <v>0</v>
      </c>
      <c r="AU90">
        <v>0</v>
      </c>
      <c r="AV90">
        <v>0</v>
      </c>
      <c r="AW90" s="39">
        <v>0</v>
      </c>
    </row>
    <row r="91" spans="7:49" ht="15" thickBot="1">
      <c r="G91" s="33">
        <v>-6.8882441241599989E-4</v>
      </c>
      <c r="H91" s="34">
        <v>1.6922387987460005E-3</v>
      </c>
      <c r="I91" s="34">
        <v>-3.7615576017450006E-3</v>
      </c>
      <c r="J91" s="34">
        <v>3.1591313986569984E-3</v>
      </c>
      <c r="K91" s="34">
        <v>-5.6982038488779998E-3</v>
      </c>
      <c r="L91" s="40">
        <v>-6.3860057135050009E-3</v>
      </c>
      <c r="R91" s="39"/>
      <c r="U91" s="30">
        <v>0</v>
      </c>
      <c r="V91" s="31">
        <v>0</v>
      </c>
      <c r="W91" s="31">
        <v>0</v>
      </c>
      <c r="X91" s="31">
        <v>-2.5995652340801985E-2</v>
      </c>
      <c r="Y91" s="31">
        <v>-1.0154609345707985E-2</v>
      </c>
      <c r="Z91" s="38">
        <v>0.24327209845861802</v>
      </c>
      <c r="AA91">
        <v>0</v>
      </c>
      <c r="AB91">
        <v>0</v>
      </c>
      <c r="AC91">
        <v>0</v>
      </c>
      <c r="AD91">
        <v>0</v>
      </c>
      <c r="AE91">
        <v>0</v>
      </c>
      <c r="AF91" s="39">
        <v>0</v>
      </c>
      <c r="AH91" s="8">
        <v>-0.56530000000000002</v>
      </c>
      <c r="AI91" s="4">
        <v>-0.69201999999999997</v>
      </c>
      <c r="AJ91" s="9">
        <v>0.44894000000000001</v>
      </c>
      <c r="AL91" s="33">
        <v>0</v>
      </c>
      <c r="AM91" s="34">
        <v>0</v>
      </c>
      <c r="AN91" s="34">
        <v>0</v>
      </c>
      <c r="AO91" s="34">
        <v>5.611E-2</v>
      </c>
      <c r="AP91" s="34">
        <v>0.51082000000000005</v>
      </c>
      <c r="AQ91" s="40">
        <v>-0.85785999999999996</v>
      </c>
      <c r="AR91">
        <v>0</v>
      </c>
      <c r="AS91">
        <v>0</v>
      </c>
      <c r="AT91">
        <v>0</v>
      </c>
      <c r="AU91">
        <v>0</v>
      </c>
      <c r="AV91">
        <v>0</v>
      </c>
      <c r="AW91" s="39">
        <v>0</v>
      </c>
    </row>
    <row r="92" spans="7:49" ht="15" thickBot="1">
      <c r="G92" s="32"/>
      <c r="R92" s="39"/>
      <c r="U92" s="27">
        <v>0</v>
      </c>
      <c r="V92" s="22">
        <v>0</v>
      </c>
      <c r="W92" s="22">
        <v>0</v>
      </c>
      <c r="X92" s="22">
        <v>0</v>
      </c>
      <c r="Y92" s="22">
        <v>0</v>
      </c>
      <c r="Z92" s="22">
        <v>0</v>
      </c>
      <c r="AA92">
        <v>0.28672130059059198</v>
      </c>
      <c r="AB92">
        <v>-4.0192409600514623E-7</v>
      </c>
      <c r="AC92">
        <v>-9.00042751994512E-7</v>
      </c>
      <c r="AD92">
        <v>0</v>
      </c>
      <c r="AE92">
        <v>0</v>
      </c>
      <c r="AF92" s="39">
        <v>0</v>
      </c>
      <c r="AH92" s="10">
        <v>-5.6230000000000002E-2</v>
      </c>
      <c r="AI92" s="11">
        <v>-0.51065000000000005</v>
      </c>
      <c r="AJ92" s="12">
        <v>-0.85794999999999999</v>
      </c>
      <c r="AL92" s="3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 s="44">
        <f t="array" ref="AR92:AT94">AH90:AJ92</f>
        <v>0.82296999999999998</v>
      </c>
      <c r="AS92" s="36">
        <v>-0.51024000000000003</v>
      </c>
      <c r="AT92" s="36">
        <v>0.24976000000000001</v>
      </c>
      <c r="AU92" s="36">
        <v>0</v>
      </c>
      <c r="AV92" s="36">
        <v>0</v>
      </c>
      <c r="AW92" s="42">
        <v>0</v>
      </c>
    </row>
    <row r="93" spans="7:49" ht="15" thickBot="1">
      <c r="G93" s="32"/>
      <c r="R93" s="39"/>
      <c r="U93" s="27">
        <v>0</v>
      </c>
      <c r="V93" s="22">
        <v>0</v>
      </c>
      <c r="W93" s="22">
        <v>0</v>
      </c>
      <c r="X93" s="22">
        <v>0</v>
      </c>
      <c r="Y93" s="22">
        <v>0</v>
      </c>
      <c r="Z93" s="22">
        <v>0</v>
      </c>
      <c r="AA93">
        <v>-4.0192409599126844E-7</v>
      </c>
      <c r="AB93">
        <v>0.28672082976767999</v>
      </c>
      <c r="AC93">
        <v>-3.5581952000096617E-7</v>
      </c>
      <c r="AD93">
        <v>0</v>
      </c>
      <c r="AE93">
        <v>0</v>
      </c>
      <c r="AF93" s="39">
        <v>0</v>
      </c>
      <c r="AH93" s="10"/>
      <c r="AI93" s="11"/>
      <c r="AJ93" s="12"/>
      <c r="AL93" s="32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 s="32">
        <v>-0.56530000000000002</v>
      </c>
      <c r="AS93">
        <v>-0.69201999999999997</v>
      </c>
      <c r="AT93">
        <v>0.44894000000000001</v>
      </c>
      <c r="AU93">
        <v>0</v>
      </c>
      <c r="AV93">
        <v>0</v>
      </c>
      <c r="AW93" s="39">
        <v>0</v>
      </c>
    </row>
    <row r="94" spans="7:49">
      <c r="G94" s="32"/>
      <c r="R94" s="39"/>
      <c r="U94" s="27">
        <v>0</v>
      </c>
      <c r="V94" s="22">
        <v>0</v>
      </c>
      <c r="W94" s="22">
        <v>0</v>
      </c>
      <c r="X94" s="22">
        <v>0</v>
      </c>
      <c r="Y94" s="22">
        <v>0</v>
      </c>
      <c r="Z94" s="22">
        <v>0</v>
      </c>
      <c r="AA94">
        <v>-9.000427520014509E-7</v>
      </c>
      <c r="AB94">
        <v>-3.5581952000096617E-7</v>
      </c>
      <c r="AC94">
        <v>0.28672098571468801</v>
      </c>
      <c r="AD94">
        <v>0</v>
      </c>
      <c r="AE94">
        <v>0</v>
      </c>
      <c r="AF94" s="39">
        <v>0</v>
      </c>
      <c r="AL94" s="32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 s="32">
        <v>-5.6230000000000002E-2</v>
      </c>
      <c r="AS94">
        <v>-0.51065000000000005</v>
      </c>
      <c r="AT94">
        <v>-0.85794999999999999</v>
      </c>
      <c r="AU94">
        <v>0</v>
      </c>
      <c r="AV94">
        <v>0</v>
      </c>
      <c r="AW94" s="39">
        <v>0</v>
      </c>
    </row>
    <row r="95" spans="7:49">
      <c r="G95" s="32"/>
      <c r="R95" s="39"/>
      <c r="U95" s="27">
        <v>0</v>
      </c>
      <c r="V95" s="22">
        <v>0</v>
      </c>
      <c r="W95" s="22">
        <v>0</v>
      </c>
      <c r="X95" s="22">
        <v>0</v>
      </c>
      <c r="Y95" s="22">
        <v>0</v>
      </c>
      <c r="Z95" s="22">
        <v>0</v>
      </c>
      <c r="AA95">
        <v>0</v>
      </c>
      <c r="AB95">
        <v>0</v>
      </c>
      <c r="AC95">
        <v>0</v>
      </c>
      <c r="AD95">
        <v>0.42266143494569397</v>
      </c>
      <c r="AE95">
        <v>-0.14235450243087597</v>
      </c>
      <c r="AF95" s="39">
        <v>-2.6020639958801984E-2</v>
      </c>
      <c r="AL95" s="32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 s="32">
        <v>0</v>
      </c>
      <c r="AS95">
        <v>0</v>
      </c>
      <c r="AT95">
        <v>0</v>
      </c>
      <c r="AU95">
        <f t="array" ref="AU95:AW97">AH90:AJ92</f>
        <v>0.82296999999999998</v>
      </c>
      <c r="AV95">
        <v>-0.51024000000000003</v>
      </c>
      <c r="AW95" s="39">
        <v>0.24976000000000001</v>
      </c>
    </row>
    <row r="96" spans="7:49">
      <c r="G96" s="32"/>
      <c r="R96" s="39"/>
      <c r="U96" s="27">
        <v>0</v>
      </c>
      <c r="V96" s="22">
        <v>0</v>
      </c>
      <c r="W96" s="22">
        <v>0</v>
      </c>
      <c r="X96" s="22">
        <v>0</v>
      </c>
      <c r="Y96" s="22">
        <v>0</v>
      </c>
      <c r="Z96" s="22">
        <v>0</v>
      </c>
      <c r="AA96">
        <v>0</v>
      </c>
      <c r="AB96">
        <v>0</v>
      </c>
      <c r="AC96">
        <v>0</v>
      </c>
      <c r="AD96">
        <v>-0.14235450243087602</v>
      </c>
      <c r="AE96">
        <v>0.31598947180659603</v>
      </c>
      <c r="AF96" s="39">
        <v>-1.0134439315350005E-2</v>
      </c>
      <c r="AL96" s="32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 s="32">
        <v>0</v>
      </c>
      <c r="AS96">
        <v>0</v>
      </c>
      <c r="AT96">
        <v>0</v>
      </c>
      <c r="AU96">
        <v>-0.56530000000000002</v>
      </c>
      <c r="AV96">
        <v>-0.69201999999999997</v>
      </c>
      <c r="AW96" s="39">
        <v>0.44894000000000001</v>
      </c>
    </row>
    <row r="97" spans="7:49" ht="15" thickBot="1">
      <c r="G97" s="33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40"/>
      <c r="U97" s="30">
        <v>0</v>
      </c>
      <c r="V97" s="31">
        <v>0</v>
      </c>
      <c r="W97" s="31">
        <v>0</v>
      </c>
      <c r="X97" s="31">
        <v>0</v>
      </c>
      <c r="Y97" s="31">
        <v>0</v>
      </c>
      <c r="Z97" s="31">
        <v>0</v>
      </c>
      <c r="AA97" s="34">
        <v>0</v>
      </c>
      <c r="AB97" s="34">
        <v>0</v>
      </c>
      <c r="AC97" s="34">
        <v>0</v>
      </c>
      <c r="AD97" s="34">
        <v>-2.6020639958801991E-2</v>
      </c>
      <c r="AE97" s="34">
        <v>-1.0134439315350005E-2</v>
      </c>
      <c r="AF97" s="40">
        <v>0.24328334893491299</v>
      </c>
      <c r="AL97" s="33">
        <v>0</v>
      </c>
      <c r="AM97" s="34">
        <v>0</v>
      </c>
      <c r="AN97" s="34">
        <v>0</v>
      </c>
      <c r="AO97" s="34">
        <v>0</v>
      </c>
      <c r="AP97" s="34">
        <v>0</v>
      </c>
      <c r="AQ97" s="34">
        <v>0</v>
      </c>
      <c r="AR97" s="33">
        <v>0</v>
      </c>
      <c r="AS97" s="34">
        <v>0</v>
      </c>
      <c r="AT97" s="34">
        <v>0</v>
      </c>
      <c r="AU97" s="34">
        <v>-5.6230000000000002E-2</v>
      </c>
      <c r="AV97" s="34">
        <v>-0.51065000000000005</v>
      </c>
      <c r="AW97" s="40">
        <v>-0.85794999999999999</v>
      </c>
    </row>
    <row r="99" spans="7:49" ht="15" thickBot="1">
      <c r="G99" t="s">
        <v>19</v>
      </c>
      <c r="H99">
        <v>19</v>
      </c>
      <c r="U99" t="s">
        <v>19</v>
      </c>
      <c r="V99">
        <v>19</v>
      </c>
      <c r="AL99" t="s">
        <v>5</v>
      </c>
    </row>
    <row r="100" spans="7:49">
      <c r="G100" s="25">
        <v>-0.2887183905980879</v>
      </c>
      <c r="H100" s="26">
        <v>0.36665324799060794</v>
      </c>
      <c r="I100" s="26">
        <v>-7.1048134935903978E-2</v>
      </c>
      <c r="J100" s="26">
        <v>-0.109892285217856</v>
      </c>
      <c r="K100" s="26">
        <v>-0.14038893386412798</v>
      </c>
      <c r="L100" s="35">
        <v>-0.23304414933835199</v>
      </c>
      <c r="M100" s="36"/>
      <c r="N100" s="36"/>
      <c r="O100" s="36"/>
      <c r="P100" s="36"/>
      <c r="Q100" s="36"/>
      <c r="R100" s="42"/>
      <c r="U100" s="25">
        <f t="array" ref="U100:AF111">MMULT(MMULT(AL100:AW111,AY2:BJ13),TRANSPOSE(AL100:AW111))</f>
        <v>0.28672115605504001</v>
      </c>
      <c r="V100" s="26">
        <v>8.3378176000264981E-7</v>
      </c>
      <c r="W100" s="26">
        <v>-3.5599155198684507E-7</v>
      </c>
      <c r="X100" s="26">
        <v>0</v>
      </c>
      <c r="Y100" s="26">
        <v>0</v>
      </c>
      <c r="Z100" s="35">
        <v>0</v>
      </c>
      <c r="AA100" s="36">
        <v>0</v>
      </c>
      <c r="AB100" s="36">
        <v>0</v>
      </c>
      <c r="AC100" s="36">
        <v>0</v>
      </c>
      <c r="AD100" s="36">
        <v>0</v>
      </c>
      <c r="AE100" s="36">
        <v>0</v>
      </c>
      <c r="AF100" s="42">
        <v>0</v>
      </c>
      <c r="AH100" s="5">
        <v>-0.82440000000000002</v>
      </c>
      <c r="AI100" s="6">
        <v>0.50824000000000003</v>
      </c>
      <c r="AJ100" s="7">
        <v>0.24912000000000001</v>
      </c>
      <c r="AL100" s="44">
        <f t="array" ref="AL100:AN102">AH100:AJ102</f>
        <v>-0.82440000000000002</v>
      </c>
      <c r="AM100" s="36">
        <v>0.50824000000000003</v>
      </c>
      <c r="AN100" s="36">
        <v>0.24912000000000001</v>
      </c>
      <c r="AO100" s="36">
        <v>0</v>
      </c>
      <c r="AP100" s="36">
        <v>0</v>
      </c>
      <c r="AQ100" s="42">
        <v>0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42">
        <v>0</v>
      </c>
    </row>
    <row r="101" spans="7:49">
      <c r="G101" s="32">
        <v>0.36649624816739795</v>
      </c>
      <c r="H101">
        <v>-0.32669737504607799</v>
      </c>
      <c r="I101">
        <v>7.7592039663147996E-2</v>
      </c>
      <c r="J101">
        <v>0.110231335573439</v>
      </c>
      <c r="K101">
        <v>0.15389251993743197</v>
      </c>
      <c r="L101" s="39">
        <v>0.10687815576726001</v>
      </c>
      <c r="R101" s="39"/>
      <c r="U101" s="27">
        <v>8.3378175998877202E-7</v>
      </c>
      <c r="V101" s="22">
        <v>0.28672102843596792</v>
      </c>
      <c r="W101" s="22">
        <v>1.2546007040065144E-6</v>
      </c>
      <c r="X101" s="22">
        <v>0</v>
      </c>
      <c r="Y101" s="22">
        <v>0</v>
      </c>
      <c r="Z101" s="37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 s="39">
        <v>0</v>
      </c>
      <c r="AH101" s="8">
        <v>0.56337999999999999</v>
      </c>
      <c r="AI101" s="4">
        <v>0.69445000000000001</v>
      </c>
      <c r="AJ101" s="9">
        <v>0.4476</v>
      </c>
      <c r="AL101" s="32">
        <v>0.56337999999999999</v>
      </c>
      <c r="AM101">
        <v>0.69445000000000001</v>
      </c>
      <c r="AN101">
        <v>0.4476</v>
      </c>
      <c r="AO101">
        <v>0</v>
      </c>
      <c r="AP101">
        <v>0</v>
      </c>
      <c r="AQ101" s="39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 s="39">
        <v>0</v>
      </c>
    </row>
    <row r="102" spans="7:49" ht="15" thickBot="1">
      <c r="G102" s="32">
        <v>-7.1092450158083992E-2</v>
      </c>
      <c r="H102">
        <v>7.7649028209983983E-2</v>
      </c>
      <c r="I102">
        <v>6.1714297151685998E-2</v>
      </c>
      <c r="J102">
        <v>5.4177552935403994E-2</v>
      </c>
      <c r="K102">
        <v>8.4117588615059996E-2</v>
      </c>
      <c r="L102" s="39">
        <v>-3.5443463720201997E-2</v>
      </c>
      <c r="R102" s="39"/>
      <c r="U102" s="27">
        <v>-3.5599155200766175E-7</v>
      </c>
      <c r="V102" s="22">
        <v>1.2546007039926366E-6</v>
      </c>
      <c r="W102" s="22">
        <v>0.28671872452607994</v>
      </c>
      <c r="X102" s="22">
        <v>0</v>
      </c>
      <c r="Y102" s="22">
        <v>0</v>
      </c>
      <c r="Z102" s="37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 s="39">
        <v>0</v>
      </c>
      <c r="AH102" s="10">
        <v>5.4489999999999997E-2</v>
      </c>
      <c r="AI102" s="11">
        <v>0.50934999999999997</v>
      </c>
      <c r="AJ102" s="12">
        <v>-0.85882999999999998</v>
      </c>
      <c r="AL102" s="32">
        <v>5.4489999999999997E-2</v>
      </c>
      <c r="AM102">
        <v>0.50934999999999997</v>
      </c>
      <c r="AN102">
        <v>-0.85882999999999998</v>
      </c>
      <c r="AO102">
        <v>0</v>
      </c>
      <c r="AP102">
        <v>0</v>
      </c>
      <c r="AQ102" s="39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 s="39">
        <v>0</v>
      </c>
    </row>
    <row r="103" spans="7:49" ht="15" thickBot="1">
      <c r="G103" s="32">
        <v>0.10971492200004801</v>
      </c>
      <c r="H103">
        <v>-0.11010793479056001</v>
      </c>
      <c r="I103">
        <v>-5.4204907261776007E-2</v>
      </c>
      <c r="J103">
        <v>-4.2772944896344006E-2</v>
      </c>
      <c r="K103">
        <v>-7.8657960675663996E-2</v>
      </c>
      <c r="L103" s="39">
        <v>4.7158306285583998E-2</v>
      </c>
      <c r="R103" s="39"/>
      <c r="U103" s="27">
        <v>0</v>
      </c>
      <c r="V103" s="22">
        <v>0</v>
      </c>
      <c r="W103" s="22">
        <v>0</v>
      </c>
      <c r="X103" s="22">
        <v>0.42339523822598407</v>
      </c>
      <c r="Y103" s="22">
        <v>-0.14213950343652004</v>
      </c>
      <c r="Z103" s="37">
        <v>-2.5571405472455996E-2</v>
      </c>
      <c r="AA103">
        <v>0</v>
      </c>
      <c r="AB103">
        <v>0</v>
      </c>
      <c r="AC103">
        <v>0</v>
      </c>
      <c r="AD103">
        <v>0</v>
      </c>
      <c r="AE103">
        <v>0</v>
      </c>
      <c r="AF103" s="39">
        <v>0</v>
      </c>
      <c r="AH103" s="4"/>
      <c r="AI103" s="4"/>
      <c r="AJ103" s="4"/>
      <c r="AL103" s="32">
        <v>0</v>
      </c>
      <c r="AM103">
        <v>0</v>
      </c>
      <c r="AN103">
        <v>0</v>
      </c>
      <c r="AO103">
        <f t="array" ref="AO103:AQ105">AH100:AJ102</f>
        <v>-0.82440000000000002</v>
      </c>
      <c r="AP103">
        <v>0.50824000000000003</v>
      </c>
      <c r="AQ103" s="39">
        <v>0.24912000000000001</v>
      </c>
      <c r="AR103">
        <v>0</v>
      </c>
      <c r="AS103">
        <v>0</v>
      </c>
      <c r="AT103">
        <v>0</v>
      </c>
      <c r="AU103">
        <v>0</v>
      </c>
      <c r="AV103">
        <v>0</v>
      </c>
      <c r="AW103" s="39">
        <v>0</v>
      </c>
    </row>
    <row r="104" spans="7:49">
      <c r="G104" s="32">
        <v>0.14010877760324697</v>
      </c>
      <c r="H104">
        <v>-0.15357811122049397</v>
      </c>
      <c r="I104">
        <v>-8.3987583748954014E-2</v>
      </c>
      <c r="J104">
        <v>-7.8478072238519006E-2</v>
      </c>
      <c r="K104">
        <v>-0.11614213476874199</v>
      </c>
      <c r="L104" s="39">
        <v>7.8916495279459972E-2</v>
      </c>
      <c r="R104" s="39"/>
      <c r="U104" s="27">
        <v>0</v>
      </c>
      <c r="V104" s="22">
        <v>0</v>
      </c>
      <c r="W104" s="22">
        <v>0</v>
      </c>
      <c r="X104" s="22">
        <v>-0.14213950343651999</v>
      </c>
      <c r="Y104" s="22">
        <v>0.31523583031264296</v>
      </c>
      <c r="Z104" s="37">
        <v>-1.0440325572490999E-2</v>
      </c>
      <c r="AA104">
        <v>0</v>
      </c>
      <c r="AB104">
        <v>0</v>
      </c>
      <c r="AC104">
        <v>0</v>
      </c>
      <c r="AD104">
        <v>0</v>
      </c>
      <c r="AE104">
        <v>0</v>
      </c>
      <c r="AF104" s="39">
        <v>0</v>
      </c>
      <c r="AH104" s="5">
        <v>0.82482999999999995</v>
      </c>
      <c r="AI104" s="6">
        <v>-0.50838000000000005</v>
      </c>
      <c r="AJ104" s="7">
        <v>0.24737999999999999</v>
      </c>
      <c r="AL104" s="32">
        <v>0</v>
      </c>
      <c r="AM104">
        <v>0</v>
      </c>
      <c r="AN104">
        <v>0</v>
      </c>
      <c r="AO104">
        <v>0.56337999999999999</v>
      </c>
      <c r="AP104">
        <v>0.69445000000000001</v>
      </c>
      <c r="AQ104" s="39">
        <v>0.4476</v>
      </c>
      <c r="AR104">
        <v>0</v>
      </c>
      <c r="AS104">
        <v>0</v>
      </c>
      <c r="AT104">
        <v>0</v>
      </c>
      <c r="AU104">
        <v>0</v>
      </c>
      <c r="AV104">
        <v>0</v>
      </c>
      <c r="AW104" s="39">
        <v>0</v>
      </c>
    </row>
    <row r="105" spans="7:49" ht="15" thickBot="1">
      <c r="G105" s="33">
        <v>0.23265371684651298</v>
      </c>
      <c r="H105" s="34">
        <v>-0.10644595770203599</v>
      </c>
      <c r="I105" s="34">
        <v>3.5167469135738011E-2</v>
      </c>
      <c r="J105" s="34">
        <v>4.6884452289510999E-2</v>
      </c>
      <c r="K105" s="34">
        <v>7.8739186605921996E-2</v>
      </c>
      <c r="L105" s="40">
        <v>-8.2384207077111971E-2</v>
      </c>
      <c r="R105" s="39"/>
      <c r="U105" s="30">
        <v>0</v>
      </c>
      <c r="V105" s="31">
        <v>0</v>
      </c>
      <c r="W105" s="31">
        <v>0</v>
      </c>
      <c r="X105" s="31">
        <v>-2.5571405472455996E-2</v>
      </c>
      <c r="Y105" s="31">
        <v>-1.0440325572490985E-2</v>
      </c>
      <c r="Z105" s="38">
        <v>0.24329983241072098</v>
      </c>
      <c r="AA105">
        <v>0</v>
      </c>
      <c r="AB105">
        <v>0</v>
      </c>
      <c r="AC105">
        <v>0</v>
      </c>
      <c r="AD105">
        <v>0</v>
      </c>
      <c r="AE105">
        <v>0</v>
      </c>
      <c r="AF105" s="39">
        <v>0</v>
      </c>
      <c r="AH105" s="8">
        <v>-0.56272</v>
      </c>
      <c r="AI105" s="4">
        <v>-0.69577999999999995</v>
      </c>
      <c r="AJ105" s="9">
        <v>0.44635999999999998</v>
      </c>
      <c r="AL105" s="33">
        <v>0</v>
      </c>
      <c r="AM105" s="34">
        <v>0</v>
      </c>
      <c r="AN105" s="34">
        <v>0</v>
      </c>
      <c r="AO105" s="34">
        <v>5.4489999999999997E-2</v>
      </c>
      <c r="AP105" s="34">
        <v>0.50934999999999997</v>
      </c>
      <c r="AQ105" s="40">
        <v>-0.85882999999999998</v>
      </c>
      <c r="AR105">
        <v>0</v>
      </c>
      <c r="AS105">
        <v>0</v>
      </c>
      <c r="AT105">
        <v>0</v>
      </c>
      <c r="AU105">
        <v>0</v>
      </c>
      <c r="AV105">
        <v>0</v>
      </c>
      <c r="AW105" s="39">
        <v>0</v>
      </c>
    </row>
    <row r="106" spans="7:49" ht="15" thickBot="1">
      <c r="G106" s="32"/>
      <c r="R106" s="39"/>
      <c r="U106" s="27">
        <v>0</v>
      </c>
      <c r="V106" s="22">
        <v>0</v>
      </c>
      <c r="W106" s="22">
        <v>0</v>
      </c>
      <c r="X106" s="22">
        <v>0</v>
      </c>
      <c r="Y106" s="22">
        <v>0</v>
      </c>
      <c r="Z106" s="22">
        <v>0</v>
      </c>
      <c r="AA106">
        <v>0.28671759662694396</v>
      </c>
      <c r="AB106">
        <v>-2.0541767679904677E-6</v>
      </c>
      <c r="AC106">
        <v>-1.9841023995992302E-7</v>
      </c>
      <c r="AD106">
        <v>0</v>
      </c>
      <c r="AE106">
        <v>0</v>
      </c>
      <c r="AF106" s="39">
        <v>0</v>
      </c>
      <c r="AH106" s="10">
        <v>-5.4800000000000001E-2</v>
      </c>
      <c r="AI106" s="11">
        <v>-0.50738000000000005</v>
      </c>
      <c r="AJ106" s="12">
        <v>-0.85997999999999997</v>
      </c>
      <c r="AL106" s="32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 s="44">
        <f t="array" ref="AR106:AT108">AH104:AJ106</f>
        <v>0.82482999999999995</v>
      </c>
      <c r="AS106" s="36">
        <v>-0.50838000000000005</v>
      </c>
      <c r="AT106" s="36">
        <v>0.24737999999999999</v>
      </c>
      <c r="AU106" s="36">
        <v>0</v>
      </c>
      <c r="AV106" s="36">
        <v>0</v>
      </c>
      <c r="AW106" s="42">
        <v>0</v>
      </c>
    </row>
    <row r="107" spans="7:49" ht="15" thickBot="1">
      <c r="G107" s="32"/>
      <c r="R107" s="39"/>
      <c r="U107" s="27">
        <v>0</v>
      </c>
      <c r="V107" s="22">
        <v>0</v>
      </c>
      <c r="W107" s="22">
        <v>0</v>
      </c>
      <c r="X107" s="22">
        <v>0</v>
      </c>
      <c r="Y107" s="22">
        <v>0</v>
      </c>
      <c r="Z107" s="22">
        <v>0</v>
      </c>
      <c r="AA107">
        <v>-2.0541767679835288E-6</v>
      </c>
      <c r="AB107">
        <v>0.28672024554700792</v>
      </c>
      <c r="AC107">
        <v>3.5541811199690798E-7</v>
      </c>
      <c r="AD107">
        <v>0</v>
      </c>
      <c r="AE107">
        <v>0</v>
      </c>
      <c r="AF107" s="39">
        <v>0</v>
      </c>
      <c r="AH107" s="10"/>
      <c r="AI107" s="11"/>
      <c r="AJ107" s="12"/>
      <c r="AL107" s="32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 s="32">
        <v>-0.56272</v>
      </c>
      <c r="AS107">
        <v>-0.69577999999999995</v>
      </c>
      <c r="AT107">
        <v>0.44635999999999998</v>
      </c>
      <c r="AU107">
        <v>0</v>
      </c>
      <c r="AV107">
        <v>0</v>
      </c>
      <c r="AW107" s="39">
        <v>0</v>
      </c>
    </row>
    <row r="108" spans="7:49">
      <c r="G108" s="32"/>
      <c r="R108" s="39"/>
      <c r="U108" s="27">
        <v>0</v>
      </c>
      <c r="V108" s="22">
        <v>0</v>
      </c>
      <c r="W108" s="22">
        <v>0</v>
      </c>
      <c r="X108" s="22">
        <v>0</v>
      </c>
      <c r="Y108" s="22">
        <v>0</v>
      </c>
      <c r="Z108" s="22">
        <v>0</v>
      </c>
      <c r="AA108">
        <v>-1.984102399807397E-7</v>
      </c>
      <c r="AB108">
        <v>3.5541811199690798E-7</v>
      </c>
      <c r="AC108">
        <v>0.28672089020825597</v>
      </c>
      <c r="AD108">
        <v>0</v>
      </c>
      <c r="AE108">
        <v>0</v>
      </c>
      <c r="AF108" s="39">
        <v>0</v>
      </c>
      <c r="AL108" s="32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 s="32">
        <v>-5.4800000000000001E-2</v>
      </c>
      <c r="AS108">
        <v>-0.50738000000000005</v>
      </c>
      <c r="AT108">
        <v>-0.85997999999999997</v>
      </c>
      <c r="AU108">
        <v>0</v>
      </c>
      <c r="AV108">
        <v>0</v>
      </c>
      <c r="AW108" s="39">
        <v>0</v>
      </c>
    </row>
    <row r="109" spans="7:49">
      <c r="G109" s="32"/>
      <c r="R109" s="39"/>
      <c r="U109" s="27">
        <v>0</v>
      </c>
      <c r="V109" s="22">
        <v>0</v>
      </c>
      <c r="W109" s="22">
        <v>0</v>
      </c>
      <c r="X109" s="22">
        <v>0</v>
      </c>
      <c r="Y109" s="22">
        <v>0</v>
      </c>
      <c r="Z109" s="22">
        <v>0</v>
      </c>
      <c r="AA109">
        <v>0</v>
      </c>
      <c r="AB109">
        <v>0</v>
      </c>
      <c r="AC109">
        <v>0</v>
      </c>
      <c r="AD109">
        <v>0.42357325184348205</v>
      </c>
      <c r="AE109">
        <v>-0.14210238461556401</v>
      </c>
      <c r="AF109" s="39">
        <v>-2.5596591681643986E-2</v>
      </c>
      <c r="AL109" s="32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 s="32">
        <v>0</v>
      </c>
      <c r="AS109">
        <v>0</v>
      </c>
      <c r="AT109">
        <v>0</v>
      </c>
      <c r="AU109">
        <f t="array" ref="AU109:AW111">AH104:AJ106</f>
        <v>0.82482999999999995</v>
      </c>
      <c r="AV109">
        <v>-0.50838000000000005</v>
      </c>
      <c r="AW109" s="39">
        <v>0.24737999999999999</v>
      </c>
    </row>
    <row r="110" spans="7:49">
      <c r="G110" s="32"/>
      <c r="R110" s="39"/>
      <c r="U110" s="27">
        <v>0</v>
      </c>
      <c r="V110" s="22">
        <v>0</v>
      </c>
      <c r="W110" s="22">
        <v>0</v>
      </c>
      <c r="X110" s="22">
        <v>0</v>
      </c>
      <c r="Y110" s="22">
        <v>0</v>
      </c>
      <c r="Z110" s="22">
        <v>0</v>
      </c>
      <c r="AA110">
        <v>0</v>
      </c>
      <c r="AB110">
        <v>0</v>
      </c>
      <c r="AC110">
        <v>0</v>
      </c>
      <c r="AD110">
        <v>-0.14210238461556401</v>
      </c>
      <c r="AE110">
        <v>0.31494011195780397</v>
      </c>
      <c r="AF110" s="39">
        <v>-1.0367813039907983E-2</v>
      </c>
      <c r="AL110" s="32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 s="32">
        <v>0</v>
      </c>
      <c r="AS110">
        <v>0</v>
      </c>
      <c r="AT110">
        <v>0</v>
      </c>
      <c r="AU110">
        <v>-0.56272</v>
      </c>
      <c r="AV110">
        <v>-0.69577999999999995</v>
      </c>
      <c r="AW110" s="39">
        <v>0.44635999999999998</v>
      </c>
    </row>
    <row r="111" spans="7:49" ht="15" thickBot="1">
      <c r="G111" s="33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40"/>
      <c r="U111" s="30">
        <v>0</v>
      </c>
      <c r="V111" s="31">
        <v>0</v>
      </c>
      <c r="W111" s="31">
        <v>0</v>
      </c>
      <c r="X111" s="31">
        <v>0</v>
      </c>
      <c r="Y111" s="31">
        <v>0</v>
      </c>
      <c r="Z111" s="31">
        <v>0</v>
      </c>
      <c r="AA111" s="34">
        <v>0</v>
      </c>
      <c r="AB111" s="34">
        <v>0</v>
      </c>
      <c r="AC111" s="34">
        <v>0</v>
      </c>
      <c r="AD111" s="34">
        <v>-2.5596591681643983E-2</v>
      </c>
      <c r="AE111" s="34">
        <v>-1.0367813039907997E-2</v>
      </c>
      <c r="AF111" s="40">
        <v>0.24341615697588401</v>
      </c>
      <c r="AL111" s="33">
        <v>0</v>
      </c>
      <c r="AM111" s="34">
        <v>0</v>
      </c>
      <c r="AN111" s="34">
        <v>0</v>
      </c>
      <c r="AO111" s="34">
        <v>0</v>
      </c>
      <c r="AP111" s="34">
        <v>0</v>
      </c>
      <c r="AQ111" s="34">
        <v>0</v>
      </c>
      <c r="AR111" s="33">
        <v>0</v>
      </c>
      <c r="AS111" s="34">
        <v>0</v>
      </c>
      <c r="AT111" s="34">
        <v>0</v>
      </c>
      <c r="AU111" s="34">
        <v>-5.4800000000000001E-2</v>
      </c>
      <c r="AV111" s="34">
        <v>-0.50738000000000005</v>
      </c>
      <c r="AW111" s="40">
        <v>-0.85997999999999997</v>
      </c>
    </row>
    <row r="113" spans="7:49" ht="15" thickBot="1">
      <c r="G113" t="s">
        <v>20</v>
      </c>
      <c r="H113">
        <v>18</v>
      </c>
      <c r="U113" t="s">
        <v>20</v>
      </c>
      <c r="V113">
        <v>18</v>
      </c>
      <c r="AL113" t="s">
        <v>5</v>
      </c>
    </row>
    <row r="114" spans="7:49">
      <c r="G114" s="25">
        <v>4.7277280006459994E-3</v>
      </c>
      <c r="H114" s="26">
        <v>-2.9285623909139995E-3</v>
      </c>
      <c r="I114" s="26">
        <v>-3.5581598363480004E-3</v>
      </c>
      <c r="J114" s="26">
        <v>-3.5115118444520002E-3</v>
      </c>
      <c r="K114" s="26">
        <v>-3.0912537001380005E-3</v>
      </c>
      <c r="L114" s="35">
        <v>-1.4860276693440004E-3</v>
      </c>
      <c r="M114" s="36"/>
      <c r="N114" s="36"/>
      <c r="O114" s="36"/>
      <c r="P114" s="36"/>
      <c r="Q114" s="36"/>
      <c r="R114" s="42"/>
      <c r="U114" s="25">
        <f t="array" ref="U114:AF125">MMULT(MMULT(AL114:AW125,AY2:BJ13),TRANSPOSE(AL114:AW125))</f>
        <v>0.286718876430336</v>
      </c>
      <c r="V114" s="26">
        <v>1.3223526401651142E-7</v>
      </c>
      <c r="W114" s="26">
        <v>-8.6712729598786842E-7</v>
      </c>
      <c r="X114" s="26">
        <v>0</v>
      </c>
      <c r="Y114" s="26">
        <v>0</v>
      </c>
      <c r="Z114" s="35">
        <v>0</v>
      </c>
      <c r="AA114" s="36">
        <v>0</v>
      </c>
      <c r="AB114" s="36">
        <v>0</v>
      </c>
      <c r="AC114" s="36">
        <v>0</v>
      </c>
      <c r="AD114" s="36">
        <v>0</v>
      </c>
      <c r="AE114" s="36">
        <v>0</v>
      </c>
      <c r="AF114" s="42">
        <v>0</v>
      </c>
      <c r="AH114" s="44">
        <v>-0.82333000000000001</v>
      </c>
      <c r="AI114" s="36">
        <v>0.50968000000000002</v>
      </c>
      <c r="AJ114" s="42">
        <v>0.24970000000000001</v>
      </c>
      <c r="AL114" s="44">
        <f t="array" ref="AL114:AN116">AH114:AJ116</f>
        <v>-0.82333000000000001</v>
      </c>
      <c r="AM114" s="36">
        <v>0.50968000000000002</v>
      </c>
      <c r="AN114" s="36">
        <v>0.24970000000000001</v>
      </c>
      <c r="AO114" s="36">
        <v>0</v>
      </c>
      <c r="AP114" s="36">
        <v>0</v>
      </c>
      <c r="AQ114" s="42">
        <v>0</v>
      </c>
      <c r="AR114" s="36">
        <v>0</v>
      </c>
      <c r="AS114" s="36">
        <v>0</v>
      </c>
      <c r="AT114" s="36">
        <v>0</v>
      </c>
      <c r="AU114" s="36">
        <v>0</v>
      </c>
      <c r="AV114" s="36">
        <v>0</v>
      </c>
      <c r="AW114" s="42">
        <v>0</v>
      </c>
    </row>
    <row r="115" spans="7:49">
      <c r="G115" s="32">
        <v>-2.9271236354619992E-3</v>
      </c>
      <c r="H115">
        <v>2.8265575014199988E-4</v>
      </c>
      <c r="I115">
        <v>2.6398454040689997E-3</v>
      </c>
      <c r="J115">
        <v>2.6056899062660006E-3</v>
      </c>
      <c r="K115">
        <v>3.6629783688340001E-3</v>
      </c>
      <c r="L115" s="39">
        <v>2.0816794567630002E-3</v>
      </c>
      <c r="R115" s="39"/>
      <c r="U115" s="27">
        <v>1.3223526400957253E-7</v>
      </c>
      <c r="V115" s="22">
        <v>0.28672055136255997</v>
      </c>
      <c r="W115" s="22">
        <v>2.8206653440304708E-6</v>
      </c>
      <c r="X115" s="22">
        <v>0</v>
      </c>
      <c r="Y115" s="22">
        <v>0</v>
      </c>
      <c r="Z115" s="37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 s="39">
        <v>0</v>
      </c>
      <c r="AH115" s="32">
        <v>0.56462000000000001</v>
      </c>
      <c r="AI115">
        <v>0.69081000000000004</v>
      </c>
      <c r="AJ115" s="39">
        <v>0.45165</v>
      </c>
      <c r="AL115" s="32">
        <v>0.56462000000000001</v>
      </c>
      <c r="AM115">
        <v>0.69081000000000004</v>
      </c>
      <c r="AN115">
        <v>0.45165</v>
      </c>
      <c r="AO115">
        <v>0</v>
      </c>
      <c r="AP115">
        <v>0</v>
      </c>
      <c r="AQ115" s="39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 s="39">
        <v>0</v>
      </c>
    </row>
    <row r="116" spans="7:49" ht="15" thickBot="1">
      <c r="G116" s="32">
        <v>-3.5488281658979993E-3</v>
      </c>
      <c r="H116">
        <v>2.6333814639590003E-3</v>
      </c>
      <c r="I116">
        <v>1.359656241047E-3</v>
      </c>
      <c r="J116">
        <v>4.7787255186000003E-4</v>
      </c>
      <c r="K116">
        <v>1.0248014155739998E-3</v>
      </c>
      <c r="L116" s="39">
        <v>-5.009928974010001E-4</v>
      </c>
      <c r="R116" s="39"/>
      <c r="U116" s="27">
        <v>-8.6712729600174621E-7</v>
      </c>
      <c r="V116" s="22">
        <v>2.8206653440304708E-6</v>
      </c>
      <c r="W116" s="22">
        <v>0.28672181728870394</v>
      </c>
      <c r="X116" s="22">
        <v>0</v>
      </c>
      <c r="Y116" s="22">
        <v>0</v>
      </c>
      <c r="Z116" s="37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 s="39">
        <v>0</v>
      </c>
      <c r="AH116" s="33">
        <v>5.7709999999999997E-2</v>
      </c>
      <c r="AI116" s="34">
        <v>0.51285000000000003</v>
      </c>
      <c r="AJ116" s="40">
        <v>-0.85653999999999997</v>
      </c>
      <c r="AL116" s="32">
        <v>5.7709999999999997E-2</v>
      </c>
      <c r="AM116">
        <v>0.51285000000000003</v>
      </c>
      <c r="AN116">
        <v>-0.85653999999999997</v>
      </c>
      <c r="AO116">
        <v>0</v>
      </c>
      <c r="AP116">
        <v>0</v>
      </c>
      <c r="AQ116" s="39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 s="39">
        <v>0</v>
      </c>
    </row>
    <row r="117" spans="7:49" ht="15" thickBot="1">
      <c r="G117" s="32">
        <v>3.4970925508800003E-3</v>
      </c>
      <c r="H117">
        <v>-2.6081702937270006E-3</v>
      </c>
      <c r="I117">
        <v>-4.9147083586700011E-4</v>
      </c>
      <c r="J117">
        <v>7.5126327204600015E-4</v>
      </c>
      <c r="K117">
        <v>5.9843190583699999E-4</v>
      </c>
      <c r="L117" s="39">
        <v>-5.6412789773500004E-4</v>
      </c>
      <c r="R117" s="39"/>
      <c r="U117" s="27">
        <v>0</v>
      </c>
      <c r="V117" s="22">
        <v>0</v>
      </c>
      <c r="W117" s="22">
        <v>0</v>
      </c>
      <c r="X117" s="22">
        <v>0.422847002887278</v>
      </c>
      <c r="Y117" s="22">
        <v>-0.14220637974417202</v>
      </c>
      <c r="Z117" s="37">
        <v>-2.6394144833625992E-2</v>
      </c>
      <c r="AA117">
        <v>0</v>
      </c>
      <c r="AB117">
        <v>0</v>
      </c>
      <c r="AC117">
        <v>0</v>
      </c>
      <c r="AD117">
        <v>0</v>
      </c>
      <c r="AE117">
        <v>0</v>
      </c>
      <c r="AF117" s="39">
        <v>0</v>
      </c>
      <c r="AL117" s="32">
        <v>0</v>
      </c>
      <c r="AM117">
        <v>0</v>
      </c>
      <c r="AN117">
        <v>0</v>
      </c>
      <c r="AO117">
        <f t="array" ref="AO117:AQ119">AH114:AJ116</f>
        <v>-0.82333000000000001</v>
      </c>
      <c r="AP117">
        <v>0.50968000000000002</v>
      </c>
      <c r="AQ117" s="39">
        <v>0.24970000000000001</v>
      </c>
      <c r="AR117">
        <v>0</v>
      </c>
      <c r="AS117">
        <v>0</v>
      </c>
      <c r="AT117">
        <v>0</v>
      </c>
      <c r="AU117">
        <v>0</v>
      </c>
      <c r="AV117">
        <v>0</v>
      </c>
      <c r="AW117" s="39">
        <v>0</v>
      </c>
    </row>
    <row r="118" spans="7:49">
      <c r="G118" s="32">
        <v>3.0974454598339998E-3</v>
      </c>
      <c r="H118">
        <v>-3.6588980949339997E-3</v>
      </c>
      <c r="I118">
        <v>-1.0135755149579999E-3</v>
      </c>
      <c r="J118">
        <v>5.9279188887000002E-4</v>
      </c>
      <c r="K118">
        <v>-1.7089310246970002E-3</v>
      </c>
      <c r="L118" s="39">
        <v>4.2882196293519996E-3</v>
      </c>
      <c r="R118" s="39"/>
      <c r="U118" s="27">
        <v>0</v>
      </c>
      <c r="V118" s="22">
        <v>0</v>
      </c>
      <c r="W118" s="22">
        <v>0</v>
      </c>
      <c r="X118" s="22">
        <v>-0.142206379744172</v>
      </c>
      <c r="Y118" s="22">
        <v>0.31587282537532302</v>
      </c>
      <c r="Z118" s="37">
        <v>-9.966893554540987E-3</v>
      </c>
      <c r="AA118">
        <v>0</v>
      </c>
      <c r="AB118">
        <v>0</v>
      </c>
      <c r="AC118">
        <v>0</v>
      </c>
      <c r="AD118">
        <v>0</v>
      </c>
      <c r="AE118">
        <v>0</v>
      </c>
      <c r="AF118" s="39">
        <v>0</v>
      </c>
      <c r="AH118" s="44">
        <v>0.82333999999999996</v>
      </c>
      <c r="AI118" s="36">
        <v>-0.50946000000000002</v>
      </c>
      <c r="AJ118" s="42">
        <v>0.25012000000000001</v>
      </c>
      <c r="AL118" s="32">
        <v>0</v>
      </c>
      <c r="AM118">
        <v>0</v>
      </c>
      <c r="AN118">
        <v>0</v>
      </c>
      <c r="AO118">
        <v>0.56462000000000001</v>
      </c>
      <c r="AP118">
        <v>0.69081000000000004</v>
      </c>
      <c r="AQ118" s="39">
        <v>0.45165</v>
      </c>
      <c r="AR118">
        <v>0</v>
      </c>
      <c r="AS118">
        <v>0</v>
      </c>
      <c r="AT118">
        <v>0</v>
      </c>
      <c r="AU118">
        <v>0</v>
      </c>
      <c r="AV118">
        <v>0</v>
      </c>
      <c r="AW118" s="39">
        <v>0</v>
      </c>
    </row>
    <row r="119" spans="7:49" ht="15" thickBot="1">
      <c r="G119" s="33">
        <v>1.4912220509500002E-3</v>
      </c>
      <c r="H119" s="34">
        <v>-2.0843204751420001E-3</v>
      </c>
      <c r="I119" s="34">
        <v>5.0222368612599998E-4</v>
      </c>
      <c r="J119" s="34">
        <v>-5.7538662703800008E-4</v>
      </c>
      <c r="K119" s="34">
        <v>4.2963232544149998E-3</v>
      </c>
      <c r="L119" s="40">
        <v>-1.152316533703E-3</v>
      </c>
      <c r="R119" s="39"/>
      <c r="U119" s="30">
        <v>0</v>
      </c>
      <c r="V119" s="31">
        <v>0</v>
      </c>
      <c r="W119" s="31">
        <v>0</v>
      </c>
      <c r="X119" s="31">
        <v>-2.6394144833625996E-2</v>
      </c>
      <c r="Y119" s="31">
        <v>-9.966893554540987E-3</v>
      </c>
      <c r="Z119" s="38">
        <v>0.24321049595583297</v>
      </c>
      <c r="AA119">
        <v>0</v>
      </c>
      <c r="AB119">
        <v>0</v>
      </c>
      <c r="AC119">
        <v>0</v>
      </c>
      <c r="AD119">
        <v>0</v>
      </c>
      <c r="AE119">
        <v>0</v>
      </c>
      <c r="AF119" s="39">
        <v>0</v>
      </c>
      <c r="AH119" s="32">
        <v>-0.56464000000000003</v>
      </c>
      <c r="AI119">
        <v>-0.69064999999999999</v>
      </c>
      <c r="AJ119" s="39">
        <v>0.45186999999999999</v>
      </c>
      <c r="AL119" s="33">
        <v>0</v>
      </c>
      <c r="AM119" s="34">
        <v>0</v>
      </c>
      <c r="AN119" s="34">
        <v>0</v>
      </c>
      <c r="AO119" s="34">
        <v>5.7709999999999997E-2</v>
      </c>
      <c r="AP119" s="34">
        <v>0.51285000000000003</v>
      </c>
      <c r="AQ119" s="40">
        <v>-0.85653999999999997</v>
      </c>
      <c r="AR119">
        <v>0</v>
      </c>
      <c r="AS119">
        <v>0</v>
      </c>
      <c r="AT119">
        <v>0</v>
      </c>
      <c r="AU119">
        <v>0</v>
      </c>
      <c r="AV119">
        <v>0</v>
      </c>
      <c r="AW119" s="39">
        <v>0</v>
      </c>
    </row>
    <row r="120" spans="7:49" ht="15" thickBot="1">
      <c r="G120" s="32"/>
      <c r="R120" s="39"/>
      <c r="U120" s="27">
        <v>0</v>
      </c>
      <c r="V120" s="22">
        <v>0</v>
      </c>
      <c r="W120" s="22">
        <v>0</v>
      </c>
      <c r="X120" s="22">
        <v>0</v>
      </c>
      <c r="Y120" s="22">
        <v>0</v>
      </c>
      <c r="Z120" s="22">
        <v>0</v>
      </c>
      <c r="AA120">
        <v>0.28671950156595194</v>
      </c>
      <c r="AB120">
        <v>-2.9888266239799788E-6</v>
      </c>
      <c r="AC120">
        <v>1.0499112959999612E-6</v>
      </c>
      <c r="AD120">
        <v>0</v>
      </c>
      <c r="AE120">
        <v>0</v>
      </c>
      <c r="AF120" s="39">
        <v>0</v>
      </c>
      <c r="AH120" s="33">
        <v>-5.7459999999999997E-2</v>
      </c>
      <c r="AI120" s="34">
        <v>-0.51327</v>
      </c>
      <c r="AJ120" s="40">
        <v>-0.85629999999999995</v>
      </c>
      <c r="AL120" s="32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 s="44">
        <f t="array" ref="AR120:AT122">AH118:AJ120</f>
        <v>0.82333999999999996</v>
      </c>
      <c r="AS120" s="36">
        <v>-0.50946000000000002</v>
      </c>
      <c r="AT120" s="36">
        <v>0.25012000000000001</v>
      </c>
      <c r="AU120" s="36">
        <v>0</v>
      </c>
      <c r="AV120" s="36">
        <v>0</v>
      </c>
      <c r="AW120" s="42">
        <v>0</v>
      </c>
    </row>
    <row r="121" spans="7:49" ht="15" thickBot="1">
      <c r="G121" s="32"/>
      <c r="R121" s="39"/>
      <c r="U121" s="27">
        <v>0</v>
      </c>
      <c r="V121" s="22">
        <v>0</v>
      </c>
      <c r="W121" s="22">
        <v>0</v>
      </c>
      <c r="X121" s="22">
        <v>0</v>
      </c>
      <c r="Y121" s="22">
        <v>0</v>
      </c>
      <c r="Z121" s="22">
        <v>0</v>
      </c>
      <c r="AA121">
        <v>-2.9888266240007955E-6</v>
      </c>
      <c r="AB121">
        <v>0.28672064483327997</v>
      </c>
      <c r="AC121">
        <v>-6.1389619199214707E-7</v>
      </c>
      <c r="AD121">
        <v>0</v>
      </c>
      <c r="AE121">
        <v>0</v>
      </c>
      <c r="AF121" s="39">
        <v>0</v>
      </c>
      <c r="AH121" s="33"/>
      <c r="AI121" s="34"/>
      <c r="AJ121" s="40"/>
      <c r="AL121" s="32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 s="32">
        <v>-0.56464000000000003</v>
      </c>
      <c r="AS121">
        <v>-0.69064999999999999</v>
      </c>
      <c r="AT121">
        <v>0.45186999999999999</v>
      </c>
      <c r="AU121">
        <v>0</v>
      </c>
      <c r="AV121">
        <v>0</v>
      </c>
      <c r="AW121" s="39">
        <v>0</v>
      </c>
    </row>
    <row r="122" spans="7:49">
      <c r="G122" s="32"/>
      <c r="R122" s="39"/>
      <c r="U122" s="27">
        <v>0</v>
      </c>
      <c r="V122" s="22">
        <v>0</v>
      </c>
      <c r="W122" s="22">
        <v>0</v>
      </c>
      <c r="X122" s="22">
        <v>0</v>
      </c>
      <c r="Y122" s="22">
        <v>0</v>
      </c>
      <c r="Z122" s="22">
        <v>0</v>
      </c>
      <c r="AA122">
        <v>1.0499112959999612E-6</v>
      </c>
      <c r="AB122">
        <v>-6.1389619200602485E-7</v>
      </c>
      <c r="AC122">
        <v>0.28671926441983997</v>
      </c>
      <c r="AD122">
        <v>0</v>
      </c>
      <c r="AE122">
        <v>0</v>
      </c>
      <c r="AF122" s="39">
        <v>0</v>
      </c>
      <c r="AL122" s="3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 s="32">
        <v>-5.7459999999999997E-2</v>
      </c>
      <c r="AS122">
        <v>-0.51327</v>
      </c>
      <c r="AT122">
        <v>-0.85629999999999995</v>
      </c>
      <c r="AU122">
        <v>0</v>
      </c>
      <c r="AV122">
        <v>0</v>
      </c>
      <c r="AW122" s="39">
        <v>0</v>
      </c>
    </row>
    <row r="123" spans="7:49">
      <c r="G123" s="32"/>
      <c r="R123" s="39"/>
      <c r="U123" s="27">
        <v>0</v>
      </c>
      <c r="V123" s="22">
        <v>0</v>
      </c>
      <c r="W123" s="22">
        <v>0</v>
      </c>
      <c r="X123" s="22">
        <v>0</v>
      </c>
      <c r="Y123" s="22">
        <v>0</v>
      </c>
      <c r="Z123" s="22">
        <v>0</v>
      </c>
      <c r="AA123">
        <v>0</v>
      </c>
      <c r="AB123">
        <v>0</v>
      </c>
      <c r="AC123">
        <v>0</v>
      </c>
      <c r="AD123">
        <v>0.42286373825331602</v>
      </c>
      <c r="AE123">
        <v>-0.14220276752941799</v>
      </c>
      <c r="AF123" s="39">
        <v>-2.6343142506957996E-2</v>
      </c>
      <c r="AL123" s="32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 s="32">
        <v>0</v>
      </c>
      <c r="AS123">
        <v>0</v>
      </c>
      <c r="AT123">
        <v>0</v>
      </c>
      <c r="AU123">
        <f t="array" ref="AU123:AW125">AH118:AJ120</f>
        <v>0.82333999999999996</v>
      </c>
      <c r="AV123">
        <v>-0.50946000000000002</v>
      </c>
      <c r="AW123" s="39">
        <v>0.25012000000000001</v>
      </c>
    </row>
    <row r="124" spans="7:49">
      <c r="G124" s="32"/>
      <c r="R124" s="39"/>
      <c r="U124" s="27">
        <v>0</v>
      </c>
      <c r="V124" s="22">
        <v>0</v>
      </c>
      <c r="W124" s="22">
        <v>0</v>
      </c>
      <c r="X124" s="22">
        <v>0</v>
      </c>
      <c r="Y124" s="22">
        <v>0</v>
      </c>
      <c r="Z124" s="22">
        <v>0</v>
      </c>
      <c r="AA124">
        <v>0</v>
      </c>
      <c r="AB124">
        <v>0</v>
      </c>
      <c r="AC124">
        <v>0</v>
      </c>
      <c r="AD124">
        <v>-0.14220276752941799</v>
      </c>
      <c r="AE124">
        <v>0.31589054647949105</v>
      </c>
      <c r="AF124" s="39">
        <v>-1.0018155761466974E-2</v>
      </c>
      <c r="AL124" s="32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 s="32">
        <v>0</v>
      </c>
      <c r="AS124">
        <v>0</v>
      </c>
      <c r="AT124">
        <v>0</v>
      </c>
      <c r="AU124">
        <v>-0.56464000000000003</v>
      </c>
      <c r="AV124">
        <v>-0.69064999999999999</v>
      </c>
      <c r="AW124" s="39">
        <v>0.45186999999999999</v>
      </c>
    </row>
    <row r="125" spans="7:49" ht="15" thickBot="1">
      <c r="G125" s="33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40"/>
      <c r="U125" s="30">
        <v>0</v>
      </c>
      <c r="V125" s="31">
        <v>0</v>
      </c>
      <c r="W125" s="31">
        <v>0</v>
      </c>
      <c r="X125" s="31">
        <v>0</v>
      </c>
      <c r="Y125" s="31">
        <v>0</v>
      </c>
      <c r="Z125" s="31">
        <v>0</v>
      </c>
      <c r="AA125" s="34">
        <v>0</v>
      </c>
      <c r="AB125" s="34">
        <v>0</v>
      </c>
      <c r="AC125" s="34">
        <v>0</v>
      </c>
      <c r="AD125" s="34">
        <v>-2.6343142506957982E-2</v>
      </c>
      <c r="AE125" s="34">
        <v>-1.0018155761466974E-2</v>
      </c>
      <c r="AF125" s="40">
        <v>0.24317788129874696</v>
      </c>
      <c r="AL125" s="33">
        <v>0</v>
      </c>
      <c r="AM125" s="34">
        <v>0</v>
      </c>
      <c r="AN125" s="34">
        <v>0</v>
      </c>
      <c r="AO125" s="34">
        <v>0</v>
      </c>
      <c r="AP125" s="34">
        <v>0</v>
      </c>
      <c r="AQ125" s="34">
        <v>0</v>
      </c>
      <c r="AR125" s="33">
        <v>0</v>
      </c>
      <c r="AS125" s="34">
        <v>0</v>
      </c>
      <c r="AT125" s="34">
        <v>0</v>
      </c>
      <c r="AU125" s="34">
        <v>-5.7459999999999997E-2</v>
      </c>
      <c r="AV125" s="34">
        <v>-0.51327</v>
      </c>
      <c r="AW125" s="40">
        <v>-0.85629999999999995</v>
      </c>
    </row>
    <row r="127" spans="7:49" ht="15" thickBot="1">
      <c r="G127" t="s">
        <v>21</v>
      </c>
      <c r="H127">
        <v>17</v>
      </c>
      <c r="U127" t="s">
        <v>21</v>
      </c>
      <c r="V127">
        <v>17</v>
      </c>
      <c r="AL127" t="s">
        <v>5</v>
      </c>
    </row>
    <row r="128" spans="7:49">
      <c r="G128" s="25">
        <v>-0.10607381672247901</v>
      </c>
      <c r="H128" s="26">
        <v>-6.7885122173043003E-2</v>
      </c>
      <c r="I128" s="26">
        <v>-8.5870474271845978E-2</v>
      </c>
      <c r="J128" s="26">
        <v>4.6506873373041976E-2</v>
      </c>
      <c r="K128" s="26">
        <v>0.11816932776132</v>
      </c>
      <c r="L128" s="35">
        <v>-0.15040970140372101</v>
      </c>
      <c r="M128" s="36"/>
      <c r="N128" s="36"/>
      <c r="O128" s="36"/>
      <c r="P128" s="36"/>
      <c r="Q128" s="36"/>
      <c r="R128" s="42"/>
      <c r="U128" s="25">
        <f t="array" ref="U128:AF139">MMULT(MMULT(AL128:AW139,AY2:BJ13),TRANSPOSE(AL128:AW139))</f>
        <v>0.28671850403839994</v>
      </c>
      <c r="V128" s="26">
        <v>-9.3209804801624996E-7</v>
      </c>
      <c r="W128" s="26">
        <v>1.1859599359995143E-6</v>
      </c>
      <c r="X128" s="26">
        <v>0</v>
      </c>
      <c r="Y128" s="26">
        <v>0</v>
      </c>
      <c r="Z128" s="35">
        <v>0</v>
      </c>
      <c r="AA128" s="36">
        <v>0</v>
      </c>
      <c r="AB128" s="36">
        <v>0</v>
      </c>
      <c r="AC128" s="36">
        <v>0</v>
      </c>
      <c r="AD128" s="36">
        <v>0</v>
      </c>
      <c r="AE128" s="36">
        <v>0</v>
      </c>
      <c r="AF128" s="42">
        <v>0</v>
      </c>
      <c r="AH128" s="5">
        <v>-0.82413999999999998</v>
      </c>
      <c r="AI128" s="6">
        <v>0.50897999999999999</v>
      </c>
      <c r="AJ128" s="7">
        <v>0.24845</v>
      </c>
      <c r="AL128" s="44">
        <f t="array" ref="AL128:AN130">AH128:AJ130</f>
        <v>-0.82413999999999998</v>
      </c>
      <c r="AM128" s="36">
        <v>0.50897999999999999</v>
      </c>
      <c r="AN128" s="36">
        <v>0.24845</v>
      </c>
      <c r="AO128" s="36">
        <v>0</v>
      </c>
      <c r="AP128" s="36">
        <v>0</v>
      </c>
      <c r="AQ128" s="42">
        <v>0</v>
      </c>
      <c r="AR128" s="36">
        <v>0</v>
      </c>
      <c r="AS128" s="36">
        <v>0</v>
      </c>
      <c r="AT128" s="36">
        <v>0</v>
      </c>
      <c r="AU128" s="36">
        <v>0</v>
      </c>
      <c r="AV128" s="36">
        <v>0</v>
      </c>
      <c r="AW128" s="42">
        <v>0</v>
      </c>
    </row>
    <row r="129" spans="7:49">
      <c r="G129" s="32">
        <v>-6.7771281709766013E-2</v>
      </c>
      <c r="H129">
        <v>-0.23033650936071798</v>
      </c>
      <c r="I129">
        <v>-0.287035364283244</v>
      </c>
      <c r="J129">
        <v>0.24014782682865299</v>
      </c>
      <c r="K129">
        <v>0.18452962997090899</v>
      </c>
      <c r="L129" s="39">
        <v>-0.165168534265348</v>
      </c>
      <c r="R129" s="39"/>
      <c r="U129" s="27">
        <v>-9.3209804799543328E-7</v>
      </c>
      <c r="V129" s="22">
        <v>0.28671855315353595</v>
      </c>
      <c r="W129" s="22">
        <v>1.1244584960101722E-6</v>
      </c>
      <c r="X129" s="22">
        <v>0</v>
      </c>
      <c r="Y129" s="22">
        <v>0</v>
      </c>
      <c r="Z129" s="37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 s="39">
        <v>0</v>
      </c>
      <c r="AH129" s="8">
        <v>0.56359000000000004</v>
      </c>
      <c r="AI129" s="4">
        <v>0.69343999999999995</v>
      </c>
      <c r="AJ129" s="9">
        <v>0.44889000000000001</v>
      </c>
      <c r="AL129" s="32">
        <v>0.56359000000000004</v>
      </c>
      <c r="AM129">
        <v>0.69343999999999995</v>
      </c>
      <c r="AN129">
        <v>0.44889000000000001</v>
      </c>
      <c r="AO129">
        <v>0</v>
      </c>
      <c r="AP129">
        <v>0</v>
      </c>
      <c r="AQ129" s="3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 s="39">
        <v>0</v>
      </c>
    </row>
    <row r="130" spans="7:49" ht="15" thickBot="1">
      <c r="G130" s="32">
        <v>-8.5894235640148003E-2</v>
      </c>
      <c r="H130">
        <v>-0.28697822991711996</v>
      </c>
      <c r="I130">
        <v>-0.35653202038750198</v>
      </c>
      <c r="J130">
        <v>0.279118011715355</v>
      </c>
      <c r="K130">
        <v>0.21724862211485502</v>
      </c>
      <c r="L130" s="39">
        <v>-0.19885906508232604</v>
      </c>
      <c r="R130" s="39"/>
      <c r="U130" s="27">
        <v>1.1859599360064532E-6</v>
      </c>
      <c r="V130" s="22">
        <v>1.1244584959962944E-6</v>
      </c>
      <c r="W130" s="22">
        <v>0.28672046993407996</v>
      </c>
      <c r="X130" s="22">
        <v>0</v>
      </c>
      <c r="Y130" s="22">
        <v>0</v>
      </c>
      <c r="Z130" s="37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 s="39">
        <v>0</v>
      </c>
      <c r="AH130" s="10">
        <v>5.6189999999999997E-2</v>
      </c>
      <c r="AI130" s="11">
        <v>0.50997999999999999</v>
      </c>
      <c r="AJ130" s="12">
        <v>-0.85834999999999995</v>
      </c>
      <c r="AL130" s="32">
        <v>5.6189999999999997E-2</v>
      </c>
      <c r="AM130">
        <v>0.50997999999999999</v>
      </c>
      <c r="AN130">
        <v>-0.85834999999999995</v>
      </c>
      <c r="AO130">
        <v>0</v>
      </c>
      <c r="AP130">
        <v>0</v>
      </c>
      <c r="AQ130" s="39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 s="39">
        <v>0</v>
      </c>
    </row>
    <row r="131" spans="7:49" ht="15" thickBot="1">
      <c r="G131" s="32">
        <v>-4.6360725379737004E-2</v>
      </c>
      <c r="H131">
        <v>-0.23970199979390297</v>
      </c>
      <c r="I131">
        <v>-0.27845022416446702</v>
      </c>
      <c r="J131">
        <v>0.18755950175161898</v>
      </c>
      <c r="K131">
        <v>0.15317678004927299</v>
      </c>
      <c r="L131" s="39">
        <v>-0.12214857800904501</v>
      </c>
      <c r="R131" s="39"/>
      <c r="U131" s="27">
        <v>0</v>
      </c>
      <c r="V131" s="22">
        <v>0</v>
      </c>
      <c r="W131" s="22">
        <v>0</v>
      </c>
      <c r="X131" s="22">
        <v>0.423239228331732</v>
      </c>
      <c r="Y131" s="22">
        <v>-0.14214814649393204</v>
      </c>
      <c r="Z131" s="37">
        <v>-2.5975718155831995E-2</v>
      </c>
      <c r="AA131">
        <v>0</v>
      </c>
      <c r="AB131">
        <v>0</v>
      </c>
      <c r="AC131">
        <v>0</v>
      </c>
      <c r="AD131">
        <v>0</v>
      </c>
      <c r="AE131">
        <v>0</v>
      </c>
      <c r="AF131" s="39">
        <v>0</v>
      </c>
      <c r="AH131" s="4"/>
      <c r="AI131" s="4"/>
      <c r="AJ131" s="4"/>
      <c r="AL131" s="32">
        <v>0</v>
      </c>
      <c r="AM131">
        <v>0</v>
      </c>
      <c r="AN131">
        <v>0</v>
      </c>
      <c r="AO131">
        <f t="array" ref="AO131:AQ133">AH128:AJ130</f>
        <v>-0.82413999999999998</v>
      </c>
      <c r="AP131">
        <v>0.50897999999999999</v>
      </c>
      <c r="AQ131" s="39">
        <v>0.24845</v>
      </c>
      <c r="AR131">
        <v>0</v>
      </c>
      <c r="AS131">
        <v>0</v>
      </c>
      <c r="AT131">
        <v>0</v>
      </c>
      <c r="AU131">
        <v>0</v>
      </c>
      <c r="AV131">
        <v>0</v>
      </c>
      <c r="AW131" s="39">
        <v>0</v>
      </c>
    </row>
    <row r="132" spans="7:49">
      <c r="G132" s="32">
        <v>-0.11822974238072199</v>
      </c>
      <c r="H132">
        <v>-0.18403639953380399</v>
      </c>
      <c r="I132">
        <v>-0.21746019973700897</v>
      </c>
      <c r="J132">
        <v>0.15427198142327297</v>
      </c>
      <c r="K132">
        <v>4.4320195364668996E-2</v>
      </c>
      <c r="L132" s="39">
        <v>-0.11090140705152998</v>
      </c>
      <c r="R132" s="39"/>
      <c r="U132" s="27">
        <v>0</v>
      </c>
      <c r="V132" s="22">
        <v>0</v>
      </c>
      <c r="W132" s="22">
        <v>0</v>
      </c>
      <c r="X132" s="22">
        <v>-0.14214814649393204</v>
      </c>
      <c r="Y132" s="22">
        <v>0.31537033266359799</v>
      </c>
      <c r="Z132" s="37">
        <v>-1.0178403172217992E-2</v>
      </c>
      <c r="AA132">
        <v>0</v>
      </c>
      <c r="AB132">
        <v>0</v>
      </c>
      <c r="AC132">
        <v>0</v>
      </c>
      <c r="AD132">
        <v>0</v>
      </c>
      <c r="AE132">
        <v>0</v>
      </c>
      <c r="AF132" s="39">
        <v>0</v>
      </c>
      <c r="AH132" s="5">
        <v>-0.82423000000000002</v>
      </c>
      <c r="AI132" s="6">
        <v>0.50917000000000001</v>
      </c>
      <c r="AJ132" s="7">
        <v>0.24776999999999999</v>
      </c>
      <c r="AL132" s="32">
        <v>0</v>
      </c>
      <c r="AM132">
        <v>0</v>
      </c>
      <c r="AN132">
        <v>0</v>
      </c>
      <c r="AO132">
        <v>0.56359000000000004</v>
      </c>
      <c r="AP132">
        <v>0.69343999999999995</v>
      </c>
      <c r="AQ132" s="39">
        <v>0.44889000000000001</v>
      </c>
      <c r="AR132">
        <v>0</v>
      </c>
      <c r="AS132">
        <v>0</v>
      </c>
      <c r="AT132">
        <v>0</v>
      </c>
      <c r="AU132">
        <v>0</v>
      </c>
      <c r="AV132">
        <v>0</v>
      </c>
      <c r="AW132" s="39">
        <v>0</v>
      </c>
    </row>
    <row r="133" spans="7:49" ht="15" thickBot="1">
      <c r="G133" s="33">
        <v>0.14997866673603399</v>
      </c>
      <c r="H133" s="34">
        <v>0.16473592531063999</v>
      </c>
      <c r="I133" s="34">
        <v>0.19836228817201895</v>
      </c>
      <c r="J133" s="34">
        <v>-0.12233541634037699</v>
      </c>
      <c r="K133" s="34">
        <v>-0.11051948087574501</v>
      </c>
      <c r="L133" s="40">
        <v>0.17339826943605602</v>
      </c>
      <c r="R133" s="39"/>
      <c r="U133" s="30">
        <v>0</v>
      </c>
      <c r="V133" s="31">
        <v>0</v>
      </c>
      <c r="W133" s="31">
        <v>0</v>
      </c>
      <c r="X133" s="31">
        <v>-2.5975718155832002E-2</v>
      </c>
      <c r="Y133" s="31">
        <v>-1.0178403172217992E-2</v>
      </c>
      <c r="Z133" s="38">
        <v>0.24331766759076198</v>
      </c>
      <c r="AA133">
        <v>0</v>
      </c>
      <c r="AB133">
        <v>0</v>
      </c>
      <c r="AC133">
        <v>0</v>
      </c>
      <c r="AD133">
        <v>0</v>
      </c>
      <c r="AE133">
        <v>0</v>
      </c>
      <c r="AF133" s="39">
        <v>0</v>
      </c>
      <c r="AH133" s="8">
        <v>0.56345000000000001</v>
      </c>
      <c r="AI133" s="4">
        <v>0.69399</v>
      </c>
      <c r="AJ133" s="9">
        <v>0.44823000000000002</v>
      </c>
      <c r="AL133" s="33">
        <v>0</v>
      </c>
      <c r="AM133" s="34">
        <v>0</v>
      </c>
      <c r="AN133" s="34">
        <v>0</v>
      </c>
      <c r="AO133" s="34">
        <v>5.6189999999999997E-2</v>
      </c>
      <c r="AP133" s="34">
        <v>0.50997999999999999</v>
      </c>
      <c r="AQ133" s="40">
        <v>-0.85834999999999995</v>
      </c>
      <c r="AR133">
        <v>0</v>
      </c>
      <c r="AS133">
        <v>0</v>
      </c>
      <c r="AT133">
        <v>0</v>
      </c>
      <c r="AU133">
        <v>0</v>
      </c>
      <c r="AV133">
        <v>0</v>
      </c>
      <c r="AW133" s="39">
        <v>0</v>
      </c>
    </row>
    <row r="134" spans="7:49" ht="15" thickBot="1">
      <c r="G134" s="32"/>
      <c r="R134" s="39"/>
      <c r="U134" s="27">
        <v>0</v>
      </c>
      <c r="V134" s="22">
        <v>0</v>
      </c>
      <c r="W134" s="22">
        <v>0</v>
      </c>
      <c r="X134" s="22">
        <v>0</v>
      </c>
      <c r="Y134" s="22">
        <v>0</v>
      </c>
      <c r="Z134" s="22">
        <v>0</v>
      </c>
      <c r="AA134">
        <v>0.28671975763558399</v>
      </c>
      <c r="AB134">
        <v>1.2735815679912332E-6</v>
      </c>
      <c r="AC134">
        <v>-5.3077606401719102E-7</v>
      </c>
      <c r="AD134">
        <v>0</v>
      </c>
      <c r="AE134">
        <v>0</v>
      </c>
      <c r="AF134" s="39">
        <v>0</v>
      </c>
      <c r="AH134" s="10">
        <v>5.6279999999999997E-2</v>
      </c>
      <c r="AI134" s="11">
        <v>0.50905</v>
      </c>
      <c r="AJ134" s="12">
        <v>-0.85889000000000004</v>
      </c>
      <c r="AL134" s="32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 s="44">
        <f t="array" ref="AR134:AT136">AH132:AJ134</f>
        <v>-0.82423000000000002</v>
      </c>
      <c r="AS134" s="36">
        <v>0.50917000000000001</v>
      </c>
      <c r="AT134" s="36">
        <v>0.24776999999999999</v>
      </c>
      <c r="AU134" s="36">
        <v>0</v>
      </c>
      <c r="AV134" s="36">
        <v>0</v>
      </c>
      <c r="AW134" s="42">
        <v>0</v>
      </c>
    </row>
    <row r="135" spans="7:49" ht="15" thickBot="1">
      <c r="G135" s="32"/>
      <c r="R135" s="39"/>
      <c r="U135" s="27">
        <v>0</v>
      </c>
      <c r="V135" s="22">
        <v>0</v>
      </c>
      <c r="W135" s="22">
        <v>0</v>
      </c>
      <c r="X135" s="22">
        <v>0</v>
      </c>
      <c r="Y135" s="22">
        <v>0</v>
      </c>
      <c r="Z135" s="22">
        <v>0</v>
      </c>
      <c r="AA135">
        <v>1.273581568005111E-6</v>
      </c>
      <c r="AB135">
        <v>0.28672233834495997</v>
      </c>
      <c r="AC135">
        <v>1.8094325759943075E-6</v>
      </c>
      <c r="AD135">
        <v>0</v>
      </c>
      <c r="AE135">
        <v>0</v>
      </c>
      <c r="AF135" s="39">
        <v>0</v>
      </c>
      <c r="AH135" s="10"/>
      <c r="AI135" s="11"/>
      <c r="AJ135" s="12"/>
      <c r="AL135" s="32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 s="32">
        <v>0.56345000000000001</v>
      </c>
      <c r="AS135">
        <v>0.69399</v>
      </c>
      <c r="AT135">
        <v>0.44823000000000002</v>
      </c>
      <c r="AU135">
        <v>0</v>
      </c>
      <c r="AV135">
        <v>0</v>
      </c>
      <c r="AW135" s="39">
        <v>0</v>
      </c>
    </row>
    <row r="136" spans="7:49">
      <c r="G136" s="32"/>
      <c r="R136" s="39"/>
      <c r="U136" s="27">
        <v>0</v>
      </c>
      <c r="V136" s="22">
        <v>0</v>
      </c>
      <c r="W136" s="22">
        <v>0</v>
      </c>
      <c r="X136" s="22">
        <v>0</v>
      </c>
      <c r="Y136" s="22">
        <v>0</v>
      </c>
      <c r="Z136" s="22">
        <v>0</v>
      </c>
      <c r="AA136">
        <v>-5.3077606400331323E-7</v>
      </c>
      <c r="AB136">
        <v>1.8094325759943075E-6</v>
      </c>
      <c r="AC136">
        <v>0.28671752646656001</v>
      </c>
      <c r="AD136">
        <v>0</v>
      </c>
      <c r="AE136">
        <v>0</v>
      </c>
      <c r="AF136" s="39">
        <v>0</v>
      </c>
      <c r="AL136" s="32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 s="32">
        <v>5.6279999999999997E-2</v>
      </c>
      <c r="AS136">
        <v>0.50905</v>
      </c>
      <c r="AT136">
        <v>-0.85889000000000004</v>
      </c>
      <c r="AU136">
        <v>0</v>
      </c>
      <c r="AV136">
        <v>0</v>
      </c>
      <c r="AW136" s="39">
        <v>0</v>
      </c>
    </row>
    <row r="137" spans="7:49">
      <c r="G137" s="32"/>
      <c r="R137" s="39"/>
      <c r="U137" s="27">
        <v>0</v>
      </c>
      <c r="V137" s="22">
        <v>0</v>
      </c>
      <c r="W137" s="22">
        <v>0</v>
      </c>
      <c r="X137" s="22">
        <v>0</v>
      </c>
      <c r="Y137" s="22">
        <v>0</v>
      </c>
      <c r="Z137" s="22">
        <v>0</v>
      </c>
      <c r="AA137">
        <v>0</v>
      </c>
      <c r="AB137">
        <v>0</v>
      </c>
      <c r="AC137">
        <v>0</v>
      </c>
      <c r="AD137">
        <v>0.42326964186789701</v>
      </c>
      <c r="AE137">
        <v>-0.14215063469096903</v>
      </c>
      <c r="AF137" s="39">
        <v>-2.5978519318640994E-2</v>
      </c>
      <c r="AL137" s="32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 s="32">
        <v>0</v>
      </c>
      <c r="AS137">
        <v>0</v>
      </c>
      <c r="AT137">
        <v>0</v>
      </c>
      <c r="AU137">
        <f t="array" ref="AU137:AW139">AH132:AJ134</f>
        <v>-0.82423000000000002</v>
      </c>
      <c r="AV137">
        <v>0.50917000000000001</v>
      </c>
      <c r="AW137" s="39">
        <v>0.24776999999999999</v>
      </c>
    </row>
    <row r="138" spans="7:49">
      <c r="G138" s="32"/>
      <c r="R138" s="39"/>
      <c r="U138" s="27">
        <v>0</v>
      </c>
      <c r="V138" s="22">
        <v>0</v>
      </c>
      <c r="W138" s="22">
        <v>0</v>
      </c>
      <c r="X138" s="22">
        <v>0</v>
      </c>
      <c r="Y138" s="22">
        <v>0</v>
      </c>
      <c r="Z138" s="22">
        <v>0</v>
      </c>
      <c r="AA138">
        <v>0</v>
      </c>
      <c r="AB138">
        <v>0</v>
      </c>
      <c r="AC138">
        <v>0</v>
      </c>
      <c r="AD138">
        <v>-0.14215063469096903</v>
      </c>
      <c r="AE138">
        <v>0.31529158799356904</v>
      </c>
      <c r="AF138" s="39">
        <v>-1.0147193627307011E-2</v>
      </c>
      <c r="AL138" s="32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 s="32">
        <v>0</v>
      </c>
      <c r="AS138">
        <v>0</v>
      </c>
      <c r="AT138">
        <v>0</v>
      </c>
      <c r="AU138">
        <v>0.56345000000000001</v>
      </c>
      <c r="AV138">
        <v>0.69399</v>
      </c>
      <c r="AW138" s="39">
        <v>0.44823000000000002</v>
      </c>
    </row>
    <row r="139" spans="7:49" ht="15" thickBot="1">
      <c r="G139" s="33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40"/>
      <c r="U139" s="30">
        <v>0</v>
      </c>
      <c r="V139" s="31">
        <v>0</v>
      </c>
      <c r="W139" s="31">
        <v>0</v>
      </c>
      <c r="X139" s="31">
        <v>0</v>
      </c>
      <c r="Y139" s="31">
        <v>0</v>
      </c>
      <c r="Z139" s="31">
        <v>0</v>
      </c>
      <c r="AA139" s="34">
        <v>0</v>
      </c>
      <c r="AB139" s="34">
        <v>0</v>
      </c>
      <c r="AC139" s="34">
        <v>0</v>
      </c>
      <c r="AD139" s="34">
        <v>-2.5978519318641004E-2</v>
      </c>
      <c r="AE139" s="34">
        <v>-1.0147193627307011E-2</v>
      </c>
      <c r="AF139" s="40">
        <v>0.24336758937785904</v>
      </c>
      <c r="AL139" s="33">
        <v>0</v>
      </c>
      <c r="AM139" s="34">
        <v>0</v>
      </c>
      <c r="AN139" s="34">
        <v>0</v>
      </c>
      <c r="AO139" s="34">
        <v>0</v>
      </c>
      <c r="AP139" s="34">
        <v>0</v>
      </c>
      <c r="AQ139" s="34">
        <v>0</v>
      </c>
      <c r="AR139" s="33">
        <v>0</v>
      </c>
      <c r="AS139" s="34">
        <v>0</v>
      </c>
      <c r="AT139" s="34">
        <v>0</v>
      </c>
      <c r="AU139" s="34">
        <v>5.6279999999999997E-2</v>
      </c>
      <c r="AV139" s="34">
        <v>0.50905</v>
      </c>
      <c r="AW139" s="40">
        <v>-0.85889000000000004</v>
      </c>
    </row>
    <row r="141" spans="7:49" ht="15" thickBot="1">
      <c r="G141" t="s">
        <v>9</v>
      </c>
      <c r="H141">
        <v>16</v>
      </c>
      <c r="U141" t="s">
        <v>9</v>
      </c>
      <c r="V141">
        <v>16</v>
      </c>
      <c r="AL141" t="s">
        <v>5</v>
      </c>
    </row>
    <row r="142" spans="7:49">
      <c r="G142" s="25">
        <v>-0.11692700904155001</v>
      </c>
      <c r="H142" s="26">
        <v>-0.11660376991246499</v>
      </c>
      <c r="I142" s="26">
        <v>1.7849730681674003E-2</v>
      </c>
      <c r="J142" s="26">
        <v>-3.7469306809051001E-2</v>
      </c>
      <c r="K142" s="26">
        <v>-1.3914980642255978E-2</v>
      </c>
      <c r="L142" s="35">
        <v>-0.156658425595254</v>
      </c>
      <c r="M142" s="36"/>
      <c r="N142" s="36"/>
      <c r="O142" s="36"/>
      <c r="P142" s="36"/>
      <c r="Q142" s="36"/>
      <c r="R142" s="42"/>
      <c r="U142" s="25">
        <f t="array" ref="U142:AF153">MMULT(MMULT(AL142:AW153,AY2:BJ13),TRANSPOSE(AL142:AW153))</f>
        <v>0.28672126036377599</v>
      </c>
      <c r="V142" s="26">
        <v>-1.4983987200317683E-7</v>
      </c>
      <c r="W142" s="26">
        <v>1.6291430400550144E-7</v>
      </c>
      <c r="X142" s="26">
        <v>0</v>
      </c>
      <c r="Y142" s="26">
        <v>0</v>
      </c>
      <c r="Z142" s="35">
        <v>0</v>
      </c>
      <c r="AA142" s="36">
        <v>0</v>
      </c>
      <c r="AB142" s="36">
        <v>0</v>
      </c>
      <c r="AC142" s="36">
        <v>0</v>
      </c>
      <c r="AD142" s="36">
        <v>0</v>
      </c>
      <c r="AE142" s="36">
        <v>0</v>
      </c>
      <c r="AF142" s="42">
        <v>0</v>
      </c>
      <c r="AH142" s="5">
        <v>-0.82349000000000006</v>
      </c>
      <c r="AI142" s="6">
        <v>0.50941000000000003</v>
      </c>
      <c r="AJ142" s="7">
        <v>0.24973999999999999</v>
      </c>
      <c r="AL142" s="44">
        <f t="array" ref="AL142:AN144">AH142:AJ144</f>
        <v>-0.82349000000000006</v>
      </c>
      <c r="AM142" s="36">
        <v>0.50941000000000003</v>
      </c>
      <c r="AN142" s="36">
        <v>0.24973999999999999</v>
      </c>
      <c r="AO142" s="36">
        <v>0</v>
      </c>
      <c r="AP142" s="36">
        <v>0</v>
      </c>
      <c r="AQ142" s="42">
        <v>0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42">
        <v>0</v>
      </c>
    </row>
    <row r="143" spans="7:49">
      <c r="G143" s="32">
        <v>-0.11657272788327999</v>
      </c>
      <c r="H143">
        <v>-0.28502867794895398</v>
      </c>
      <c r="I143">
        <v>0.10269657333054401</v>
      </c>
      <c r="J143">
        <v>-0.24640872458562002</v>
      </c>
      <c r="K143">
        <v>-1.2504141006191974E-2</v>
      </c>
      <c r="L143" s="39">
        <v>-0.204761284033256</v>
      </c>
      <c r="R143" s="39"/>
      <c r="U143" s="27">
        <v>-1.4983987197542126E-7</v>
      </c>
      <c r="V143" s="22">
        <v>0.28671851203788801</v>
      </c>
      <c r="W143" s="22">
        <v>2.336768000071876E-7</v>
      </c>
      <c r="X143" s="22">
        <v>0</v>
      </c>
      <c r="Y143" s="22">
        <v>0</v>
      </c>
      <c r="Z143" s="37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 s="39">
        <v>0</v>
      </c>
      <c r="AH143" s="8">
        <v>0.56462000000000001</v>
      </c>
      <c r="AI143" s="4">
        <v>0.69288000000000005</v>
      </c>
      <c r="AJ143" s="9">
        <v>0.44846000000000003</v>
      </c>
      <c r="AL143" s="32">
        <v>0.56462000000000001</v>
      </c>
      <c r="AM143">
        <v>0.69288000000000005</v>
      </c>
      <c r="AN143">
        <v>0.44846000000000003</v>
      </c>
      <c r="AO143">
        <v>0</v>
      </c>
      <c r="AP143">
        <v>0</v>
      </c>
      <c r="AQ143" s="39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 s="39">
        <v>0</v>
      </c>
    </row>
    <row r="144" spans="7:49" ht="15" thickBot="1">
      <c r="G144" s="32">
        <v>1.782474665509198E-2</v>
      </c>
      <c r="H144">
        <v>0.10276686798687297</v>
      </c>
      <c r="I144">
        <v>-6.2903509037562005E-2</v>
      </c>
      <c r="J144">
        <v>0.126517638618143</v>
      </c>
      <c r="K144">
        <v>-4.5175870166820082E-3</v>
      </c>
      <c r="L144" s="39">
        <v>3.2946163638897991E-2</v>
      </c>
      <c r="R144" s="39"/>
      <c r="U144" s="27">
        <v>1.6291430400550144E-7</v>
      </c>
      <c r="V144" s="22">
        <v>2.3367680002106539E-7</v>
      </c>
      <c r="W144" s="22">
        <v>0.28671822354022397</v>
      </c>
      <c r="X144" s="22">
        <v>0</v>
      </c>
      <c r="Y144" s="22">
        <v>0</v>
      </c>
      <c r="Z144" s="37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 s="39">
        <v>0</v>
      </c>
      <c r="AH144" s="10">
        <v>5.5410000000000001E-2</v>
      </c>
      <c r="AI144" s="11">
        <v>0.51031000000000004</v>
      </c>
      <c r="AJ144" s="12">
        <v>-0.85819999999999996</v>
      </c>
      <c r="AL144" s="32">
        <v>5.5410000000000001E-2</v>
      </c>
      <c r="AM144">
        <v>0.51031000000000004</v>
      </c>
      <c r="AN144">
        <v>-0.85819999999999996</v>
      </c>
      <c r="AO144">
        <v>0</v>
      </c>
      <c r="AP144">
        <v>0</v>
      </c>
      <c r="AQ144" s="39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 s="39">
        <v>0</v>
      </c>
    </row>
    <row r="145" spans="7:49" ht="15" thickBot="1">
      <c r="G145" s="32">
        <v>3.7507904666349998E-2</v>
      </c>
      <c r="H145">
        <v>0.24646342502058599</v>
      </c>
      <c r="I145">
        <v>-0.12642145286851303</v>
      </c>
      <c r="J145">
        <v>0.29604030833431405</v>
      </c>
      <c r="K145">
        <v>-8.1091257723000607E-3</v>
      </c>
      <c r="L145" s="39">
        <v>9.6544190658803986E-2</v>
      </c>
      <c r="R145" s="39"/>
      <c r="U145" s="27">
        <v>0</v>
      </c>
      <c r="V145" s="22">
        <v>0</v>
      </c>
      <c r="W145" s="22">
        <v>0</v>
      </c>
      <c r="X145" s="22">
        <v>0.42293371306599309</v>
      </c>
      <c r="Y145" s="22">
        <v>-0.14227633077753199</v>
      </c>
      <c r="Z145" s="37">
        <v>-2.5816399413772985E-2</v>
      </c>
      <c r="AA145">
        <v>0</v>
      </c>
      <c r="AB145">
        <v>0</v>
      </c>
      <c r="AC145">
        <v>0</v>
      </c>
      <c r="AD145">
        <v>0</v>
      </c>
      <c r="AE145">
        <v>0</v>
      </c>
      <c r="AF145" s="39">
        <v>0</v>
      </c>
      <c r="AH145" s="4"/>
      <c r="AI145" s="4"/>
      <c r="AJ145" s="4"/>
      <c r="AL145" s="32">
        <v>0</v>
      </c>
      <c r="AM145">
        <v>0</v>
      </c>
      <c r="AN145">
        <v>0</v>
      </c>
      <c r="AO145">
        <f t="array" ref="AO145:AQ147">AH142:AJ144</f>
        <v>-0.82349000000000006</v>
      </c>
      <c r="AP145">
        <v>0.50941000000000003</v>
      </c>
      <c r="AQ145" s="39">
        <v>0.24973999999999999</v>
      </c>
      <c r="AR145">
        <v>0</v>
      </c>
      <c r="AS145">
        <v>0</v>
      </c>
      <c r="AT145">
        <v>0</v>
      </c>
      <c r="AU145">
        <v>0</v>
      </c>
      <c r="AV145">
        <v>0</v>
      </c>
      <c r="AW145" s="39">
        <v>0</v>
      </c>
    </row>
    <row r="146" spans="7:49">
      <c r="G146" s="32">
        <v>1.3788098441242003E-2</v>
      </c>
      <c r="H146">
        <v>1.2418076333190009E-2</v>
      </c>
      <c r="I146">
        <v>4.262667801218002E-3</v>
      </c>
      <c r="J146">
        <v>-7.8248741319859871E-3</v>
      </c>
      <c r="K146">
        <v>-1.7045647335444003E-2</v>
      </c>
      <c r="L146" s="39">
        <v>-2.8225400432246001E-2</v>
      </c>
      <c r="R146" s="39"/>
      <c r="U146" s="27">
        <v>0</v>
      </c>
      <c r="V146" s="22">
        <v>0</v>
      </c>
      <c r="W146" s="22">
        <v>0</v>
      </c>
      <c r="X146" s="22">
        <v>-0.14227633077753199</v>
      </c>
      <c r="Y146" s="22">
        <v>0.31572031583474403</v>
      </c>
      <c r="Z146" s="37">
        <v>-1.0277978853955996E-2</v>
      </c>
      <c r="AA146">
        <v>0</v>
      </c>
      <c r="AB146">
        <v>0</v>
      </c>
      <c r="AC146">
        <v>0</v>
      </c>
      <c r="AD146">
        <v>0</v>
      </c>
      <c r="AE146">
        <v>0</v>
      </c>
      <c r="AF146" s="39">
        <v>0</v>
      </c>
      <c r="AH146" s="5">
        <v>-0.82347000000000004</v>
      </c>
      <c r="AI146" s="6">
        <v>0.50944999999999996</v>
      </c>
      <c r="AJ146" s="7">
        <v>0.24972</v>
      </c>
      <c r="AL146" s="32">
        <v>0</v>
      </c>
      <c r="AM146">
        <v>0</v>
      </c>
      <c r="AN146">
        <v>0</v>
      </c>
      <c r="AO146">
        <v>0.56462000000000001</v>
      </c>
      <c r="AP146">
        <v>0.69288000000000005</v>
      </c>
      <c r="AQ146" s="39">
        <v>0.44846000000000003</v>
      </c>
      <c r="AR146">
        <v>0</v>
      </c>
      <c r="AS146">
        <v>0</v>
      </c>
      <c r="AT146">
        <v>0</v>
      </c>
      <c r="AU146">
        <v>0</v>
      </c>
      <c r="AV146">
        <v>0</v>
      </c>
      <c r="AW146" s="39">
        <v>0</v>
      </c>
    </row>
    <row r="147" spans="7:49" ht="15" thickBot="1">
      <c r="G147" s="33">
        <v>0.15643187242079598</v>
      </c>
      <c r="H147" s="34">
        <v>0.20452296875213399</v>
      </c>
      <c r="I147" s="34">
        <v>-3.2972338051469027E-2</v>
      </c>
      <c r="J147" s="34">
        <v>9.6433252737138E-2</v>
      </c>
      <c r="K147" s="34">
        <v>-2.7991646356314008E-2</v>
      </c>
      <c r="L147" s="40">
        <v>0.10106554477497401</v>
      </c>
      <c r="R147" s="39"/>
      <c r="U147" s="30">
        <v>0</v>
      </c>
      <c r="V147" s="31">
        <v>0</v>
      </c>
      <c r="W147" s="31">
        <v>0</v>
      </c>
      <c r="X147" s="31">
        <v>-2.5816399413772988E-2</v>
      </c>
      <c r="Y147" s="31">
        <v>-1.0277978853955982E-2</v>
      </c>
      <c r="Z147" s="38">
        <v>0.243274787076737</v>
      </c>
      <c r="AA147">
        <v>0</v>
      </c>
      <c r="AB147">
        <v>0</v>
      </c>
      <c r="AC147">
        <v>0</v>
      </c>
      <c r="AD147">
        <v>0</v>
      </c>
      <c r="AE147">
        <v>0</v>
      </c>
      <c r="AF147" s="39">
        <v>0</v>
      </c>
      <c r="AH147" s="8">
        <v>0.56466000000000005</v>
      </c>
      <c r="AI147" s="4">
        <v>0.69299999999999995</v>
      </c>
      <c r="AJ147" s="9">
        <v>0.44823000000000002</v>
      </c>
      <c r="AL147" s="33">
        <v>0</v>
      </c>
      <c r="AM147" s="34">
        <v>0</v>
      </c>
      <c r="AN147" s="34">
        <v>0</v>
      </c>
      <c r="AO147" s="34">
        <v>5.5410000000000001E-2</v>
      </c>
      <c r="AP147" s="34">
        <v>0.51031000000000004</v>
      </c>
      <c r="AQ147" s="40">
        <v>-0.85819999999999996</v>
      </c>
      <c r="AR147">
        <v>0</v>
      </c>
      <c r="AS147">
        <v>0</v>
      </c>
      <c r="AT147">
        <v>0</v>
      </c>
      <c r="AU147">
        <v>0</v>
      </c>
      <c r="AV147">
        <v>0</v>
      </c>
      <c r="AW147" s="39">
        <v>0</v>
      </c>
    </row>
    <row r="148" spans="7:49" ht="15" thickBot="1">
      <c r="G148" s="32"/>
      <c r="R148" s="39"/>
      <c r="U148" s="27">
        <v>0</v>
      </c>
      <c r="V148" s="22">
        <v>0</v>
      </c>
      <c r="W148" s="22">
        <v>0</v>
      </c>
      <c r="X148" s="22">
        <v>0</v>
      </c>
      <c r="Y148" s="22">
        <v>0</v>
      </c>
      <c r="Z148" s="22">
        <v>0</v>
      </c>
      <c r="AA148">
        <v>0.28672063703449602</v>
      </c>
      <c r="AB148">
        <v>7.896268796464545E-8</v>
      </c>
      <c r="AC148">
        <v>-1.2957163520108117E-6</v>
      </c>
      <c r="AD148">
        <v>0</v>
      </c>
      <c r="AE148">
        <v>0</v>
      </c>
      <c r="AF148" s="39">
        <v>0</v>
      </c>
      <c r="AH148" s="10">
        <v>5.5300000000000002E-2</v>
      </c>
      <c r="AI148" s="11">
        <v>0.51010999999999995</v>
      </c>
      <c r="AJ148" s="12">
        <v>-0.85833000000000004</v>
      </c>
      <c r="AL148" s="32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 s="44">
        <f t="array" ref="AR148:AT150">AH146:AJ148</f>
        <v>-0.82347000000000004</v>
      </c>
      <c r="AS148" s="36">
        <v>0.50944999999999996</v>
      </c>
      <c r="AT148" s="36">
        <v>0.24972</v>
      </c>
      <c r="AU148" s="36">
        <v>0</v>
      </c>
      <c r="AV148" s="36">
        <v>0</v>
      </c>
      <c r="AW148" s="42">
        <v>0</v>
      </c>
    </row>
    <row r="149" spans="7:49" ht="15" thickBot="1">
      <c r="G149" s="32"/>
      <c r="R149" s="39"/>
      <c r="U149" s="27">
        <v>0</v>
      </c>
      <c r="V149" s="22">
        <v>0</v>
      </c>
      <c r="W149" s="22">
        <v>0</v>
      </c>
      <c r="X149" s="22">
        <v>0</v>
      </c>
      <c r="Y149" s="22">
        <v>0</v>
      </c>
      <c r="Z149" s="22">
        <v>0</v>
      </c>
      <c r="AA149">
        <v>7.896268796464545E-8</v>
      </c>
      <c r="AB149">
        <v>0.28672001390592</v>
      </c>
      <c r="AC149">
        <v>7.6614451197110078E-7</v>
      </c>
      <c r="AD149">
        <v>0</v>
      </c>
      <c r="AE149">
        <v>0</v>
      </c>
      <c r="AF149" s="39">
        <v>0</v>
      </c>
      <c r="AH149" s="33"/>
      <c r="AI149" s="34"/>
      <c r="AJ149" s="40"/>
      <c r="AL149" s="32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 s="32">
        <v>0.56466000000000005</v>
      </c>
      <c r="AS149">
        <v>0.69299999999999995</v>
      </c>
      <c r="AT149">
        <v>0.44823000000000002</v>
      </c>
      <c r="AU149">
        <v>0</v>
      </c>
      <c r="AV149">
        <v>0</v>
      </c>
      <c r="AW149" s="39">
        <v>0</v>
      </c>
    </row>
    <row r="150" spans="7:49">
      <c r="G150" s="32"/>
      <c r="R150" s="39"/>
      <c r="U150" s="27">
        <v>0</v>
      </c>
      <c r="V150" s="22">
        <v>0</v>
      </c>
      <c r="W150" s="22">
        <v>0</v>
      </c>
      <c r="X150" s="22">
        <v>0</v>
      </c>
      <c r="Y150" s="22">
        <v>0</v>
      </c>
      <c r="Z150" s="22">
        <v>0</v>
      </c>
      <c r="AA150">
        <v>-1.2957163520246895E-6</v>
      </c>
      <c r="AB150">
        <v>7.6614451198497857E-7</v>
      </c>
      <c r="AC150">
        <v>0.28672019812351995</v>
      </c>
      <c r="AD150">
        <v>0</v>
      </c>
      <c r="AE150">
        <v>0</v>
      </c>
      <c r="AF150" s="39">
        <v>0</v>
      </c>
      <c r="AL150" s="32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 s="32">
        <v>5.5300000000000002E-2</v>
      </c>
      <c r="AS150">
        <v>0.51010999999999995</v>
      </c>
      <c r="AT150">
        <v>-0.85833000000000004</v>
      </c>
      <c r="AU150">
        <v>0</v>
      </c>
      <c r="AV150">
        <v>0</v>
      </c>
      <c r="AW150" s="39">
        <v>0</v>
      </c>
    </row>
    <row r="151" spans="7:49">
      <c r="G151" s="32"/>
      <c r="R151" s="39"/>
      <c r="U151" s="27">
        <v>0</v>
      </c>
      <c r="V151" s="22">
        <v>0</v>
      </c>
      <c r="W151" s="22">
        <v>0</v>
      </c>
      <c r="X151" s="22">
        <v>0</v>
      </c>
      <c r="Y151" s="22">
        <v>0</v>
      </c>
      <c r="Z151" s="22">
        <v>0</v>
      </c>
      <c r="AA151">
        <v>0</v>
      </c>
      <c r="AB151">
        <v>0</v>
      </c>
      <c r="AC151">
        <v>0</v>
      </c>
      <c r="AD151">
        <v>0.42292224828161706</v>
      </c>
      <c r="AE151">
        <v>-0.14228655995944806</v>
      </c>
      <c r="AF151" s="39">
        <v>-2.5789021025211002E-2</v>
      </c>
      <c r="AL151" s="32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 s="32">
        <v>0</v>
      </c>
      <c r="AS151">
        <v>0</v>
      </c>
      <c r="AT151">
        <v>0</v>
      </c>
      <c r="AU151">
        <f t="array" ref="AU151:AW153">AH146:AJ148</f>
        <v>-0.82347000000000004</v>
      </c>
      <c r="AV151">
        <v>0.50944999999999996</v>
      </c>
      <c r="AW151" s="39">
        <v>0.24972</v>
      </c>
    </row>
    <row r="152" spans="7:49">
      <c r="G152" s="32"/>
      <c r="R152" s="39"/>
      <c r="U152" s="27">
        <v>0</v>
      </c>
      <c r="V152" s="22">
        <v>0</v>
      </c>
      <c r="W152" s="22">
        <v>0</v>
      </c>
      <c r="X152" s="22">
        <v>0</v>
      </c>
      <c r="Y152" s="22">
        <v>0</v>
      </c>
      <c r="Z152" s="22">
        <v>0</v>
      </c>
      <c r="AA152">
        <v>0</v>
      </c>
      <c r="AB152">
        <v>0</v>
      </c>
      <c r="AC152">
        <v>0</v>
      </c>
      <c r="AD152">
        <v>-0.14228655995944803</v>
      </c>
      <c r="AE152">
        <v>0.31572492653829604</v>
      </c>
      <c r="AF152" s="39">
        <v>-1.0289369065284021E-2</v>
      </c>
      <c r="AL152" s="3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 s="32">
        <v>0</v>
      </c>
      <c r="AS152">
        <v>0</v>
      </c>
      <c r="AT152">
        <v>0</v>
      </c>
      <c r="AU152">
        <v>0.56466000000000005</v>
      </c>
      <c r="AV152">
        <v>0.69299999999999995</v>
      </c>
      <c r="AW152" s="39">
        <v>0.44823000000000002</v>
      </c>
    </row>
    <row r="153" spans="7:49" ht="15" thickBot="1">
      <c r="G153" s="33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40"/>
      <c r="U153" s="30">
        <v>0</v>
      </c>
      <c r="V153" s="31">
        <v>0</v>
      </c>
      <c r="W153" s="31">
        <v>0</v>
      </c>
      <c r="X153" s="31">
        <v>0</v>
      </c>
      <c r="Y153" s="31">
        <v>0</v>
      </c>
      <c r="Z153" s="31">
        <v>0</v>
      </c>
      <c r="AA153" s="34">
        <v>0</v>
      </c>
      <c r="AB153" s="34">
        <v>0</v>
      </c>
      <c r="AC153" s="34">
        <v>0</v>
      </c>
      <c r="AD153" s="34">
        <v>-2.5789021025211013E-2</v>
      </c>
      <c r="AE153" s="34">
        <v>-1.0289369065284007E-2</v>
      </c>
      <c r="AF153" s="40">
        <v>0.24328404795337902</v>
      </c>
      <c r="AL153" s="33">
        <v>0</v>
      </c>
      <c r="AM153" s="34">
        <v>0</v>
      </c>
      <c r="AN153" s="34">
        <v>0</v>
      </c>
      <c r="AO153" s="34">
        <v>0</v>
      </c>
      <c r="AP153" s="34">
        <v>0</v>
      </c>
      <c r="AQ153" s="34">
        <v>0</v>
      </c>
      <c r="AR153" s="33">
        <v>0</v>
      </c>
      <c r="AS153" s="34">
        <v>0</v>
      </c>
      <c r="AT153" s="34">
        <v>0</v>
      </c>
      <c r="AU153" s="34">
        <v>5.5300000000000002E-2</v>
      </c>
      <c r="AV153" s="34">
        <v>0.51010999999999995</v>
      </c>
      <c r="AW153" s="40">
        <v>-0.85833000000000004</v>
      </c>
    </row>
    <row r="155" spans="7:49" ht="15" thickBot="1">
      <c r="G155" t="s">
        <v>22</v>
      </c>
      <c r="H155">
        <v>15</v>
      </c>
      <c r="U155" t="s">
        <v>22</v>
      </c>
      <c r="V155">
        <v>15</v>
      </c>
      <c r="AL155" t="s">
        <v>5</v>
      </c>
    </row>
    <row r="156" spans="7:49">
      <c r="G156" s="25">
        <v>1.8189072067099975E-4</v>
      </c>
      <c r="H156" s="26">
        <v>3.8173594521170003E-3</v>
      </c>
      <c r="I156" s="26">
        <v>-4.0419218813890004E-3</v>
      </c>
      <c r="J156" s="26">
        <v>3.5710331294599999E-3</v>
      </c>
      <c r="K156" s="26">
        <v>3.7434769316480004E-3</v>
      </c>
      <c r="L156" s="35">
        <v>3.2448442444819999E-3</v>
      </c>
      <c r="M156" s="36"/>
      <c r="N156" s="36"/>
      <c r="O156" s="36"/>
      <c r="P156" s="36"/>
      <c r="Q156" s="36"/>
      <c r="R156" s="42"/>
      <c r="U156" s="25">
        <f t="array" ref="U156:AF167">MMULT(MMULT(AL156:AW167,AY2:BJ13),TRANSPOSE(AL156:AW167))</f>
        <v>0.286721438560256</v>
      </c>
      <c r="V156" s="26">
        <v>4.2483302397505751E-7</v>
      </c>
      <c r="W156" s="26">
        <v>-6.1845504016611041E-8</v>
      </c>
      <c r="X156" s="26">
        <v>0</v>
      </c>
      <c r="Y156" s="26">
        <v>0</v>
      </c>
      <c r="Z156" s="35">
        <v>0</v>
      </c>
      <c r="AA156" s="36">
        <v>0</v>
      </c>
      <c r="AB156" s="36">
        <v>0</v>
      </c>
      <c r="AC156" s="36">
        <v>0</v>
      </c>
      <c r="AD156" s="36">
        <v>0</v>
      </c>
      <c r="AE156" s="36">
        <v>0</v>
      </c>
      <c r="AF156" s="42">
        <v>0</v>
      </c>
      <c r="AH156" s="44">
        <v>-0.82371000000000005</v>
      </c>
      <c r="AI156" s="36">
        <v>0.50875999999999999</v>
      </c>
      <c r="AJ156" s="42">
        <v>0.25034000000000001</v>
      </c>
      <c r="AL156" s="44">
        <f t="array" ref="AL156:AN158">AH156:AJ158</f>
        <v>-0.82371000000000005</v>
      </c>
      <c r="AM156" s="36">
        <v>0.50875999999999999</v>
      </c>
      <c r="AN156" s="36">
        <v>0.25034000000000001</v>
      </c>
      <c r="AO156" s="36">
        <v>0</v>
      </c>
      <c r="AP156" s="36">
        <v>0</v>
      </c>
      <c r="AQ156" s="42">
        <v>0</v>
      </c>
      <c r="AR156" s="36">
        <v>0</v>
      </c>
      <c r="AS156" s="36">
        <v>0</v>
      </c>
      <c r="AT156" s="36">
        <v>0</v>
      </c>
      <c r="AU156" s="36">
        <v>0</v>
      </c>
      <c r="AV156" s="36">
        <v>0</v>
      </c>
      <c r="AW156" s="42">
        <v>0</v>
      </c>
    </row>
    <row r="157" spans="7:49">
      <c r="G157" s="32">
        <v>3.8097349353809996E-3</v>
      </c>
      <c r="H157">
        <v>8.8093327693589997E-3</v>
      </c>
      <c r="I157">
        <v>-1.0542763772793E-2</v>
      </c>
      <c r="J157">
        <v>7.2642605053979993E-3</v>
      </c>
      <c r="K157">
        <v>-2.721763915559996E-4</v>
      </c>
      <c r="L157" s="39">
        <v>1.9686996882419998E-3</v>
      </c>
      <c r="R157" s="39"/>
      <c r="U157" s="27">
        <v>4.248330239889353E-7</v>
      </c>
      <c r="V157" s="22">
        <v>0.28671783494860797</v>
      </c>
      <c r="W157" s="22">
        <v>-2.0577607680177801E-6</v>
      </c>
      <c r="X157" s="22">
        <v>0</v>
      </c>
      <c r="Y157" s="22">
        <v>0</v>
      </c>
      <c r="Z157" s="3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 s="39">
        <v>0</v>
      </c>
      <c r="AH157" s="32">
        <v>0.56433</v>
      </c>
      <c r="AI157">
        <v>0.69269999999999998</v>
      </c>
      <c r="AJ157" s="39">
        <v>0.4491</v>
      </c>
      <c r="AL157" s="32">
        <v>0.56433</v>
      </c>
      <c r="AM157">
        <v>0.69269999999999998</v>
      </c>
      <c r="AN157">
        <v>0.4491</v>
      </c>
      <c r="AO157">
        <v>0</v>
      </c>
      <c r="AP157">
        <v>0</v>
      </c>
      <c r="AQ157" s="39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 s="39">
        <v>0</v>
      </c>
    </row>
    <row r="158" spans="7:49" ht="15" thickBot="1">
      <c r="G158" s="32">
        <v>-4.0350795148109998E-3</v>
      </c>
      <c r="H158">
        <v>-1.0548033087809E-2</v>
      </c>
      <c r="I158">
        <v>8.4989687344129983E-3</v>
      </c>
      <c r="J158">
        <v>-1.1290979449688002E-2</v>
      </c>
      <c r="K158">
        <v>1.9383872900159995E-3</v>
      </c>
      <c r="L158" s="39">
        <v>-2.3121761584420008E-3</v>
      </c>
      <c r="R158" s="39"/>
      <c r="U158" s="27">
        <v>-6.1845504016611041E-8</v>
      </c>
      <c r="V158" s="22">
        <v>-2.0577607680177801E-6</v>
      </c>
      <c r="W158" s="22">
        <v>0.28672213173452799</v>
      </c>
      <c r="X158" s="22">
        <v>0</v>
      </c>
      <c r="Y158" s="22">
        <v>0</v>
      </c>
      <c r="Z158" s="37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 s="39">
        <v>0</v>
      </c>
      <c r="AH158" s="33">
        <v>5.5070000000000001E-2</v>
      </c>
      <c r="AI158" s="34">
        <v>0.51119999999999999</v>
      </c>
      <c r="AJ158" s="40">
        <v>-0.85770000000000002</v>
      </c>
      <c r="AL158" s="32">
        <v>5.5070000000000001E-2</v>
      </c>
      <c r="AM158">
        <v>0.51119999999999999</v>
      </c>
      <c r="AN158">
        <v>-0.85770000000000002</v>
      </c>
      <c r="AO158">
        <v>0</v>
      </c>
      <c r="AP158">
        <v>0</v>
      </c>
      <c r="AQ158" s="39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 s="39">
        <v>0</v>
      </c>
    </row>
    <row r="159" spans="7:49" ht="15" thickBot="1">
      <c r="G159" s="32">
        <v>-3.5575431965210002E-3</v>
      </c>
      <c r="H159">
        <v>-7.252822592647E-3</v>
      </c>
      <c r="I159">
        <v>1.1284037563236E-2</v>
      </c>
      <c r="J159">
        <v>-9.2117019899390015E-3</v>
      </c>
      <c r="K159">
        <v>3.7654736236379998E-3</v>
      </c>
      <c r="L159" s="39">
        <v>3.5117852226200009E-4</v>
      </c>
      <c r="R159" s="39"/>
      <c r="U159" s="27">
        <v>0</v>
      </c>
      <c r="V159" s="22">
        <v>0</v>
      </c>
      <c r="W159" s="22">
        <v>0</v>
      </c>
      <c r="X159" s="22">
        <v>0.42306510600687808</v>
      </c>
      <c r="Y159" s="22">
        <v>-0.142216799123106</v>
      </c>
      <c r="Z159" s="37">
        <v>-2.575170120881401E-2</v>
      </c>
      <c r="AA159">
        <v>0</v>
      </c>
      <c r="AB159">
        <v>0</v>
      </c>
      <c r="AC159">
        <v>0</v>
      </c>
      <c r="AD159">
        <v>0</v>
      </c>
      <c r="AE159">
        <v>0</v>
      </c>
      <c r="AF159" s="39">
        <v>0</v>
      </c>
      <c r="AL159" s="32">
        <v>0</v>
      </c>
      <c r="AM159">
        <v>0</v>
      </c>
      <c r="AN159">
        <v>0</v>
      </c>
      <c r="AO159">
        <f t="array" ref="AO159:AQ161">AH156:AJ158</f>
        <v>-0.82371000000000005</v>
      </c>
      <c r="AP159">
        <v>0.50875999999999999</v>
      </c>
      <c r="AQ159" s="39">
        <v>0.25034000000000001</v>
      </c>
      <c r="AR159">
        <v>0</v>
      </c>
      <c r="AS159">
        <v>0</v>
      </c>
      <c r="AT159">
        <v>0</v>
      </c>
      <c r="AU159">
        <v>0</v>
      </c>
      <c r="AV159">
        <v>0</v>
      </c>
      <c r="AW159" s="39">
        <v>0</v>
      </c>
    </row>
    <row r="160" spans="7:49">
      <c r="G160" s="32">
        <v>-3.7541785682070001E-3</v>
      </c>
      <c r="H160">
        <v>2.6923748630100047E-4</v>
      </c>
      <c r="I160">
        <v>-1.9325774155200001E-3</v>
      </c>
      <c r="J160">
        <v>3.7628729133389999E-3</v>
      </c>
      <c r="K160">
        <v>8.1616340150399997E-3</v>
      </c>
      <c r="L160" s="39">
        <v>2.1613201219499991E-3</v>
      </c>
      <c r="R160" s="39"/>
      <c r="U160" s="27">
        <v>0</v>
      </c>
      <c r="V160" s="22">
        <v>0</v>
      </c>
      <c r="W160" s="22">
        <v>0</v>
      </c>
      <c r="X160" s="22">
        <v>-0.14221679912310606</v>
      </c>
      <c r="Y160" s="22">
        <v>0.31564572523165796</v>
      </c>
      <c r="Z160" s="37">
        <v>-1.0362952557318006E-2</v>
      </c>
      <c r="AA160">
        <v>0</v>
      </c>
      <c r="AB160">
        <v>0</v>
      </c>
      <c r="AC160">
        <v>0</v>
      </c>
      <c r="AD160">
        <v>0</v>
      </c>
      <c r="AE160">
        <v>0</v>
      </c>
      <c r="AF160" s="39">
        <v>0</v>
      </c>
      <c r="AH160" s="44">
        <v>0.82393000000000005</v>
      </c>
      <c r="AI160" s="36">
        <v>-0.50863999999999998</v>
      </c>
      <c r="AJ160" s="42">
        <v>0.24984999999999999</v>
      </c>
      <c r="AL160" s="32">
        <v>0</v>
      </c>
      <c r="AM160">
        <v>0</v>
      </c>
      <c r="AN160">
        <v>0</v>
      </c>
      <c r="AO160">
        <v>0.56433</v>
      </c>
      <c r="AP160">
        <v>0.69269999999999998</v>
      </c>
      <c r="AQ160" s="39">
        <v>0.4491</v>
      </c>
      <c r="AR160">
        <v>0</v>
      </c>
      <c r="AS160">
        <v>0</v>
      </c>
      <c r="AT160">
        <v>0</v>
      </c>
      <c r="AU160">
        <v>0</v>
      </c>
      <c r="AV160">
        <v>0</v>
      </c>
      <c r="AW160" s="39">
        <v>0</v>
      </c>
    </row>
    <row r="161" spans="7:49" ht="15" thickBot="1">
      <c r="G161" s="33">
        <v>-3.2352311149629999E-3</v>
      </c>
      <c r="H161" s="34">
        <v>-1.9654143560810002E-3</v>
      </c>
      <c r="I161" s="34">
        <v>2.3149083412200002E-3</v>
      </c>
      <c r="J161" s="34">
        <v>3.402826635510003E-4</v>
      </c>
      <c r="K161" s="34">
        <v>2.1813396766300003E-3</v>
      </c>
      <c r="L161" s="40">
        <v>3.1899684944899998E-3</v>
      </c>
      <c r="R161" s="39"/>
      <c r="U161" s="30">
        <v>0</v>
      </c>
      <c r="V161" s="31">
        <v>0</v>
      </c>
      <c r="W161" s="31">
        <v>0</v>
      </c>
      <c r="X161" s="31">
        <v>-2.5751701208814013E-2</v>
      </c>
      <c r="Y161" s="31">
        <v>-1.0362952557318006E-2</v>
      </c>
      <c r="Z161" s="38">
        <v>0.243220454591278</v>
      </c>
      <c r="AA161">
        <v>0</v>
      </c>
      <c r="AB161">
        <v>0</v>
      </c>
      <c r="AC161">
        <v>0</v>
      </c>
      <c r="AD161">
        <v>0</v>
      </c>
      <c r="AE161">
        <v>0</v>
      </c>
      <c r="AF161" s="39">
        <v>0</v>
      </c>
      <c r="AH161" s="32">
        <v>-0.56403000000000003</v>
      </c>
      <c r="AI161">
        <v>-0.69340999999999997</v>
      </c>
      <c r="AJ161" s="39">
        <v>0.44838</v>
      </c>
      <c r="AL161" s="33">
        <v>0</v>
      </c>
      <c r="AM161" s="34">
        <v>0</v>
      </c>
      <c r="AN161" s="34">
        <v>0</v>
      </c>
      <c r="AO161" s="34">
        <v>5.5070000000000001E-2</v>
      </c>
      <c r="AP161" s="34">
        <v>0.51119999999999999</v>
      </c>
      <c r="AQ161" s="40">
        <v>-0.85770000000000002</v>
      </c>
      <c r="AR161">
        <v>0</v>
      </c>
      <c r="AS161">
        <v>0</v>
      </c>
      <c r="AT161">
        <v>0</v>
      </c>
      <c r="AU161">
        <v>0</v>
      </c>
      <c r="AV161">
        <v>0</v>
      </c>
      <c r="AW161" s="39">
        <v>0</v>
      </c>
    </row>
    <row r="162" spans="7:49" ht="15" thickBot="1">
      <c r="G162" s="32"/>
      <c r="R162" s="39"/>
      <c r="U162" s="27">
        <v>0</v>
      </c>
      <c r="V162" s="22">
        <v>0</v>
      </c>
      <c r="W162" s="22">
        <v>0</v>
      </c>
      <c r="X162" s="22">
        <v>0</v>
      </c>
      <c r="Y162" s="22">
        <v>0</v>
      </c>
      <c r="Z162" s="22">
        <v>0</v>
      </c>
      <c r="AA162">
        <v>0.28672009089023998</v>
      </c>
      <c r="AB162">
        <v>7.3615359996032081E-7</v>
      </c>
      <c r="AC162">
        <v>-2.7770552320158237E-6</v>
      </c>
      <c r="AD162">
        <v>0</v>
      </c>
      <c r="AE162">
        <v>0</v>
      </c>
      <c r="AF162" s="39">
        <v>0</v>
      </c>
      <c r="AH162" s="33">
        <v>-5.4820000000000001E-2</v>
      </c>
      <c r="AI162" s="34">
        <v>-0.51034999999999997</v>
      </c>
      <c r="AJ162" s="40">
        <v>-0.85821999999999998</v>
      </c>
      <c r="AL162" s="3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 s="44">
        <f t="array" ref="AR162:AT164">AH160:AJ162</f>
        <v>0.82393000000000005</v>
      </c>
      <c r="AS162" s="36">
        <v>-0.50863999999999998</v>
      </c>
      <c r="AT162" s="36">
        <v>0.24984999999999999</v>
      </c>
      <c r="AU162" s="36">
        <v>0</v>
      </c>
      <c r="AV162" s="36">
        <v>0</v>
      </c>
      <c r="AW162" s="42">
        <v>0</v>
      </c>
    </row>
    <row r="163" spans="7:49" ht="15" thickBot="1">
      <c r="G163" s="32"/>
      <c r="R163" s="39"/>
      <c r="U163" s="27">
        <v>0</v>
      </c>
      <c r="V163" s="22">
        <v>0</v>
      </c>
      <c r="W163" s="22">
        <v>0</v>
      </c>
      <c r="X163" s="22">
        <v>0</v>
      </c>
      <c r="Y163" s="22">
        <v>0</v>
      </c>
      <c r="Z163" s="22">
        <v>0</v>
      </c>
      <c r="AA163">
        <v>7.3615359996725971E-7</v>
      </c>
      <c r="AB163">
        <v>0.28671767567564799</v>
      </c>
      <c r="AC163">
        <v>-1.9398041599949511E-6</v>
      </c>
      <c r="AD163">
        <v>0</v>
      </c>
      <c r="AE163">
        <v>0</v>
      </c>
      <c r="AF163" s="39">
        <v>0</v>
      </c>
      <c r="AH163" s="33"/>
      <c r="AI163" s="34"/>
      <c r="AJ163" s="40"/>
      <c r="AL163" s="32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 s="32">
        <v>-0.56403000000000003</v>
      </c>
      <c r="AS163">
        <v>-0.69340999999999997</v>
      </c>
      <c r="AT163">
        <v>0.44838</v>
      </c>
      <c r="AU163">
        <v>0</v>
      </c>
      <c r="AV163">
        <v>0</v>
      </c>
      <c r="AW163" s="39">
        <v>0</v>
      </c>
    </row>
    <row r="164" spans="7:49">
      <c r="G164" s="32"/>
      <c r="R164" s="39"/>
      <c r="U164" s="27">
        <v>0</v>
      </c>
      <c r="V164" s="22">
        <v>0</v>
      </c>
      <c r="W164" s="22">
        <v>0</v>
      </c>
      <c r="X164" s="22">
        <v>0</v>
      </c>
      <c r="Y164" s="22">
        <v>0</v>
      </c>
      <c r="Z164" s="22">
        <v>0</v>
      </c>
      <c r="AA164">
        <v>-2.7770552320088848E-6</v>
      </c>
      <c r="AB164">
        <v>-1.9398041600227067E-6</v>
      </c>
      <c r="AC164">
        <v>0.28672112488857593</v>
      </c>
      <c r="AD164">
        <v>0</v>
      </c>
      <c r="AE164">
        <v>0</v>
      </c>
      <c r="AF164" s="39">
        <v>0</v>
      </c>
      <c r="AL164" s="32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 s="32">
        <v>-5.4820000000000001E-2</v>
      </c>
      <c r="AS164">
        <v>-0.51034999999999997</v>
      </c>
      <c r="AT164">
        <v>-0.85821999999999998</v>
      </c>
      <c r="AU164">
        <v>0</v>
      </c>
      <c r="AV164">
        <v>0</v>
      </c>
      <c r="AW164" s="39">
        <v>0</v>
      </c>
    </row>
    <row r="165" spans="7:49">
      <c r="G165" s="32"/>
      <c r="R165" s="39"/>
      <c r="U165" s="27">
        <v>0</v>
      </c>
      <c r="V165" s="22">
        <v>0</v>
      </c>
      <c r="W165" s="22">
        <v>0</v>
      </c>
      <c r="X165" s="22">
        <v>0</v>
      </c>
      <c r="Y165" s="22">
        <v>0</v>
      </c>
      <c r="Z165" s="22">
        <v>0</v>
      </c>
      <c r="AA165">
        <v>0</v>
      </c>
      <c r="AB165">
        <v>0</v>
      </c>
      <c r="AC165">
        <v>0</v>
      </c>
      <c r="AD165">
        <v>0.42316676666935804</v>
      </c>
      <c r="AE165">
        <v>-0.14219841470773803</v>
      </c>
      <c r="AF165" s="39">
        <v>-2.5676573812091992E-2</v>
      </c>
      <c r="AL165" s="32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 s="32">
        <v>0</v>
      </c>
      <c r="AS165">
        <v>0</v>
      </c>
      <c r="AT165">
        <v>0</v>
      </c>
      <c r="AU165">
        <f t="array" ref="AU165:AW167">AH160:AJ162</f>
        <v>0.82393000000000005</v>
      </c>
      <c r="AV165">
        <v>-0.50863999999999998</v>
      </c>
      <c r="AW165" s="39">
        <v>0.24984999999999999</v>
      </c>
    </row>
    <row r="166" spans="7:49">
      <c r="G166" s="32"/>
      <c r="R166" s="39"/>
      <c r="U166" s="27">
        <v>0</v>
      </c>
      <c r="V166" s="22">
        <v>0</v>
      </c>
      <c r="W166" s="22">
        <v>0</v>
      </c>
      <c r="X166" s="22">
        <v>0</v>
      </c>
      <c r="Y166" s="22">
        <v>0</v>
      </c>
      <c r="Z166" s="22">
        <v>0</v>
      </c>
      <c r="AA166">
        <v>0</v>
      </c>
      <c r="AB166">
        <v>0</v>
      </c>
      <c r="AC166">
        <v>0</v>
      </c>
      <c r="AD166">
        <v>-0.14219841470773803</v>
      </c>
      <c r="AE166">
        <v>0.31550374399085707</v>
      </c>
      <c r="AF166" s="39">
        <v>-1.0392845855439009E-2</v>
      </c>
      <c r="AL166" s="32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 s="32">
        <v>0</v>
      </c>
      <c r="AS166">
        <v>0</v>
      </c>
      <c r="AT166">
        <v>0</v>
      </c>
      <c r="AU166">
        <v>-0.56403000000000003</v>
      </c>
      <c r="AV166">
        <v>-0.69340999999999997</v>
      </c>
      <c r="AW166" s="39">
        <v>0.44838</v>
      </c>
    </row>
    <row r="167" spans="7:49" ht="15" thickBot="1">
      <c r="G167" s="33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40"/>
      <c r="U167" s="30">
        <v>0</v>
      </c>
      <c r="V167" s="31">
        <v>0</v>
      </c>
      <c r="W167" s="31">
        <v>0</v>
      </c>
      <c r="X167" s="31">
        <v>0</v>
      </c>
      <c r="Y167" s="31">
        <v>0</v>
      </c>
      <c r="Z167" s="31">
        <v>0</v>
      </c>
      <c r="AA167" s="34">
        <v>0</v>
      </c>
      <c r="AB167" s="34">
        <v>0</v>
      </c>
      <c r="AC167" s="34">
        <v>0</v>
      </c>
      <c r="AD167" s="34">
        <v>-2.5676573812092006E-2</v>
      </c>
      <c r="AE167" s="34">
        <v>-1.0392845855438995E-2</v>
      </c>
      <c r="AF167" s="40">
        <v>0.243257927910147</v>
      </c>
      <c r="AL167" s="33">
        <v>0</v>
      </c>
      <c r="AM167" s="34">
        <v>0</v>
      </c>
      <c r="AN167" s="34">
        <v>0</v>
      </c>
      <c r="AO167" s="34">
        <v>0</v>
      </c>
      <c r="AP167" s="34">
        <v>0</v>
      </c>
      <c r="AQ167" s="34">
        <v>0</v>
      </c>
      <c r="AR167" s="33">
        <v>0</v>
      </c>
      <c r="AS167" s="34">
        <v>0</v>
      </c>
      <c r="AT167" s="34">
        <v>0</v>
      </c>
      <c r="AU167" s="34">
        <v>-5.4820000000000001E-2</v>
      </c>
      <c r="AV167" s="34">
        <v>-0.51034999999999997</v>
      </c>
      <c r="AW167" s="40">
        <v>-0.85821999999999998</v>
      </c>
    </row>
    <row r="169" spans="7:49" ht="15" thickBot="1">
      <c r="G169" t="s">
        <v>23</v>
      </c>
      <c r="H169">
        <v>14</v>
      </c>
      <c r="U169" t="s">
        <v>23</v>
      </c>
      <c r="V169">
        <v>14</v>
      </c>
      <c r="AL169" t="s">
        <v>5</v>
      </c>
    </row>
    <row r="170" spans="7:49">
      <c r="G170" s="5">
        <v>-0.12722324479042699</v>
      </c>
      <c r="H170" s="6">
        <v>1.5562844574709009E-2</v>
      </c>
      <c r="I170" s="6">
        <v>0.20922772171294302</v>
      </c>
      <c r="J170" s="6">
        <v>3.0872049737880991E-2</v>
      </c>
      <c r="K170" s="6">
        <v>6.8574779087160989E-2</v>
      </c>
      <c r="L170" s="7">
        <v>1.8453753658021998E-2</v>
      </c>
      <c r="M170" s="36"/>
      <c r="N170" s="36"/>
      <c r="O170" s="36"/>
      <c r="P170" s="36"/>
      <c r="Q170" s="36"/>
      <c r="R170" s="42"/>
      <c r="U170" s="25">
        <f t="array" ref="U170:AF181">MMULT(MMULT(AL170:AW181,AY2:BJ13),TRANSPOSE(AL170:AW181))</f>
        <v>0.28671873880473597</v>
      </c>
      <c r="V170" s="26">
        <v>3.4842214401142879E-7</v>
      </c>
      <c r="W170" s="26">
        <v>-1.1853864960026383E-6</v>
      </c>
      <c r="X170" s="26">
        <v>0</v>
      </c>
      <c r="Y170" s="26">
        <v>0</v>
      </c>
      <c r="Z170" s="35">
        <v>0</v>
      </c>
      <c r="AA170" s="36">
        <v>0</v>
      </c>
      <c r="AB170" s="36">
        <v>0</v>
      </c>
      <c r="AC170" s="36">
        <v>0</v>
      </c>
      <c r="AD170" s="36">
        <v>0</v>
      </c>
      <c r="AE170" s="36">
        <v>0</v>
      </c>
      <c r="AF170" s="42">
        <v>0</v>
      </c>
      <c r="AH170" s="5">
        <v>-0.82306000000000001</v>
      </c>
      <c r="AI170" s="6">
        <v>0.50988999999999995</v>
      </c>
      <c r="AJ170" s="7">
        <v>0.25015999999999999</v>
      </c>
      <c r="AL170" s="44">
        <f t="array" ref="AL170:AN172">AH170:AJ172</f>
        <v>-0.82306000000000001</v>
      </c>
      <c r="AM170" s="36">
        <v>0.50988999999999995</v>
      </c>
      <c r="AN170" s="36">
        <v>0.25015999999999999</v>
      </c>
      <c r="AO170" s="36">
        <v>0</v>
      </c>
      <c r="AP170" s="36">
        <v>0</v>
      </c>
      <c r="AQ170" s="42">
        <v>0</v>
      </c>
      <c r="AR170" s="36">
        <v>0</v>
      </c>
      <c r="AS170" s="36">
        <v>0</v>
      </c>
      <c r="AT170" s="36">
        <v>0</v>
      </c>
      <c r="AU170" s="36">
        <v>0</v>
      </c>
      <c r="AV170" s="36">
        <v>0</v>
      </c>
      <c r="AW170" s="42">
        <v>0</v>
      </c>
    </row>
    <row r="171" spans="7:49">
      <c r="G171" s="8">
        <v>1.5526041457045003E-2</v>
      </c>
      <c r="H171" s="4">
        <v>-0.27507471181056997</v>
      </c>
      <c r="I171" s="4">
        <v>0.35897110445395197</v>
      </c>
      <c r="J171" s="4">
        <v>-0.26671308440796898</v>
      </c>
      <c r="K171" s="4">
        <v>-0.13512641447589499</v>
      </c>
      <c r="L171" s="9">
        <v>-0.11130658224916</v>
      </c>
      <c r="R171" s="39"/>
      <c r="U171" s="27">
        <v>3.48422143997551E-7</v>
      </c>
      <c r="V171" s="22">
        <v>0.28671830278963195</v>
      </c>
      <c r="W171" s="22">
        <v>-2.4715264015928717E-8</v>
      </c>
      <c r="X171" s="22">
        <v>0</v>
      </c>
      <c r="Y171" s="22">
        <v>0</v>
      </c>
      <c r="Z171" s="37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 s="39">
        <v>0</v>
      </c>
      <c r="AH171" s="8">
        <v>0.56508999999999998</v>
      </c>
      <c r="AI171" s="4">
        <v>0.69106000000000001</v>
      </c>
      <c r="AJ171" s="9">
        <v>0.45067000000000002</v>
      </c>
      <c r="AL171" s="32">
        <v>0.56508999999999998</v>
      </c>
      <c r="AM171">
        <v>0.69106000000000001</v>
      </c>
      <c r="AN171">
        <v>0.45067000000000002</v>
      </c>
      <c r="AO171">
        <v>0</v>
      </c>
      <c r="AP171">
        <v>0</v>
      </c>
      <c r="AQ171" s="39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 s="39">
        <v>0</v>
      </c>
    </row>
    <row r="172" spans="7:49" ht="15" thickBot="1">
      <c r="G172" s="8">
        <v>0.20923999069283702</v>
      </c>
      <c r="H172" s="4">
        <v>0.35909674902322097</v>
      </c>
      <c r="I172" s="4">
        <v>-1.028682576119363</v>
      </c>
      <c r="J172" s="4">
        <v>0.38368993889650099</v>
      </c>
      <c r="K172" s="4">
        <v>0.16993858362660899</v>
      </c>
      <c r="L172" s="9">
        <v>0.17618598551553</v>
      </c>
      <c r="R172" s="39"/>
      <c r="U172" s="27">
        <v>-1.1853864959956995E-6</v>
      </c>
      <c r="V172" s="22">
        <v>-2.471526400205093E-8</v>
      </c>
      <c r="W172" s="22">
        <v>0.28671794046156795</v>
      </c>
      <c r="X172" s="22">
        <v>0</v>
      </c>
      <c r="Y172" s="22">
        <v>0</v>
      </c>
      <c r="Z172" s="37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 s="39">
        <v>0</v>
      </c>
      <c r="AH172" s="10">
        <v>5.6919999999999998E-2</v>
      </c>
      <c r="AI172" s="11">
        <v>0.51229000000000002</v>
      </c>
      <c r="AJ172" s="12">
        <v>-0.85692000000000002</v>
      </c>
      <c r="AL172" s="32">
        <v>5.6919999999999998E-2</v>
      </c>
      <c r="AM172">
        <v>0.51229000000000002</v>
      </c>
      <c r="AN172">
        <v>-0.85692000000000002</v>
      </c>
      <c r="AO172">
        <v>0</v>
      </c>
      <c r="AP172">
        <v>0</v>
      </c>
      <c r="AQ172" s="39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 s="39">
        <v>0</v>
      </c>
    </row>
    <row r="173" spans="7:49" ht="15" thickBot="1">
      <c r="G173" s="8">
        <v>-3.1761124597052992E-2</v>
      </c>
      <c r="H173" s="4">
        <v>0.26668116240630796</v>
      </c>
      <c r="I173" s="4">
        <v>-0.38128178620380898</v>
      </c>
      <c r="J173" s="4">
        <v>-0.22169618675670799</v>
      </c>
      <c r="K173" s="4">
        <v>-0.32539558225396997</v>
      </c>
      <c r="L173" s="9">
        <v>-0.13893233144287701</v>
      </c>
      <c r="R173" s="39"/>
      <c r="U173" s="27">
        <v>0</v>
      </c>
      <c r="V173" s="22">
        <v>0</v>
      </c>
      <c r="W173" s="22">
        <v>0</v>
      </c>
      <c r="X173" s="22">
        <v>0.42271734521784304</v>
      </c>
      <c r="Y173" s="22">
        <v>-0.14228288708196601</v>
      </c>
      <c r="Z173" s="37">
        <v>-2.6207930505541006E-2</v>
      </c>
      <c r="AA173">
        <v>0</v>
      </c>
      <c r="AB173">
        <v>0</v>
      </c>
      <c r="AC173">
        <v>0</v>
      </c>
      <c r="AD173">
        <v>0</v>
      </c>
      <c r="AE173">
        <v>0</v>
      </c>
      <c r="AF173" s="39">
        <v>0</v>
      </c>
      <c r="AH173" s="4"/>
      <c r="AI173" s="4"/>
      <c r="AJ173" s="4"/>
      <c r="AL173" s="32">
        <v>0</v>
      </c>
      <c r="AM173">
        <v>0</v>
      </c>
      <c r="AN173">
        <v>0</v>
      </c>
      <c r="AO173">
        <f t="array" ref="AO173:AQ175">AH170:AJ172</f>
        <v>-0.82306000000000001</v>
      </c>
      <c r="AP173">
        <v>0.50988999999999995</v>
      </c>
      <c r="AQ173" s="39">
        <v>0.25015999999999999</v>
      </c>
      <c r="AR173">
        <v>0</v>
      </c>
      <c r="AS173">
        <v>0</v>
      </c>
      <c r="AT173">
        <v>0</v>
      </c>
      <c r="AU173">
        <v>0</v>
      </c>
      <c r="AV173">
        <v>0</v>
      </c>
      <c r="AW173" s="39">
        <v>0</v>
      </c>
    </row>
    <row r="174" spans="7:49">
      <c r="G174" s="8">
        <v>-6.9510804353847988E-2</v>
      </c>
      <c r="H174" s="4">
        <v>0.13547712878700202</v>
      </c>
      <c r="I174" s="4">
        <v>-0.16789917566085902</v>
      </c>
      <c r="J174" s="4">
        <v>-0.32509455036270796</v>
      </c>
      <c r="K174" s="4">
        <v>-1.0748265321300101</v>
      </c>
      <c r="L174" s="9">
        <v>-0.4506719842103129</v>
      </c>
      <c r="R174" s="39"/>
      <c r="U174" s="27">
        <v>0</v>
      </c>
      <c r="V174" s="22">
        <v>0</v>
      </c>
      <c r="W174" s="22">
        <v>0</v>
      </c>
      <c r="X174" s="22">
        <v>-0.14228288708196601</v>
      </c>
      <c r="Y174" s="22">
        <v>0.31599390962298601</v>
      </c>
      <c r="Z174" s="37">
        <v>-1.0067379453338007E-2</v>
      </c>
      <c r="AA174">
        <v>0</v>
      </c>
      <c r="AB174">
        <v>0</v>
      </c>
      <c r="AC174">
        <v>0</v>
      </c>
      <c r="AD174">
        <v>0</v>
      </c>
      <c r="AE174">
        <v>0</v>
      </c>
      <c r="AF174" s="39">
        <v>0</v>
      </c>
      <c r="AH174" s="5">
        <v>-0.82303999999999999</v>
      </c>
      <c r="AI174" s="6">
        <v>0.50990999999999997</v>
      </c>
      <c r="AJ174" s="7">
        <v>0.25019000000000002</v>
      </c>
      <c r="AL174" s="32">
        <v>0</v>
      </c>
      <c r="AM174">
        <v>0</v>
      </c>
      <c r="AN174">
        <v>0</v>
      </c>
      <c r="AO174">
        <v>0.56508999999999998</v>
      </c>
      <c r="AP174">
        <v>0.69106000000000001</v>
      </c>
      <c r="AQ174" s="39">
        <v>0.45067000000000002</v>
      </c>
      <c r="AR174">
        <v>0</v>
      </c>
      <c r="AS174">
        <v>0</v>
      </c>
      <c r="AT174">
        <v>0</v>
      </c>
      <c r="AU174">
        <v>0</v>
      </c>
      <c r="AV174">
        <v>0</v>
      </c>
      <c r="AW174" s="39">
        <v>0</v>
      </c>
    </row>
    <row r="175" spans="7:49" ht="15" thickBot="1">
      <c r="G175" s="8">
        <v>-1.8775504604539001E-2</v>
      </c>
      <c r="H175" s="4">
        <v>0.11154711154695</v>
      </c>
      <c r="I175" s="4">
        <v>-0.17517443663830701</v>
      </c>
      <c r="J175" s="4">
        <v>-0.138635518756206</v>
      </c>
      <c r="K175" s="4">
        <v>-0.45067796158789009</v>
      </c>
      <c r="L175" s="9">
        <v>-0.16617986350481703</v>
      </c>
      <c r="R175" s="39"/>
      <c r="U175" s="30">
        <v>0</v>
      </c>
      <c r="V175" s="31">
        <v>0</v>
      </c>
      <c r="W175" s="31">
        <v>0</v>
      </c>
      <c r="X175" s="31">
        <v>-2.6207930505540999E-2</v>
      </c>
      <c r="Y175" s="31">
        <v>-1.0067379453337993E-2</v>
      </c>
      <c r="Z175" s="38">
        <v>0.24321314082258702</v>
      </c>
      <c r="AA175">
        <v>0</v>
      </c>
      <c r="AB175">
        <v>0</v>
      </c>
      <c r="AC175">
        <v>0</v>
      </c>
      <c r="AD175">
        <v>0</v>
      </c>
      <c r="AE175">
        <v>0</v>
      </c>
      <c r="AF175" s="39">
        <v>0</v>
      </c>
      <c r="AH175" s="8">
        <v>0.56510000000000005</v>
      </c>
      <c r="AI175" s="4">
        <v>0.69086000000000003</v>
      </c>
      <c r="AJ175" s="9">
        <v>0.45096999999999998</v>
      </c>
      <c r="AL175" s="33">
        <v>0</v>
      </c>
      <c r="AM175" s="34">
        <v>0</v>
      </c>
      <c r="AN175" s="34">
        <v>0</v>
      </c>
      <c r="AO175" s="34">
        <v>5.6919999999999998E-2</v>
      </c>
      <c r="AP175" s="34">
        <v>0.51229000000000002</v>
      </c>
      <c r="AQ175" s="40">
        <v>-0.85692000000000002</v>
      </c>
      <c r="AR175">
        <v>0</v>
      </c>
      <c r="AS175">
        <v>0</v>
      </c>
      <c r="AT175">
        <v>0</v>
      </c>
      <c r="AU175">
        <v>0</v>
      </c>
      <c r="AV175">
        <v>0</v>
      </c>
      <c r="AW175" s="39">
        <v>0</v>
      </c>
    </row>
    <row r="176" spans="7:49" ht="15" thickBot="1">
      <c r="G176" s="32"/>
      <c r="R176" s="39"/>
      <c r="U176" s="27">
        <v>0</v>
      </c>
      <c r="V176" s="22">
        <v>0</v>
      </c>
      <c r="W176" s="22">
        <v>0</v>
      </c>
      <c r="X176" s="22">
        <v>0</v>
      </c>
      <c r="Y176" s="22">
        <v>0</v>
      </c>
      <c r="Z176" s="22">
        <v>0</v>
      </c>
      <c r="AA176">
        <v>0.28671945116057596</v>
      </c>
      <c r="AB176">
        <v>1.3484154880033516E-6</v>
      </c>
      <c r="AC176">
        <v>1.5404605439792163E-6</v>
      </c>
      <c r="AD176">
        <v>0</v>
      </c>
      <c r="AE176">
        <v>0</v>
      </c>
      <c r="AF176" s="39">
        <v>0</v>
      </c>
      <c r="AH176" s="10">
        <v>5.7110000000000001E-2</v>
      </c>
      <c r="AI176" s="11">
        <v>0.51256000000000002</v>
      </c>
      <c r="AJ176" s="12">
        <v>-0.85675000000000001</v>
      </c>
      <c r="AL176" s="32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 s="44">
        <f t="array" ref="AR176:AT178">AH174:AJ176</f>
        <v>-0.82303999999999999</v>
      </c>
      <c r="AS176" s="36">
        <v>0.50990999999999997</v>
      </c>
      <c r="AT176" s="36">
        <v>0.25019000000000002</v>
      </c>
      <c r="AU176" s="36">
        <v>0</v>
      </c>
      <c r="AV176" s="36">
        <v>0</v>
      </c>
      <c r="AW176" s="42">
        <v>0</v>
      </c>
    </row>
    <row r="177" spans="7:49" ht="15" thickBot="1">
      <c r="G177" s="32"/>
      <c r="R177" s="39"/>
      <c r="U177" s="27">
        <v>0</v>
      </c>
      <c r="V177" s="22">
        <v>0</v>
      </c>
      <c r="W177" s="22">
        <v>0</v>
      </c>
      <c r="X177" s="22">
        <v>0</v>
      </c>
      <c r="Y177" s="22">
        <v>0</v>
      </c>
      <c r="Z177" s="22">
        <v>0</v>
      </c>
      <c r="AA177">
        <v>1.3484154879755961E-6</v>
      </c>
      <c r="AB177">
        <v>0.28671985391616001</v>
      </c>
      <c r="AC177">
        <v>3.3016094720117461E-6</v>
      </c>
      <c r="AD177">
        <v>0</v>
      </c>
      <c r="AE177">
        <v>0</v>
      </c>
      <c r="AF177" s="39">
        <v>0</v>
      </c>
      <c r="AH177" s="33"/>
      <c r="AI177" s="34"/>
      <c r="AJ177" s="40"/>
      <c r="AL177" s="32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 s="32">
        <v>0.56510000000000005</v>
      </c>
      <c r="AS177">
        <v>0.69086000000000003</v>
      </c>
      <c r="AT177">
        <v>0.45096999999999998</v>
      </c>
      <c r="AU177">
        <v>0</v>
      </c>
      <c r="AV177">
        <v>0</v>
      </c>
      <c r="AW177" s="39">
        <v>0</v>
      </c>
    </row>
    <row r="178" spans="7:49">
      <c r="G178" s="32"/>
      <c r="R178" s="39"/>
      <c r="U178" s="27">
        <v>0</v>
      </c>
      <c r="V178" s="22">
        <v>0</v>
      </c>
      <c r="W178" s="22">
        <v>0</v>
      </c>
      <c r="X178" s="22">
        <v>0</v>
      </c>
      <c r="Y178" s="22">
        <v>0</v>
      </c>
      <c r="Z178" s="22">
        <v>0</v>
      </c>
      <c r="AA178">
        <v>1.5404605439930941E-6</v>
      </c>
      <c r="AB178">
        <v>3.3016094720117461E-6</v>
      </c>
      <c r="AC178">
        <v>0.28671996221030399</v>
      </c>
      <c r="AD178">
        <v>0</v>
      </c>
      <c r="AE178">
        <v>0</v>
      </c>
      <c r="AF178" s="39">
        <v>0</v>
      </c>
      <c r="AL178" s="32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 s="32">
        <v>5.7110000000000001E-2</v>
      </c>
      <c r="AS178">
        <v>0.51256000000000002</v>
      </c>
      <c r="AT178">
        <v>-0.85675000000000001</v>
      </c>
      <c r="AU178">
        <v>0</v>
      </c>
      <c r="AV178">
        <v>0</v>
      </c>
      <c r="AW178" s="39">
        <v>0</v>
      </c>
    </row>
    <row r="179" spans="7:49">
      <c r="G179" s="32"/>
      <c r="R179" s="39"/>
      <c r="U179" s="27">
        <v>0</v>
      </c>
      <c r="V179" s="22">
        <v>0</v>
      </c>
      <c r="W179" s="22">
        <v>0</v>
      </c>
      <c r="X179" s="22">
        <v>0</v>
      </c>
      <c r="Y179" s="22">
        <v>0</v>
      </c>
      <c r="Z179" s="22">
        <v>0</v>
      </c>
      <c r="AA179">
        <v>0</v>
      </c>
      <c r="AB179">
        <v>0</v>
      </c>
      <c r="AC179">
        <v>0</v>
      </c>
      <c r="AD179">
        <v>0.42270814938648299</v>
      </c>
      <c r="AE179">
        <v>-0.14227653835636203</v>
      </c>
      <c r="AF179" s="39">
        <v>-2.6254580284088006E-2</v>
      </c>
      <c r="AL179" s="32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 s="32">
        <v>0</v>
      </c>
      <c r="AS179">
        <v>0</v>
      </c>
      <c r="AT179">
        <v>0</v>
      </c>
      <c r="AU179">
        <f t="array" ref="AU179:AW181">AH174:AJ176</f>
        <v>-0.82303999999999999</v>
      </c>
      <c r="AV179">
        <v>0.50990999999999997</v>
      </c>
      <c r="AW179" s="39">
        <v>0.25019000000000002</v>
      </c>
    </row>
    <row r="180" spans="7:49">
      <c r="G180" s="32"/>
      <c r="R180" s="39"/>
      <c r="U180" s="27">
        <v>0</v>
      </c>
      <c r="V180" s="22">
        <v>0</v>
      </c>
      <c r="W180" s="22">
        <v>0</v>
      </c>
      <c r="X180" s="22">
        <v>0</v>
      </c>
      <c r="Y180" s="22">
        <v>0</v>
      </c>
      <c r="Z180" s="22">
        <v>0</v>
      </c>
      <c r="AA180">
        <v>0</v>
      </c>
      <c r="AB180">
        <v>0</v>
      </c>
      <c r="AC180">
        <v>0</v>
      </c>
      <c r="AD180">
        <v>-0.14227653835636203</v>
      </c>
      <c r="AE180">
        <v>0.31601284296872401</v>
      </c>
      <c r="AF180" s="39">
        <v>-1.0040112770499987E-2</v>
      </c>
      <c r="AL180" s="32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 s="32">
        <v>0</v>
      </c>
      <c r="AS180">
        <v>0</v>
      </c>
      <c r="AT180">
        <v>0</v>
      </c>
      <c r="AU180">
        <v>0.56510000000000005</v>
      </c>
      <c r="AV180">
        <v>0.69086000000000003</v>
      </c>
      <c r="AW180" s="39">
        <v>0.45096999999999998</v>
      </c>
    </row>
    <row r="181" spans="7:49" ht="15" thickBot="1">
      <c r="G181" s="33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40"/>
      <c r="U181" s="30">
        <v>0</v>
      </c>
      <c r="V181" s="31">
        <v>0</v>
      </c>
      <c r="W181" s="31">
        <v>0</v>
      </c>
      <c r="X181" s="31">
        <v>0</v>
      </c>
      <c r="Y181" s="31">
        <v>0</v>
      </c>
      <c r="Z181" s="31">
        <v>0</v>
      </c>
      <c r="AA181" s="34">
        <v>0</v>
      </c>
      <c r="AB181" s="34">
        <v>0</v>
      </c>
      <c r="AC181" s="34">
        <v>0</v>
      </c>
      <c r="AD181" s="34">
        <v>-2.6254580284088006E-2</v>
      </c>
      <c r="AE181" s="34">
        <v>-1.0040112770499987E-2</v>
      </c>
      <c r="AF181" s="40">
        <v>0.24320615377294202</v>
      </c>
      <c r="AL181" s="33">
        <v>0</v>
      </c>
      <c r="AM181" s="34">
        <v>0</v>
      </c>
      <c r="AN181" s="34">
        <v>0</v>
      </c>
      <c r="AO181" s="34">
        <v>0</v>
      </c>
      <c r="AP181" s="34">
        <v>0</v>
      </c>
      <c r="AQ181" s="34">
        <v>0</v>
      </c>
      <c r="AR181" s="33">
        <v>0</v>
      </c>
      <c r="AS181" s="34">
        <v>0</v>
      </c>
      <c r="AT181" s="34">
        <v>0</v>
      </c>
      <c r="AU181" s="34">
        <v>5.7110000000000001E-2</v>
      </c>
      <c r="AV181" s="34">
        <v>0.51256000000000002</v>
      </c>
      <c r="AW181" s="40">
        <v>-0.85675000000000001</v>
      </c>
    </row>
    <row r="183" spans="7:49" ht="15" thickBot="1">
      <c r="G183" t="s">
        <v>24</v>
      </c>
      <c r="H183">
        <v>13</v>
      </c>
      <c r="U183" t="s">
        <v>24</v>
      </c>
      <c r="V183">
        <v>13</v>
      </c>
      <c r="AL183" t="s">
        <v>5</v>
      </c>
    </row>
    <row r="184" spans="7:49">
      <c r="G184" s="25">
        <v>2.547900840006041</v>
      </c>
      <c r="H184" s="26">
        <v>0.13154846083136318</v>
      </c>
      <c r="I184" s="26">
        <v>-0.22425649059966327</v>
      </c>
      <c r="J184" s="26">
        <v>1.3989725013910251E-3</v>
      </c>
      <c r="K184" s="26">
        <v>1.9773519336889634E-3</v>
      </c>
      <c r="L184" s="35">
        <v>5.9182705642304208E-4</v>
      </c>
      <c r="M184" s="36"/>
      <c r="N184" s="36"/>
      <c r="O184" s="36"/>
      <c r="P184" s="36"/>
      <c r="Q184" s="36"/>
      <c r="R184" s="42"/>
      <c r="U184" s="25">
        <f t="array" ref="U184:AF195">MMULT(MMULT(AL184:AW195,AY2:BJ13),TRANSPOSE(AL184:AW195))</f>
        <v>0.28671925051391994</v>
      </c>
      <c r="V184" s="26">
        <v>6.4167936013326266E-8</v>
      </c>
      <c r="W184" s="26">
        <v>-8.0786227198148541E-7</v>
      </c>
      <c r="X184" s="26">
        <v>0</v>
      </c>
      <c r="Y184" s="26">
        <v>0</v>
      </c>
      <c r="Z184" s="35">
        <v>0</v>
      </c>
      <c r="AA184" s="36">
        <v>0</v>
      </c>
      <c r="AB184" s="36">
        <v>0</v>
      </c>
      <c r="AC184" s="36">
        <v>0</v>
      </c>
      <c r="AD184" s="36">
        <v>0</v>
      </c>
      <c r="AE184" s="36">
        <v>0</v>
      </c>
      <c r="AF184" s="42">
        <v>0</v>
      </c>
      <c r="AH184" s="44">
        <v>-0.82311999999999996</v>
      </c>
      <c r="AI184" s="36">
        <v>0.51046000000000002</v>
      </c>
      <c r="AJ184" s="42">
        <v>0.24879999999999999</v>
      </c>
      <c r="AL184" s="44">
        <f t="array" ref="AL184:AN186">AH184:AJ186</f>
        <v>-0.82311999999999996</v>
      </c>
      <c r="AM184" s="36">
        <v>0.51046000000000002</v>
      </c>
      <c r="AN184" s="36">
        <v>0.24879999999999999</v>
      </c>
      <c r="AO184" s="36">
        <v>0</v>
      </c>
      <c r="AP184" s="36">
        <v>0</v>
      </c>
      <c r="AQ184" s="42">
        <v>0</v>
      </c>
      <c r="AR184" s="36">
        <v>0</v>
      </c>
      <c r="AS184" s="36">
        <v>0</v>
      </c>
      <c r="AT184" s="36">
        <v>0</v>
      </c>
      <c r="AU184" s="36">
        <v>0</v>
      </c>
      <c r="AV184" s="36">
        <v>0</v>
      </c>
      <c r="AW184" s="42">
        <v>0</v>
      </c>
    </row>
    <row r="185" spans="7:49">
      <c r="G185" s="32">
        <v>0.13154846083136304</v>
      </c>
      <c r="H185">
        <v>2.5915871190756676</v>
      </c>
      <c r="I185">
        <v>-0.49373558249670185</v>
      </c>
      <c r="J185">
        <v>1.3205077426700195E-4</v>
      </c>
      <c r="K185">
        <v>-3.0293002317911588E-4</v>
      </c>
      <c r="L185" s="39">
        <v>-4.0163264734193469E-4</v>
      </c>
      <c r="R185" s="39"/>
      <c r="U185" s="27">
        <v>6.4167936027204053E-8</v>
      </c>
      <c r="V185" s="22">
        <v>0.28671983625420794</v>
      </c>
      <c r="W185" s="22">
        <v>-8.8659558399040161E-7</v>
      </c>
      <c r="X185" s="22">
        <v>0</v>
      </c>
      <c r="Y185" s="22">
        <v>0</v>
      </c>
      <c r="Z185" s="37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 s="39">
        <v>0</v>
      </c>
      <c r="AH185" s="32">
        <v>0.56489999999999996</v>
      </c>
      <c r="AI185">
        <v>0.69133</v>
      </c>
      <c r="AJ185" s="39">
        <v>0.45050000000000001</v>
      </c>
      <c r="AL185" s="32">
        <v>0.56489999999999996</v>
      </c>
      <c r="AM185">
        <v>0.69133</v>
      </c>
      <c r="AN185">
        <v>0.45050000000000001</v>
      </c>
      <c r="AO185">
        <v>0</v>
      </c>
      <c r="AP185">
        <v>0</v>
      </c>
      <c r="AQ185" s="39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 s="39">
        <v>0</v>
      </c>
    </row>
    <row r="186" spans="7:49" ht="15" thickBot="1">
      <c r="G186" s="32">
        <v>-0.22425649059966302</v>
      </c>
      <c r="H186">
        <v>-0.49373558249670163</v>
      </c>
      <c r="I186">
        <v>3.3174356987155704</v>
      </c>
      <c r="J186">
        <v>-1.9939596676969394E-3</v>
      </c>
      <c r="K186">
        <v>-9.7815707374896538E-4</v>
      </c>
      <c r="L186" s="39">
        <v>-4.5796988427796717E-4</v>
      </c>
      <c r="R186" s="39"/>
      <c r="U186" s="27">
        <v>-8.078622719953632E-7</v>
      </c>
      <c r="V186" s="22">
        <v>-8.865955840042794E-7</v>
      </c>
      <c r="W186" s="22">
        <v>0.28672009154969597</v>
      </c>
      <c r="X186" s="22">
        <v>0</v>
      </c>
      <c r="Y186" s="22">
        <v>0</v>
      </c>
      <c r="Z186" s="37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 s="39">
        <v>0</v>
      </c>
      <c r="AH186" s="33">
        <v>5.7959999999999998E-2</v>
      </c>
      <c r="AI186" s="34">
        <v>0.51136000000000004</v>
      </c>
      <c r="AJ186" s="40">
        <v>-0.85741000000000001</v>
      </c>
      <c r="AL186" s="32">
        <v>5.7959999999999998E-2</v>
      </c>
      <c r="AM186">
        <v>0.51136000000000004</v>
      </c>
      <c r="AN186">
        <v>-0.85741000000000001</v>
      </c>
      <c r="AO186">
        <v>0</v>
      </c>
      <c r="AP186">
        <v>0</v>
      </c>
      <c r="AQ186" s="39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 s="39">
        <v>0</v>
      </c>
    </row>
    <row r="187" spans="7:49">
      <c r="G187" s="32">
        <v>1.3989725013909839E-3</v>
      </c>
      <c r="H187">
        <v>1.3205077426705399E-4</v>
      </c>
      <c r="I187">
        <v>-1.9939596676968856E-3</v>
      </c>
      <c r="J187">
        <v>3.3279290729213402</v>
      </c>
      <c r="K187">
        <v>1.3509904815674827</v>
      </c>
      <c r="L187" s="39">
        <v>1.0853211345072484</v>
      </c>
      <c r="R187" s="39"/>
      <c r="U187" s="27">
        <v>0</v>
      </c>
      <c r="V187" s="22">
        <v>0</v>
      </c>
      <c r="W187" s="22">
        <v>0</v>
      </c>
      <c r="X187" s="22">
        <v>0.422713483395948</v>
      </c>
      <c r="Y187" s="22">
        <v>-0.14227852627247001</v>
      </c>
      <c r="Z187" s="37">
        <v>-2.642664811654399E-2</v>
      </c>
      <c r="AA187">
        <v>0</v>
      </c>
      <c r="AB187">
        <v>0</v>
      </c>
      <c r="AC187">
        <v>0</v>
      </c>
      <c r="AD187">
        <v>0</v>
      </c>
      <c r="AE187">
        <v>0</v>
      </c>
      <c r="AF187" s="39">
        <v>0</v>
      </c>
      <c r="AL187" s="32">
        <v>0</v>
      </c>
      <c r="AM187">
        <v>0</v>
      </c>
      <c r="AN187">
        <v>0</v>
      </c>
      <c r="AO187">
        <f t="array" ref="AO187:AQ189">AH184:AJ186</f>
        <v>-0.82311999999999996</v>
      </c>
      <c r="AP187">
        <v>0.51046000000000002</v>
      </c>
      <c r="AQ187" s="39">
        <v>0.24879999999999999</v>
      </c>
      <c r="AR187">
        <v>0</v>
      </c>
      <c r="AS187">
        <v>0</v>
      </c>
      <c r="AT187">
        <v>0</v>
      </c>
      <c r="AU187">
        <v>0</v>
      </c>
      <c r="AV187">
        <v>0</v>
      </c>
      <c r="AW187" s="39">
        <v>0</v>
      </c>
    </row>
    <row r="188" spans="7:49" ht="15" thickBot="1">
      <c r="G188" s="32">
        <v>1.977351933689002E-3</v>
      </c>
      <c r="H188">
        <v>-3.0293002317917069E-4</v>
      </c>
      <c r="I188">
        <v>-9.7815707374888342E-4</v>
      </c>
      <c r="J188">
        <v>1.3509904815674827</v>
      </c>
      <c r="K188">
        <v>4.2439670886198471</v>
      </c>
      <c r="L188" s="39">
        <v>1.4347218032109259</v>
      </c>
      <c r="R188" s="39"/>
      <c r="U188" s="27">
        <v>0</v>
      </c>
      <c r="V188" s="22">
        <v>0</v>
      </c>
      <c r="W188" s="22">
        <v>0</v>
      </c>
      <c r="X188" s="22">
        <v>-0.14227852627247001</v>
      </c>
      <c r="Y188" s="22">
        <v>0.31591852063179499</v>
      </c>
      <c r="Z188" s="37">
        <v>-9.8881696856800011E-3</v>
      </c>
      <c r="AA188">
        <v>0</v>
      </c>
      <c r="AB188">
        <v>0</v>
      </c>
      <c r="AC188">
        <v>0</v>
      </c>
      <c r="AD188">
        <v>0</v>
      </c>
      <c r="AE188">
        <v>0</v>
      </c>
      <c r="AF188" s="39">
        <v>0</v>
      </c>
      <c r="AL188" s="32">
        <v>0</v>
      </c>
      <c r="AM188">
        <v>0</v>
      </c>
      <c r="AN188">
        <v>0</v>
      </c>
      <c r="AO188">
        <v>0.56489999999999996</v>
      </c>
      <c r="AP188">
        <v>0.69133</v>
      </c>
      <c r="AQ188" s="39">
        <v>0.45050000000000001</v>
      </c>
      <c r="AR188">
        <v>0</v>
      </c>
      <c r="AS188">
        <v>0</v>
      </c>
      <c r="AT188">
        <v>0</v>
      </c>
      <c r="AU188">
        <v>0</v>
      </c>
      <c r="AV188">
        <v>0</v>
      </c>
      <c r="AW188" s="39">
        <v>0</v>
      </c>
    </row>
    <row r="189" spans="7:49" ht="15" thickBot="1">
      <c r="G189" s="33">
        <v>5.9182705642315224E-4</v>
      </c>
      <c r="H189" s="34">
        <v>-4.0163264734201275E-4</v>
      </c>
      <c r="I189" s="34">
        <v>-4.579698842779676E-4</v>
      </c>
      <c r="J189" s="34">
        <v>1.0853211345072482</v>
      </c>
      <c r="K189" s="34">
        <v>1.4347218032109263</v>
      </c>
      <c r="L189" s="40">
        <v>3.4989894483704393</v>
      </c>
      <c r="R189" s="39"/>
      <c r="U189" s="30">
        <v>0</v>
      </c>
      <c r="V189" s="31">
        <v>0</v>
      </c>
      <c r="W189" s="31">
        <v>0</v>
      </c>
      <c r="X189" s="31">
        <v>-2.642664811654399E-2</v>
      </c>
      <c r="Y189" s="31">
        <v>-9.8881696856799872E-3</v>
      </c>
      <c r="Z189" s="38">
        <v>0.24329693463972801</v>
      </c>
      <c r="AA189">
        <v>0</v>
      </c>
      <c r="AB189">
        <v>0</v>
      </c>
      <c r="AC189">
        <v>0</v>
      </c>
      <c r="AD189">
        <v>0</v>
      </c>
      <c r="AE189">
        <v>0</v>
      </c>
      <c r="AF189" s="39">
        <v>0</v>
      </c>
      <c r="AH189" s="44"/>
      <c r="AI189" s="36"/>
      <c r="AJ189" s="42"/>
      <c r="AL189" s="33">
        <v>0</v>
      </c>
      <c r="AM189" s="34">
        <v>0</v>
      </c>
      <c r="AN189" s="34">
        <v>0</v>
      </c>
      <c r="AO189" s="34">
        <v>5.7959999999999998E-2</v>
      </c>
      <c r="AP189" s="34">
        <v>0.51136000000000004</v>
      </c>
      <c r="AQ189" s="40">
        <v>-0.85741000000000001</v>
      </c>
      <c r="AR189">
        <v>0</v>
      </c>
      <c r="AS189">
        <v>0</v>
      </c>
      <c r="AT189">
        <v>0</v>
      </c>
      <c r="AU189">
        <v>0</v>
      </c>
      <c r="AV189">
        <v>0</v>
      </c>
      <c r="AW189" s="39">
        <v>0</v>
      </c>
    </row>
    <row r="190" spans="7:49">
      <c r="G190" s="32"/>
      <c r="R190" s="39"/>
      <c r="U190" s="27">
        <v>0</v>
      </c>
      <c r="V190" s="22">
        <v>0</v>
      </c>
      <c r="W190" s="22">
        <v>0</v>
      </c>
      <c r="X190" s="22">
        <v>0</v>
      </c>
      <c r="Y190" s="22">
        <v>0</v>
      </c>
      <c r="Z190" s="22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 s="39">
        <v>0</v>
      </c>
      <c r="AH190" s="32"/>
      <c r="AJ190" s="39"/>
      <c r="AL190" s="32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 s="44">
        <f t="array" ref="AR190:AT192">AH188:AJ190</f>
        <v>0</v>
      </c>
      <c r="AS190" s="36">
        <v>0</v>
      </c>
      <c r="AT190" s="36">
        <v>0</v>
      </c>
      <c r="AU190" s="36">
        <v>0</v>
      </c>
      <c r="AV190" s="36">
        <v>0</v>
      </c>
      <c r="AW190" s="42">
        <v>0</v>
      </c>
    </row>
    <row r="191" spans="7:49" ht="15" thickBot="1">
      <c r="G191" s="32"/>
      <c r="R191" s="39"/>
      <c r="U191" s="27">
        <v>0</v>
      </c>
      <c r="V191" s="22">
        <v>0</v>
      </c>
      <c r="W191" s="22">
        <v>0</v>
      </c>
      <c r="X191" s="22">
        <v>0</v>
      </c>
      <c r="Y191" s="22">
        <v>0</v>
      </c>
      <c r="Z191" s="22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 s="39">
        <v>0</v>
      </c>
      <c r="AH191" s="33"/>
      <c r="AI191" s="34"/>
      <c r="AJ191" s="40"/>
      <c r="AL191" s="32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 s="32">
        <v>0</v>
      </c>
      <c r="AS191">
        <v>0</v>
      </c>
      <c r="AT191">
        <v>0</v>
      </c>
      <c r="AU191">
        <v>0</v>
      </c>
      <c r="AV191">
        <v>0</v>
      </c>
      <c r="AW191" s="39">
        <v>0</v>
      </c>
    </row>
    <row r="192" spans="7:49">
      <c r="G192" s="32"/>
      <c r="R192" s="39"/>
      <c r="U192" s="27">
        <v>0</v>
      </c>
      <c r="V192" s="22">
        <v>0</v>
      </c>
      <c r="W192" s="22">
        <v>0</v>
      </c>
      <c r="X192" s="22">
        <v>0</v>
      </c>
      <c r="Y192" s="22">
        <v>0</v>
      </c>
      <c r="Z192" s="2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 s="39">
        <v>0</v>
      </c>
      <c r="AL192" s="3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 s="32">
        <v>0</v>
      </c>
      <c r="AS192">
        <v>0</v>
      </c>
      <c r="AT192">
        <v>0</v>
      </c>
      <c r="AU192">
        <v>0</v>
      </c>
      <c r="AV192">
        <v>0</v>
      </c>
      <c r="AW192" s="39">
        <v>0</v>
      </c>
    </row>
    <row r="193" spans="7:49">
      <c r="G193" s="32"/>
      <c r="R193" s="39"/>
      <c r="U193" s="27">
        <v>0</v>
      </c>
      <c r="V193" s="22">
        <v>0</v>
      </c>
      <c r="W193" s="22">
        <v>0</v>
      </c>
      <c r="X193" s="22">
        <v>0</v>
      </c>
      <c r="Y193" s="22">
        <v>0</v>
      </c>
      <c r="Z193" s="22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 s="39">
        <v>0</v>
      </c>
      <c r="AL193" s="32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 s="32">
        <v>0</v>
      </c>
      <c r="AS193">
        <v>0</v>
      </c>
      <c r="AT193">
        <v>0</v>
      </c>
      <c r="AU193">
        <f t="array" ref="AU193:AW195">AH188:AJ190</f>
        <v>0</v>
      </c>
      <c r="AV193">
        <v>0</v>
      </c>
      <c r="AW193" s="39">
        <v>0</v>
      </c>
    </row>
    <row r="194" spans="7:49">
      <c r="G194" s="32"/>
      <c r="R194" s="39"/>
      <c r="U194" s="27">
        <v>0</v>
      </c>
      <c r="V194" s="22">
        <v>0</v>
      </c>
      <c r="W194" s="22">
        <v>0</v>
      </c>
      <c r="X194" s="22">
        <v>0</v>
      </c>
      <c r="Y194" s="22">
        <v>0</v>
      </c>
      <c r="Z194" s="22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 s="39">
        <v>0</v>
      </c>
      <c r="AL194" s="32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 s="32">
        <v>0</v>
      </c>
      <c r="AS194">
        <v>0</v>
      </c>
      <c r="AT194">
        <v>0</v>
      </c>
      <c r="AU194">
        <v>0</v>
      </c>
      <c r="AV194">
        <v>0</v>
      </c>
      <c r="AW194" s="39">
        <v>0</v>
      </c>
    </row>
    <row r="195" spans="7:49" ht="15" thickBot="1">
      <c r="G195" s="33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40"/>
      <c r="U195" s="30">
        <v>0</v>
      </c>
      <c r="V195" s="31">
        <v>0</v>
      </c>
      <c r="W195" s="31">
        <v>0</v>
      </c>
      <c r="X195" s="31">
        <v>0</v>
      </c>
      <c r="Y195" s="31">
        <v>0</v>
      </c>
      <c r="Z195" s="31">
        <v>0</v>
      </c>
      <c r="AA195" s="34">
        <v>0</v>
      </c>
      <c r="AB195" s="34">
        <v>0</v>
      </c>
      <c r="AC195" s="34">
        <v>0</v>
      </c>
      <c r="AD195" s="34">
        <v>0</v>
      </c>
      <c r="AE195" s="34">
        <v>0</v>
      </c>
      <c r="AF195" s="40">
        <v>0</v>
      </c>
      <c r="AL195" s="33">
        <v>0</v>
      </c>
      <c r="AM195" s="34">
        <v>0</v>
      </c>
      <c r="AN195" s="34">
        <v>0</v>
      </c>
      <c r="AO195" s="34">
        <v>0</v>
      </c>
      <c r="AP195" s="34">
        <v>0</v>
      </c>
      <c r="AQ195" s="34">
        <v>0</v>
      </c>
      <c r="AR195" s="33">
        <v>0</v>
      </c>
      <c r="AS195" s="34">
        <v>0</v>
      </c>
      <c r="AT195" s="34">
        <v>0</v>
      </c>
      <c r="AU195" s="34">
        <v>0</v>
      </c>
      <c r="AV195" s="34">
        <v>0</v>
      </c>
      <c r="AW195" s="40">
        <v>0</v>
      </c>
    </row>
    <row r="197" spans="7:49" ht="15" thickBot="1">
      <c r="G197" s="46" t="s">
        <v>25</v>
      </c>
      <c r="H197">
        <v>12</v>
      </c>
      <c r="U197" s="46" t="s">
        <v>25</v>
      </c>
      <c r="V197">
        <v>12</v>
      </c>
    </row>
    <row r="198" spans="7:49">
      <c r="G198" s="25">
        <f t="array" ref="G198:R209">TRANSPOSE(G170:R181)</f>
        <v>-0.12722324479042699</v>
      </c>
      <c r="H198" s="26">
        <v>1.5526041457045003E-2</v>
      </c>
      <c r="I198" s="26">
        <v>0.20923999069283702</v>
      </c>
      <c r="J198" s="26">
        <v>-3.1761124597052992E-2</v>
      </c>
      <c r="K198" s="26">
        <v>-6.9510804353847988E-2</v>
      </c>
      <c r="L198" s="35">
        <v>-1.8775504604539001E-2</v>
      </c>
      <c r="M198" s="36">
        <v>0</v>
      </c>
      <c r="N198" s="36">
        <v>0</v>
      </c>
      <c r="O198" s="36">
        <v>0</v>
      </c>
      <c r="P198" s="36">
        <v>0</v>
      </c>
      <c r="Q198" s="36">
        <v>0</v>
      </c>
      <c r="R198" s="42">
        <v>0</v>
      </c>
      <c r="U198" s="25">
        <f t="array" ref="U198:AF209">TRANSPOSE(U170:AF181)</f>
        <v>0.28671873880473597</v>
      </c>
      <c r="V198" s="26">
        <v>3.48422143997551E-7</v>
      </c>
      <c r="W198" s="26">
        <v>-1.1853864959956995E-6</v>
      </c>
      <c r="X198" s="26">
        <v>0</v>
      </c>
      <c r="Y198" s="26">
        <v>0</v>
      </c>
      <c r="Z198" s="35">
        <v>0</v>
      </c>
      <c r="AA198" s="36">
        <v>0</v>
      </c>
      <c r="AB198" s="36">
        <v>0</v>
      </c>
      <c r="AC198" s="36">
        <v>0</v>
      </c>
      <c r="AD198" s="36">
        <v>0</v>
      </c>
      <c r="AE198" s="36">
        <v>0</v>
      </c>
      <c r="AF198" s="42">
        <v>0</v>
      </c>
    </row>
    <row r="199" spans="7:49">
      <c r="G199" s="32">
        <v>1.5562844574709009E-2</v>
      </c>
      <c r="H199">
        <v>-0.27507471181056997</v>
      </c>
      <c r="I199">
        <v>0.35909674902322097</v>
      </c>
      <c r="J199">
        <v>0.26668116240630796</v>
      </c>
      <c r="K199">
        <v>0.13547712878700202</v>
      </c>
      <c r="L199" s="39">
        <v>0.11154711154695</v>
      </c>
      <c r="M199">
        <v>0</v>
      </c>
      <c r="N199">
        <v>0</v>
      </c>
      <c r="O199">
        <v>0</v>
      </c>
      <c r="P199">
        <v>0</v>
      </c>
      <c r="Q199">
        <v>0</v>
      </c>
      <c r="R199" s="39">
        <v>0</v>
      </c>
      <c r="U199" s="32">
        <v>3.4842214401142879E-7</v>
      </c>
      <c r="V199">
        <v>0.28671830278963195</v>
      </c>
      <c r="W199">
        <v>-2.471526400205093E-8</v>
      </c>
      <c r="X199">
        <v>0</v>
      </c>
      <c r="Y199">
        <v>0</v>
      </c>
      <c r="Z199" s="3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 s="39">
        <v>0</v>
      </c>
    </row>
    <row r="200" spans="7:49">
      <c r="G200" s="32">
        <v>0.20922772171294302</v>
      </c>
      <c r="H200">
        <v>0.35897110445395197</v>
      </c>
      <c r="I200">
        <v>-1.028682576119363</v>
      </c>
      <c r="J200">
        <v>-0.38128178620380898</v>
      </c>
      <c r="K200">
        <v>-0.16789917566085902</v>
      </c>
      <c r="L200" s="39">
        <v>-0.17517443663830701</v>
      </c>
      <c r="M200">
        <v>0</v>
      </c>
      <c r="N200">
        <v>0</v>
      </c>
      <c r="O200">
        <v>0</v>
      </c>
      <c r="P200">
        <v>0</v>
      </c>
      <c r="Q200">
        <v>0</v>
      </c>
      <c r="R200" s="39">
        <v>0</v>
      </c>
      <c r="U200" s="32">
        <v>-1.1853864960026383E-6</v>
      </c>
      <c r="V200">
        <v>-2.4715264015928717E-8</v>
      </c>
      <c r="W200">
        <v>0.28671794046156795</v>
      </c>
      <c r="X200">
        <v>0</v>
      </c>
      <c r="Y200">
        <v>0</v>
      </c>
      <c r="Z200" s="39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 s="39">
        <v>0</v>
      </c>
    </row>
    <row r="201" spans="7:49">
      <c r="G201" s="32">
        <v>3.0872049737880991E-2</v>
      </c>
      <c r="H201">
        <v>-0.26671308440796898</v>
      </c>
      <c r="I201">
        <v>0.38368993889650099</v>
      </c>
      <c r="J201">
        <v>-0.22169618675670799</v>
      </c>
      <c r="K201">
        <v>-0.32509455036270796</v>
      </c>
      <c r="L201" s="39">
        <v>-0.138635518756206</v>
      </c>
      <c r="M201">
        <v>0</v>
      </c>
      <c r="N201">
        <v>0</v>
      </c>
      <c r="O201">
        <v>0</v>
      </c>
      <c r="P201">
        <v>0</v>
      </c>
      <c r="Q201">
        <v>0</v>
      </c>
      <c r="R201" s="39">
        <v>0</v>
      </c>
      <c r="U201" s="32">
        <v>0</v>
      </c>
      <c r="V201">
        <v>0</v>
      </c>
      <c r="W201">
        <v>0</v>
      </c>
      <c r="X201">
        <v>0.42271734521784304</v>
      </c>
      <c r="Y201">
        <v>-0.14228288708196601</v>
      </c>
      <c r="Z201" s="39">
        <v>-2.6207930505540999E-2</v>
      </c>
      <c r="AA201">
        <v>0</v>
      </c>
      <c r="AB201">
        <v>0</v>
      </c>
      <c r="AC201">
        <v>0</v>
      </c>
      <c r="AD201">
        <v>0</v>
      </c>
      <c r="AE201">
        <v>0</v>
      </c>
      <c r="AF201" s="39">
        <v>0</v>
      </c>
    </row>
    <row r="202" spans="7:49">
      <c r="G202" s="32">
        <v>6.8574779087160989E-2</v>
      </c>
      <c r="H202">
        <v>-0.13512641447589499</v>
      </c>
      <c r="I202">
        <v>0.16993858362660899</v>
      </c>
      <c r="J202">
        <v>-0.32539558225396997</v>
      </c>
      <c r="K202">
        <v>-1.0748265321300101</v>
      </c>
      <c r="L202" s="39">
        <v>-0.45067796158789009</v>
      </c>
      <c r="M202">
        <v>0</v>
      </c>
      <c r="N202">
        <v>0</v>
      </c>
      <c r="O202">
        <v>0</v>
      </c>
      <c r="P202">
        <v>0</v>
      </c>
      <c r="Q202">
        <v>0</v>
      </c>
      <c r="R202" s="39">
        <v>0</v>
      </c>
      <c r="U202" s="32">
        <v>0</v>
      </c>
      <c r="V202">
        <v>0</v>
      </c>
      <c r="W202">
        <v>0</v>
      </c>
      <c r="X202">
        <v>-0.14228288708196601</v>
      </c>
      <c r="Y202">
        <v>0.31599390962298601</v>
      </c>
      <c r="Z202" s="39">
        <v>-1.0067379453337993E-2</v>
      </c>
      <c r="AA202">
        <v>0</v>
      </c>
      <c r="AB202">
        <v>0</v>
      </c>
      <c r="AC202">
        <v>0</v>
      </c>
      <c r="AD202">
        <v>0</v>
      </c>
      <c r="AE202">
        <v>0</v>
      </c>
      <c r="AF202" s="39">
        <v>0</v>
      </c>
    </row>
    <row r="203" spans="7:49" ht="15" thickBot="1">
      <c r="G203" s="33">
        <v>1.8453753658021998E-2</v>
      </c>
      <c r="H203" s="34">
        <v>-0.11130658224916</v>
      </c>
      <c r="I203" s="34">
        <v>0.17618598551553</v>
      </c>
      <c r="J203" s="34">
        <v>-0.13893233144287701</v>
      </c>
      <c r="K203" s="34">
        <v>-0.4506719842103129</v>
      </c>
      <c r="L203" s="40">
        <v>-0.16617986350481703</v>
      </c>
      <c r="M203">
        <v>0</v>
      </c>
      <c r="N203">
        <v>0</v>
      </c>
      <c r="O203">
        <v>0</v>
      </c>
      <c r="P203">
        <v>0</v>
      </c>
      <c r="Q203">
        <v>0</v>
      </c>
      <c r="R203" s="39">
        <v>0</v>
      </c>
      <c r="U203" s="33">
        <v>0</v>
      </c>
      <c r="V203" s="34">
        <v>0</v>
      </c>
      <c r="W203" s="34">
        <v>0</v>
      </c>
      <c r="X203" s="34">
        <v>-2.6207930505541006E-2</v>
      </c>
      <c r="Y203" s="34">
        <v>-1.0067379453338007E-2</v>
      </c>
      <c r="Z203" s="40">
        <v>0.24321314082258702</v>
      </c>
      <c r="AA203">
        <v>0</v>
      </c>
      <c r="AB203">
        <v>0</v>
      </c>
      <c r="AC203">
        <v>0</v>
      </c>
      <c r="AD203">
        <v>0</v>
      </c>
      <c r="AE203">
        <v>0</v>
      </c>
      <c r="AF203" s="39">
        <v>0</v>
      </c>
    </row>
    <row r="204" spans="7:49">
      <c r="G204" s="32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 s="39">
        <v>0</v>
      </c>
      <c r="U204" s="32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0.28671945116057596</v>
      </c>
      <c r="AB204">
        <v>1.3484154879755961E-6</v>
      </c>
      <c r="AC204">
        <v>1.5404605439930941E-6</v>
      </c>
      <c r="AD204">
        <v>0</v>
      </c>
      <c r="AE204">
        <v>0</v>
      </c>
      <c r="AF204" s="39">
        <v>0</v>
      </c>
    </row>
    <row r="205" spans="7:49">
      <c r="G205" s="32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 s="39">
        <v>0</v>
      </c>
      <c r="U205" s="32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1.3484154880033516E-6</v>
      </c>
      <c r="AB205">
        <v>0.28671985391616001</v>
      </c>
      <c r="AC205">
        <v>3.3016094720117461E-6</v>
      </c>
      <c r="AD205">
        <v>0</v>
      </c>
      <c r="AE205">
        <v>0</v>
      </c>
      <c r="AF205" s="39">
        <v>0</v>
      </c>
    </row>
    <row r="206" spans="7:49">
      <c r="G206" s="32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 s="39">
        <v>0</v>
      </c>
      <c r="U206" s="32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1.5404605439792163E-6</v>
      </c>
      <c r="AB206">
        <v>3.3016094720117461E-6</v>
      </c>
      <c r="AC206">
        <v>0.28671996221030399</v>
      </c>
      <c r="AD206">
        <v>0</v>
      </c>
      <c r="AE206">
        <v>0</v>
      </c>
      <c r="AF206" s="39">
        <v>0</v>
      </c>
    </row>
    <row r="207" spans="7:49">
      <c r="G207" s="32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 s="39">
        <v>0</v>
      </c>
      <c r="U207" s="32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0.42270814938648299</v>
      </c>
      <c r="AE207">
        <v>-0.14227653835636203</v>
      </c>
      <c r="AF207" s="39">
        <v>-2.6254580284088006E-2</v>
      </c>
    </row>
    <row r="208" spans="7:49">
      <c r="G208" s="32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 s="39">
        <v>0</v>
      </c>
      <c r="U208" s="32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-0.14227653835636203</v>
      </c>
      <c r="AE208">
        <v>0.31601284296872401</v>
      </c>
      <c r="AF208" s="39">
        <v>-1.0040112770499987E-2</v>
      </c>
    </row>
    <row r="209" spans="7:32" ht="15" thickBot="1">
      <c r="G209" s="33">
        <v>0</v>
      </c>
      <c r="H209" s="34">
        <v>0</v>
      </c>
      <c r="I209" s="34">
        <v>0</v>
      </c>
      <c r="J209" s="34">
        <v>0</v>
      </c>
      <c r="K209" s="34">
        <v>0</v>
      </c>
      <c r="L209" s="34">
        <v>0</v>
      </c>
      <c r="M209" s="34">
        <v>0</v>
      </c>
      <c r="N209" s="34">
        <v>0</v>
      </c>
      <c r="O209" s="34">
        <v>0</v>
      </c>
      <c r="P209" s="34">
        <v>0</v>
      </c>
      <c r="Q209" s="34">
        <v>0</v>
      </c>
      <c r="R209" s="40">
        <v>0</v>
      </c>
      <c r="U209" s="33">
        <v>0</v>
      </c>
      <c r="V209" s="34">
        <v>0</v>
      </c>
      <c r="W209" s="34">
        <v>0</v>
      </c>
      <c r="X209" s="34">
        <v>0</v>
      </c>
      <c r="Y209" s="34">
        <v>0</v>
      </c>
      <c r="Z209" s="34">
        <v>0</v>
      </c>
      <c r="AA209" s="34">
        <v>0</v>
      </c>
      <c r="AB209" s="34">
        <v>0</v>
      </c>
      <c r="AC209" s="34">
        <v>0</v>
      </c>
      <c r="AD209" s="34">
        <v>-2.6254580284088006E-2</v>
      </c>
      <c r="AE209" s="34">
        <v>-1.0040112770499987E-2</v>
      </c>
      <c r="AF209" s="40">
        <v>0.24320615377294202</v>
      </c>
    </row>
    <row r="211" spans="7:32" ht="15" thickBot="1">
      <c r="G211" t="s">
        <v>26</v>
      </c>
      <c r="H211">
        <v>11</v>
      </c>
      <c r="U211" t="s">
        <v>26</v>
      </c>
      <c r="V211">
        <v>11</v>
      </c>
    </row>
    <row r="212" spans="7:32">
      <c r="G212" s="25">
        <f t="array" ref="G212:R223">TRANSPOSE(G156:R167)</f>
        <v>1.8189072067099975E-4</v>
      </c>
      <c r="H212" s="26">
        <v>3.8097349353809996E-3</v>
      </c>
      <c r="I212" s="26">
        <v>-4.0350795148109998E-3</v>
      </c>
      <c r="J212" s="26">
        <v>-3.5575431965210002E-3</v>
      </c>
      <c r="K212" s="26">
        <v>-3.7541785682070001E-3</v>
      </c>
      <c r="L212" s="35">
        <v>-3.2352311149629999E-3</v>
      </c>
      <c r="M212" s="36">
        <v>0</v>
      </c>
      <c r="N212" s="36">
        <v>0</v>
      </c>
      <c r="O212" s="36">
        <v>0</v>
      </c>
      <c r="P212" s="36">
        <v>0</v>
      </c>
      <c r="Q212" s="36">
        <v>0</v>
      </c>
      <c r="R212" s="42">
        <v>0</v>
      </c>
      <c r="U212" s="25">
        <f t="array" ref="U212:AF223">TRANSPOSE(U156:AF167)</f>
        <v>0.286721438560256</v>
      </c>
      <c r="V212" s="26">
        <v>4.248330239889353E-7</v>
      </c>
      <c r="W212" s="26">
        <v>-6.1845504016611041E-8</v>
      </c>
      <c r="X212" s="26">
        <v>0</v>
      </c>
      <c r="Y212" s="26">
        <v>0</v>
      </c>
      <c r="Z212" s="35">
        <v>0</v>
      </c>
      <c r="AA212" s="36">
        <v>0</v>
      </c>
      <c r="AB212" s="36">
        <v>0</v>
      </c>
      <c r="AC212" s="36">
        <v>0</v>
      </c>
      <c r="AD212" s="36">
        <v>0</v>
      </c>
      <c r="AE212" s="36">
        <v>0</v>
      </c>
      <c r="AF212" s="42">
        <v>0</v>
      </c>
    </row>
    <row r="213" spans="7:32">
      <c r="G213" s="32">
        <v>3.8173594521170003E-3</v>
      </c>
      <c r="H213">
        <v>8.8093327693589997E-3</v>
      </c>
      <c r="I213">
        <v>-1.0548033087809E-2</v>
      </c>
      <c r="J213">
        <v>-7.252822592647E-3</v>
      </c>
      <c r="K213">
        <v>2.6923748630100047E-4</v>
      </c>
      <c r="L213" s="39">
        <v>-1.9654143560810002E-3</v>
      </c>
      <c r="M213">
        <v>0</v>
      </c>
      <c r="N213">
        <v>0</v>
      </c>
      <c r="O213">
        <v>0</v>
      </c>
      <c r="P213">
        <v>0</v>
      </c>
      <c r="Q213">
        <v>0</v>
      </c>
      <c r="R213" s="39">
        <v>0</v>
      </c>
      <c r="U213" s="32">
        <v>4.2483302397505751E-7</v>
      </c>
      <c r="V213">
        <v>0.28671783494860797</v>
      </c>
      <c r="W213">
        <v>-2.0577607680177801E-6</v>
      </c>
      <c r="X213">
        <v>0</v>
      </c>
      <c r="Y213">
        <v>0</v>
      </c>
      <c r="Z213" s="39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 s="39">
        <v>0</v>
      </c>
    </row>
    <row r="214" spans="7:32">
      <c r="G214" s="32">
        <v>-4.0419218813890004E-3</v>
      </c>
      <c r="H214">
        <v>-1.0542763772793E-2</v>
      </c>
      <c r="I214">
        <v>8.4989687344129983E-3</v>
      </c>
      <c r="J214">
        <v>1.1284037563236E-2</v>
      </c>
      <c r="K214">
        <v>-1.9325774155200001E-3</v>
      </c>
      <c r="L214" s="39">
        <v>2.3149083412200002E-3</v>
      </c>
      <c r="M214">
        <v>0</v>
      </c>
      <c r="N214">
        <v>0</v>
      </c>
      <c r="O214">
        <v>0</v>
      </c>
      <c r="P214">
        <v>0</v>
      </c>
      <c r="Q214">
        <v>0</v>
      </c>
      <c r="R214" s="39">
        <v>0</v>
      </c>
      <c r="U214" s="32">
        <v>-6.1845504016611041E-8</v>
      </c>
      <c r="V214">
        <v>-2.0577607680177801E-6</v>
      </c>
      <c r="W214">
        <v>0.28672213173452799</v>
      </c>
      <c r="X214">
        <v>0</v>
      </c>
      <c r="Y214">
        <v>0</v>
      </c>
      <c r="Z214" s="39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 s="39">
        <v>0</v>
      </c>
    </row>
    <row r="215" spans="7:32">
      <c r="G215" s="32">
        <v>3.5710331294599999E-3</v>
      </c>
      <c r="H215">
        <v>7.2642605053979993E-3</v>
      </c>
      <c r="I215">
        <v>-1.1290979449688002E-2</v>
      </c>
      <c r="J215">
        <v>-9.2117019899390015E-3</v>
      </c>
      <c r="K215">
        <v>3.7628729133389999E-3</v>
      </c>
      <c r="L215" s="39">
        <v>3.402826635510003E-4</v>
      </c>
      <c r="M215">
        <v>0</v>
      </c>
      <c r="N215">
        <v>0</v>
      </c>
      <c r="O215">
        <v>0</v>
      </c>
      <c r="P215">
        <v>0</v>
      </c>
      <c r="Q215">
        <v>0</v>
      </c>
      <c r="R215" s="39">
        <v>0</v>
      </c>
      <c r="U215" s="32">
        <v>0</v>
      </c>
      <c r="V215">
        <v>0</v>
      </c>
      <c r="W215">
        <v>0</v>
      </c>
      <c r="X215">
        <v>0.42306510600687808</v>
      </c>
      <c r="Y215">
        <v>-0.14221679912310606</v>
      </c>
      <c r="Z215" s="39">
        <v>-2.5751701208814013E-2</v>
      </c>
      <c r="AA215">
        <v>0</v>
      </c>
      <c r="AB215">
        <v>0</v>
      </c>
      <c r="AC215">
        <v>0</v>
      </c>
      <c r="AD215">
        <v>0</v>
      </c>
      <c r="AE215">
        <v>0</v>
      </c>
      <c r="AF215" s="39">
        <v>0</v>
      </c>
    </row>
    <row r="216" spans="7:32">
      <c r="G216" s="32">
        <v>3.7434769316480004E-3</v>
      </c>
      <c r="H216">
        <v>-2.721763915559996E-4</v>
      </c>
      <c r="I216">
        <v>1.9383872900159995E-3</v>
      </c>
      <c r="J216">
        <v>3.7654736236379998E-3</v>
      </c>
      <c r="K216">
        <v>8.1616340150399997E-3</v>
      </c>
      <c r="L216" s="39">
        <v>2.1813396766300003E-3</v>
      </c>
      <c r="M216">
        <v>0</v>
      </c>
      <c r="N216">
        <v>0</v>
      </c>
      <c r="O216">
        <v>0</v>
      </c>
      <c r="P216">
        <v>0</v>
      </c>
      <c r="Q216">
        <v>0</v>
      </c>
      <c r="R216" s="39">
        <v>0</v>
      </c>
      <c r="U216" s="32">
        <v>0</v>
      </c>
      <c r="V216">
        <v>0</v>
      </c>
      <c r="W216">
        <v>0</v>
      </c>
      <c r="X216">
        <v>-0.142216799123106</v>
      </c>
      <c r="Y216">
        <v>0.31564572523165796</v>
      </c>
      <c r="Z216" s="39">
        <v>-1.0362952557318006E-2</v>
      </c>
      <c r="AA216">
        <v>0</v>
      </c>
      <c r="AB216">
        <v>0</v>
      </c>
      <c r="AC216">
        <v>0</v>
      </c>
      <c r="AD216">
        <v>0</v>
      </c>
      <c r="AE216">
        <v>0</v>
      </c>
      <c r="AF216" s="39">
        <v>0</v>
      </c>
    </row>
    <row r="217" spans="7:32" ht="15" thickBot="1">
      <c r="G217" s="33">
        <v>3.2448442444819999E-3</v>
      </c>
      <c r="H217" s="34">
        <v>1.9686996882419998E-3</v>
      </c>
      <c r="I217" s="34">
        <v>-2.3121761584420008E-3</v>
      </c>
      <c r="J217" s="34">
        <v>3.5117852226200009E-4</v>
      </c>
      <c r="K217" s="34">
        <v>2.1613201219499991E-3</v>
      </c>
      <c r="L217" s="40">
        <v>3.1899684944899998E-3</v>
      </c>
      <c r="M217">
        <v>0</v>
      </c>
      <c r="N217">
        <v>0</v>
      </c>
      <c r="O217">
        <v>0</v>
      </c>
      <c r="P217">
        <v>0</v>
      </c>
      <c r="Q217">
        <v>0</v>
      </c>
      <c r="R217" s="39">
        <v>0</v>
      </c>
      <c r="U217" s="33">
        <v>0</v>
      </c>
      <c r="V217" s="34">
        <v>0</v>
      </c>
      <c r="W217" s="34">
        <v>0</v>
      </c>
      <c r="X217" s="34">
        <v>-2.575170120881401E-2</v>
      </c>
      <c r="Y217" s="34">
        <v>-1.0362952557318006E-2</v>
      </c>
      <c r="Z217" s="40">
        <v>0.243220454591278</v>
      </c>
      <c r="AA217">
        <v>0</v>
      </c>
      <c r="AB217">
        <v>0</v>
      </c>
      <c r="AC217">
        <v>0</v>
      </c>
      <c r="AD217">
        <v>0</v>
      </c>
      <c r="AE217">
        <v>0</v>
      </c>
      <c r="AF217" s="39">
        <v>0</v>
      </c>
    </row>
    <row r="218" spans="7:32">
      <c r="G218" s="32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 s="39">
        <v>0</v>
      </c>
      <c r="U218" s="32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0.28672009089023998</v>
      </c>
      <c r="AB218">
        <v>7.3615359996725971E-7</v>
      </c>
      <c r="AC218">
        <v>-2.7770552320088848E-6</v>
      </c>
      <c r="AD218">
        <v>0</v>
      </c>
      <c r="AE218">
        <v>0</v>
      </c>
      <c r="AF218" s="39">
        <v>0</v>
      </c>
    </row>
    <row r="219" spans="7:32">
      <c r="G219" s="32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 s="39">
        <v>0</v>
      </c>
      <c r="U219" s="32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7.3615359996032081E-7</v>
      </c>
      <c r="AB219">
        <v>0.28671767567564799</v>
      </c>
      <c r="AC219">
        <v>-1.9398041600227067E-6</v>
      </c>
      <c r="AD219">
        <v>0</v>
      </c>
      <c r="AE219">
        <v>0</v>
      </c>
      <c r="AF219" s="39">
        <v>0</v>
      </c>
    </row>
    <row r="220" spans="7:32">
      <c r="G220" s="32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 s="39">
        <v>0</v>
      </c>
      <c r="U220" s="32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-2.7770552320158237E-6</v>
      </c>
      <c r="AB220">
        <v>-1.9398041599949511E-6</v>
      </c>
      <c r="AC220">
        <v>0.28672112488857593</v>
      </c>
      <c r="AD220">
        <v>0</v>
      </c>
      <c r="AE220">
        <v>0</v>
      </c>
      <c r="AF220" s="39">
        <v>0</v>
      </c>
    </row>
    <row r="221" spans="7:32">
      <c r="G221" s="32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 s="39">
        <v>0</v>
      </c>
      <c r="U221" s="32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0.42316676666935804</v>
      </c>
      <c r="AE221">
        <v>-0.14219841470773803</v>
      </c>
      <c r="AF221" s="39">
        <v>-2.5676573812092006E-2</v>
      </c>
    </row>
    <row r="222" spans="7:32">
      <c r="G222" s="3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 s="39">
        <v>0</v>
      </c>
      <c r="U222" s="3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-0.14219841470773803</v>
      </c>
      <c r="AE222">
        <v>0.31550374399085707</v>
      </c>
      <c r="AF222" s="39">
        <v>-1.0392845855438995E-2</v>
      </c>
    </row>
    <row r="223" spans="7:32" ht="15" thickBot="1">
      <c r="G223" s="33">
        <v>0</v>
      </c>
      <c r="H223" s="34">
        <v>0</v>
      </c>
      <c r="I223" s="34">
        <v>0</v>
      </c>
      <c r="J223" s="34">
        <v>0</v>
      </c>
      <c r="K223" s="34">
        <v>0</v>
      </c>
      <c r="L223" s="34">
        <v>0</v>
      </c>
      <c r="M223" s="34">
        <v>0</v>
      </c>
      <c r="N223" s="34">
        <v>0</v>
      </c>
      <c r="O223" s="34">
        <v>0</v>
      </c>
      <c r="P223" s="34">
        <v>0</v>
      </c>
      <c r="Q223" s="34">
        <v>0</v>
      </c>
      <c r="R223" s="40">
        <v>0</v>
      </c>
      <c r="U223" s="33">
        <v>0</v>
      </c>
      <c r="V223" s="34">
        <v>0</v>
      </c>
      <c r="W223" s="34">
        <v>0</v>
      </c>
      <c r="X223" s="34">
        <v>0</v>
      </c>
      <c r="Y223" s="34">
        <v>0</v>
      </c>
      <c r="Z223" s="34">
        <v>0</v>
      </c>
      <c r="AA223" s="34">
        <v>0</v>
      </c>
      <c r="AB223" s="34">
        <v>0</v>
      </c>
      <c r="AC223" s="34">
        <v>0</v>
      </c>
      <c r="AD223" s="34">
        <v>-2.5676573812091992E-2</v>
      </c>
      <c r="AE223" s="34">
        <v>-1.0392845855439009E-2</v>
      </c>
      <c r="AF223" s="40">
        <v>0.243257927910147</v>
      </c>
    </row>
    <row r="225" spans="7:32" ht="15" thickBot="1">
      <c r="G225" s="46" t="s">
        <v>27</v>
      </c>
      <c r="H225">
        <v>10</v>
      </c>
      <c r="U225" s="46" t="s">
        <v>27</v>
      </c>
      <c r="V225">
        <v>10</v>
      </c>
    </row>
    <row r="226" spans="7:32">
      <c r="G226" s="25">
        <f t="array" ref="G226:R237">TRANSPOSE(G142:R153)</f>
        <v>-0.11692700904155001</v>
      </c>
      <c r="H226" s="26">
        <v>-0.11657272788327999</v>
      </c>
      <c r="I226" s="26">
        <v>1.782474665509198E-2</v>
      </c>
      <c r="J226" s="26">
        <v>3.7507904666349998E-2</v>
      </c>
      <c r="K226" s="26">
        <v>1.3788098441242003E-2</v>
      </c>
      <c r="L226" s="35">
        <v>0.15643187242079598</v>
      </c>
      <c r="M226" s="36">
        <v>0</v>
      </c>
      <c r="N226" s="36">
        <v>0</v>
      </c>
      <c r="O226" s="36">
        <v>0</v>
      </c>
      <c r="P226" s="36">
        <v>0</v>
      </c>
      <c r="Q226" s="36">
        <v>0</v>
      </c>
      <c r="R226" s="42">
        <v>0</v>
      </c>
      <c r="U226" s="25">
        <f t="array" ref="U226:AF237">TRANSPOSE(U142:AF153)</f>
        <v>0.28672126036377599</v>
      </c>
      <c r="V226" s="26">
        <v>-1.4983987197542126E-7</v>
      </c>
      <c r="W226" s="26">
        <v>1.6291430400550144E-7</v>
      </c>
      <c r="X226" s="26">
        <v>0</v>
      </c>
      <c r="Y226" s="26">
        <v>0</v>
      </c>
      <c r="Z226" s="35">
        <v>0</v>
      </c>
      <c r="AA226" s="36">
        <v>0</v>
      </c>
      <c r="AB226" s="36">
        <v>0</v>
      </c>
      <c r="AC226" s="36">
        <v>0</v>
      </c>
      <c r="AD226" s="36">
        <v>0</v>
      </c>
      <c r="AE226" s="36">
        <v>0</v>
      </c>
      <c r="AF226" s="42">
        <v>0</v>
      </c>
    </row>
    <row r="227" spans="7:32">
      <c r="G227" s="32">
        <v>-0.11660376991246499</v>
      </c>
      <c r="H227">
        <v>-0.28502867794895398</v>
      </c>
      <c r="I227">
        <v>0.10276686798687297</v>
      </c>
      <c r="J227">
        <v>0.24646342502058599</v>
      </c>
      <c r="K227">
        <v>1.2418076333190009E-2</v>
      </c>
      <c r="L227" s="39">
        <v>0.20452296875213399</v>
      </c>
      <c r="M227">
        <v>0</v>
      </c>
      <c r="N227">
        <v>0</v>
      </c>
      <c r="O227">
        <v>0</v>
      </c>
      <c r="P227">
        <v>0</v>
      </c>
      <c r="Q227">
        <v>0</v>
      </c>
      <c r="R227" s="39">
        <v>0</v>
      </c>
      <c r="U227" s="32">
        <v>-1.4983987200317683E-7</v>
      </c>
      <c r="V227">
        <v>0.28671851203788801</v>
      </c>
      <c r="W227">
        <v>2.3367680002106539E-7</v>
      </c>
      <c r="X227">
        <v>0</v>
      </c>
      <c r="Y227">
        <v>0</v>
      </c>
      <c r="Z227" s="39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 s="39">
        <v>0</v>
      </c>
    </row>
    <row r="228" spans="7:32">
      <c r="G228" s="32">
        <v>1.7849730681674003E-2</v>
      </c>
      <c r="H228">
        <v>0.10269657333054401</v>
      </c>
      <c r="I228">
        <v>-6.2903509037562005E-2</v>
      </c>
      <c r="J228">
        <v>-0.12642145286851303</v>
      </c>
      <c r="K228">
        <v>4.262667801218002E-3</v>
      </c>
      <c r="L228" s="39">
        <v>-3.2972338051469027E-2</v>
      </c>
      <c r="M228">
        <v>0</v>
      </c>
      <c r="N228">
        <v>0</v>
      </c>
      <c r="O228">
        <v>0</v>
      </c>
      <c r="P228">
        <v>0</v>
      </c>
      <c r="Q228">
        <v>0</v>
      </c>
      <c r="R228" s="39">
        <v>0</v>
      </c>
      <c r="U228" s="32">
        <v>1.6291430400550144E-7</v>
      </c>
      <c r="V228">
        <v>2.336768000071876E-7</v>
      </c>
      <c r="W228">
        <v>0.28671822354022397</v>
      </c>
      <c r="X228">
        <v>0</v>
      </c>
      <c r="Y228">
        <v>0</v>
      </c>
      <c r="Z228" s="39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 s="39">
        <v>0</v>
      </c>
    </row>
    <row r="229" spans="7:32">
      <c r="G229" s="32">
        <v>-3.7469306809051001E-2</v>
      </c>
      <c r="H229">
        <v>-0.24640872458562002</v>
      </c>
      <c r="I229">
        <v>0.126517638618143</v>
      </c>
      <c r="J229">
        <v>0.29604030833431405</v>
      </c>
      <c r="K229">
        <v>-7.8248741319859871E-3</v>
      </c>
      <c r="L229" s="39">
        <v>9.6433252737138E-2</v>
      </c>
      <c r="M229">
        <v>0</v>
      </c>
      <c r="N229">
        <v>0</v>
      </c>
      <c r="O229">
        <v>0</v>
      </c>
      <c r="P229">
        <v>0</v>
      </c>
      <c r="Q229">
        <v>0</v>
      </c>
      <c r="R229" s="39">
        <v>0</v>
      </c>
      <c r="U229" s="32">
        <v>0</v>
      </c>
      <c r="V229">
        <v>0</v>
      </c>
      <c r="W229">
        <v>0</v>
      </c>
      <c r="X229">
        <v>0.42293371306599309</v>
      </c>
      <c r="Y229">
        <v>-0.14227633077753199</v>
      </c>
      <c r="Z229" s="39">
        <v>-2.5816399413772988E-2</v>
      </c>
      <c r="AA229">
        <v>0</v>
      </c>
      <c r="AB229">
        <v>0</v>
      </c>
      <c r="AC229">
        <v>0</v>
      </c>
      <c r="AD229">
        <v>0</v>
      </c>
      <c r="AE229">
        <v>0</v>
      </c>
      <c r="AF229" s="39">
        <v>0</v>
      </c>
    </row>
    <row r="230" spans="7:32">
      <c r="G230" s="32">
        <v>-1.3914980642255978E-2</v>
      </c>
      <c r="H230">
        <v>-1.2504141006191974E-2</v>
      </c>
      <c r="I230">
        <v>-4.5175870166820082E-3</v>
      </c>
      <c r="J230">
        <v>-8.1091257723000607E-3</v>
      </c>
      <c r="K230">
        <v>-1.7045647335444003E-2</v>
      </c>
      <c r="L230" s="39">
        <v>-2.7991646356314008E-2</v>
      </c>
      <c r="M230">
        <v>0</v>
      </c>
      <c r="N230">
        <v>0</v>
      </c>
      <c r="O230">
        <v>0</v>
      </c>
      <c r="P230">
        <v>0</v>
      </c>
      <c r="Q230">
        <v>0</v>
      </c>
      <c r="R230" s="39">
        <v>0</v>
      </c>
      <c r="U230" s="32">
        <v>0</v>
      </c>
      <c r="V230">
        <v>0</v>
      </c>
      <c r="W230">
        <v>0</v>
      </c>
      <c r="X230">
        <v>-0.14227633077753199</v>
      </c>
      <c r="Y230">
        <v>0.31572031583474403</v>
      </c>
      <c r="Z230" s="39">
        <v>-1.0277978853955982E-2</v>
      </c>
      <c r="AA230">
        <v>0</v>
      </c>
      <c r="AB230">
        <v>0</v>
      </c>
      <c r="AC230">
        <v>0</v>
      </c>
      <c r="AD230">
        <v>0</v>
      </c>
      <c r="AE230">
        <v>0</v>
      </c>
      <c r="AF230" s="39">
        <v>0</v>
      </c>
    </row>
    <row r="231" spans="7:32" ht="15" thickBot="1">
      <c r="G231" s="33">
        <v>-0.156658425595254</v>
      </c>
      <c r="H231" s="34">
        <v>-0.204761284033256</v>
      </c>
      <c r="I231" s="34">
        <v>3.2946163638897991E-2</v>
      </c>
      <c r="J231" s="34">
        <v>9.6544190658803986E-2</v>
      </c>
      <c r="K231" s="34">
        <v>-2.8225400432246001E-2</v>
      </c>
      <c r="L231" s="40">
        <v>0.10106554477497401</v>
      </c>
      <c r="M231">
        <v>0</v>
      </c>
      <c r="N231">
        <v>0</v>
      </c>
      <c r="O231">
        <v>0</v>
      </c>
      <c r="P231">
        <v>0</v>
      </c>
      <c r="Q231">
        <v>0</v>
      </c>
      <c r="R231" s="39">
        <v>0</v>
      </c>
      <c r="U231" s="33">
        <v>0</v>
      </c>
      <c r="V231" s="34">
        <v>0</v>
      </c>
      <c r="W231" s="34">
        <v>0</v>
      </c>
      <c r="X231" s="34">
        <v>-2.5816399413772985E-2</v>
      </c>
      <c r="Y231" s="34">
        <v>-1.0277978853955996E-2</v>
      </c>
      <c r="Z231" s="40">
        <v>0.243274787076737</v>
      </c>
      <c r="AA231">
        <v>0</v>
      </c>
      <c r="AB231">
        <v>0</v>
      </c>
      <c r="AC231">
        <v>0</v>
      </c>
      <c r="AD231">
        <v>0</v>
      </c>
      <c r="AE231">
        <v>0</v>
      </c>
      <c r="AF231" s="39">
        <v>0</v>
      </c>
    </row>
    <row r="232" spans="7:32">
      <c r="G232" s="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 s="39">
        <v>0</v>
      </c>
      <c r="U232" s="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0.28672063703449602</v>
      </c>
      <c r="AB232">
        <v>7.896268796464545E-8</v>
      </c>
      <c r="AC232">
        <v>-1.2957163520246895E-6</v>
      </c>
      <c r="AD232">
        <v>0</v>
      </c>
      <c r="AE232">
        <v>0</v>
      </c>
      <c r="AF232" s="39">
        <v>0</v>
      </c>
    </row>
    <row r="233" spans="7:32">
      <c r="G233" s="32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 s="39">
        <v>0</v>
      </c>
      <c r="U233" s="32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7.896268796464545E-8</v>
      </c>
      <c r="AB233">
        <v>0.28672001390592</v>
      </c>
      <c r="AC233">
        <v>7.6614451198497857E-7</v>
      </c>
      <c r="AD233">
        <v>0</v>
      </c>
      <c r="AE233">
        <v>0</v>
      </c>
      <c r="AF233" s="39">
        <v>0</v>
      </c>
    </row>
    <row r="234" spans="7:32">
      <c r="G234" s="32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 s="39">
        <v>0</v>
      </c>
      <c r="U234" s="32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-1.2957163520108117E-6</v>
      </c>
      <c r="AB234">
        <v>7.6614451197110078E-7</v>
      </c>
      <c r="AC234">
        <v>0.28672019812351995</v>
      </c>
      <c r="AD234">
        <v>0</v>
      </c>
      <c r="AE234">
        <v>0</v>
      </c>
      <c r="AF234" s="39">
        <v>0</v>
      </c>
    </row>
    <row r="235" spans="7:32">
      <c r="G235" s="32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 s="39">
        <v>0</v>
      </c>
      <c r="U235" s="32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0.42292224828161706</v>
      </c>
      <c r="AE235">
        <v>-0.14228655995944803</v>
      </c>
      <c r="AF235" s="39">
        <v>-2.5789021025211013E-2</v>
      </c>
    </row>
    <row r="236" spans="7:32">
      <c r="G236" s="32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 s="39">
        <v>0</v>
      </c>
      <c r="U236" s="32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-0.14228655995944806</v>
      </c>
      <c r="AE236">
        <v>0.31572492653829604</v>
      </c>
      <c r="AF236" s="39">
        <v>-1.0289369065284007E-2</v>
      </c>
    </row>
    <row r="237" spans="7:32" ht="15" thickBot="1">
      <c r="G237" s="33">
        <v>0</v>
      </c>
      <c r="H237" s="34">
        <v>0</v>
      </c>
      <c r="I237" s="34">
        <v>0</v>
      </c>
      <c r="J237" s="34">
        <v>0</v>
      </c>
      <c r="K237" s="34">
        <v>0</v>
      </c>
      <c r="L237" s="34">
        <v>0</v>
      </c>
      <c r="M237" s="34">
        <v>0</v>
      </c>
      <c r="N237" s="34">
        <v>0</v>
      </c>
      <c r="O237" s="34">
        <v>0</v>
      </c>
      <c r="P237" s="34">
        <v>0</v>
      </c>
      <c r="Q237" s="34">
        <v>0</v>
      </c>
      <c r="R237" s="40">
        <v>0</v>
      </c>
      <c r="U237" s="33">
        <v>0</v>
      </c>
      <c r="V237" s="34">
        <v>0</v>
      </c>
      <c r="W237" s="34">
        <v>0</v>
      </c>
      <c r="X237" s="34">
        <v>0</v>
      </c>
      <c r="Y237" s="34">
        <v>0</v>
      </c>
      <c r="Z237" s="34">
        <v>0</v>
      </c>
      <c r="AA237" s="34">
        <v>0</v>
      </c>
      <c r="AB237" s="34">
        <v>0</v>
      </c>
      <c r="AC237" s="34">
        <v>0</v>
      </c>
      <c r="AD237" s="34">
        <v>-2.5789021025211002E-2</v>
      </c>
      <c r="AE237" s="34">
        <v>-1.0289369065284021E-2</v>
      </c>
      <c r="AF237" s="40">
        <v>0.24328404795337902</v>
      </c>
    </row>
    <row r="239" spans="7:32" ht="15" thickBot="1">
      <c r="G239" s="46" t="s">
        <v>28</v>
      </c>
      <c r="H239">
        <v>9</v>
      </c>
      <c r="U239" s="46" t="s">
        <v>28</v>
      </c>
      <c r="V239">
        <v>9</v>
      </c>
    </row>
    <row r="240" spans="7:32">
      <c r="G240" s="25">
        <f t="array" ref="G240:R251">TRANSPOSE(G128:R139)</f>
        <v>-0.10607381672247901</v>
      </c>
      <c r="H240" s="26">
        <v>-6.7771281709766013E-2</v>
      </c>
      <c r="I240" s="26">
        <v>-8.5894235640148003E-2</v>
      </c>
      <c r="J240" s="26">
        <v>-4.6360725379737004E-2</v>
      </c>
      <c r="K240" s="26">
        <v>-0.11822974238072199</v>
      </c>
      <c r="L240" s="35">
        <v>0.14997866673603399</v>
      </c>
      <c r="M240" s="36">
        <v>0</v>
      </c>
      <c r="N240" s="36">
        <v>0</v>
      </c>
      <c r="O240" s="36">
        <v>0</v>
      </c>
      <c r="P240" s="36">
        <v>0</v>
      </c>
      <c r="Q240" s="36">
        <v>0</v>
      </c>
      <c r="R240" s="42">
        <v>0</v>
      </c>
      <c r="U240" s="25">
        <f t="array" ref="U240:AF251">TRANSPOSE(U128:AF139)</f>
        <v>0.28671850403839994</v>
      </c>
      <c r="V240" s="26">
        <v>-9.3209804799543328E-7</v>
      </c>
      <c r="W240" s="26">
        <v>1.1859599360064532E-6</v>
      </c>
      <c r="X240" s="26">
        <v>0</v>
      </c>
      <c r="Y240" s="26">
        <v>0</v>
      </c>
      <c r="Z240" s="35">
        <v>0</v>
      </c>
      <c r="AA240" s="36">
        <v>0</v>
      </c>
      <c r="AB240" s="36">
        <v>0</v>
      </c>
      <c r="AC240" s="36">
        <v>0</v>
      </c>
      <c r="AD240" s="36">
        <v>0</v>
      </c>
      <c r="AE240" s="36">
        <v>0</v>
      </c>
      <c r="AF240" s="42">
        <v>0</v>
      </c>
    </row>
    <row r="241" spans="7:32">
      <c r="G241" s="32">
        <v>-6.7885122173043003E-2</v>
      </c>
      <c r="H241">
        <v>-0.23033650936071798</v>
      </c>
      <c r="I241">
        <v>-0.28697822991711996</v>
      </c>
      <c r="J241">
        <v>-0.23970199979390297</v>
      </c>
      <c r="K241">
        <v>-0.18403639953380399</v>
      </c>
      <c r="L241" s="39">
        <v>0.16473592531063999</v>
      </c>
      <c r="M241">
        <v>0</v>
      </c>
      <c r="N241">
        <v>0</v>
      </c>
      <c r="O241">
        <v>0</v>
      </c>
      <c r="P241">
        <v>0</v>
      </c>
      <c r="Q241">
        <v>0</v>
      </c>
      <c r="R241" s="39">
        <v>0</v>
      </c>
      <c r="U241" s="32">
        <v>-9.3209804801624996E-7</v>
      </c>
      <c r="V241">
        <v>0.28671855315353595</v>
      </c>
      <c r="W241">
        <v>1.1244584959962944E-6</v>
      </c>
      <c r="X241">
        <v>0</v>
      </c>
      <c r="Y241">
        <v>0</v>
      </c>
      <c r="Z241" s="39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 s="39">
        <v>0</v>
      </c>
    </row>
    <row r="242" spans="7:32">
      <c r="G242" s="32">
        <v>-8.5870474271845978E-2</v>
      </c>
      <c r="H242">
        <v>-0.287035364283244</v>
      </c>
      <c r="I242">
        <v>-0.35653202038750198</v>
      </c>
      <c r="J242">
        <v>-0.27845022416446702</v>
      </c>
      <c r="K242">
        <v>-0.21746019973700897</v>
      </c>
      <c r="L242" s="39">
        <v>0.19836228817201895</v>
      </c>
      <c r="M242">
        <v>0</v>
      </c>
      <c r="N242">
        <v>0</v>
      </c>
      <c r="O242">
        <v>0</v>
      </c>
      <c r="P242">
        <v>0</v>
      </c>
      <c r="Q242">
        <v>0</v>
      </c>
      <c r="R242" s="39">
        <v>0</v>
      </c>
      <c r="U242" s="32">
        <v>1.1859599359995143E-6</v>
      </c>
      <c r="V242">
        <v>1.1244584960101722E-6</v>
      </c>
      <c r="W242">
        <v>0.28672046993407996</v>
      </c>
      <c r="X242">
        <v>0</v>
      </c>
      <c r="Y242">
        <v>0</v>
      </c>
      <c r="Z242" s="39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 s="39">
        <v>0</v>
      </c>
    </row>
    <row r="243" spans="7:32">
      <c r="G243" s="32">
        <v>4.6506873373041976E-2</v>
      </c>
      <c r="H243">
        <v>0.24014782682865299</v>
      </c>
      <c r="I243">
        <v>0.279118011715355</v>
      </c>
      <c r="J243">
        <v>0.18755950175161898</v>
      </c>
      <c r="K243">
        <v>0.15427198142327297</v>
      </c>
      <c r="L243" s="39">
        <v>-0.12233541634037699</v>
      </c>
      <c r="M243">
        <v>0</v>
      </c>
      <c r="N243">
        <v>0</v>
      </c>
      <c r="O243">
        <v>0</v>
      </c>
      <c r="P243">
        <v>0</v>
      </c>
      <c r="Q243">
        <v>0</v>
      </c>
      <c r="R243" s="39">
        <v>0</v>
      </c>
      <c r="U243" s="32">
        <v>0</v>
      </c>
      <c r="V243">
        <v>0</v>
      </c>
      <c r="W243">
        <v>0</v>
      </c>
      <c r="X243">
        <v>0.423239228331732</v>
      </c>
      <c r="Y243">
        <v>-0.14214814649393204</v>
      </c>
      <c r="Z243" s="39">
        <v>-2.5975718155832002E-2</v>
      </c>
      <c r="AA243">
        <v>0</v>
      </c>
      <c r="AB243">
        <v>0</v>
      </c>
      <c r="AC243">
        <v>0</v>
      </c>
      <c r="AD243">
        <v>0</v>
      </c>
      <c r="AE243">
        <v>0</v>
      </c>
      <c r="AF243" s="39">
        <v>0</v>
      </c>
    </row>
    <row r="244" spans="7:32">
      <c r="G244" s="32">
        <v>0.11816932776132</v>
      </c>
      <c r="H244">
        <v>0.18452962997090899</v>
      </c>
      <c r="I244">
        <v>0.21724862211485502</v>
      </c>
      <c r="J244">
        <v>0.15317678004927299</v>
      </c>
      <c r="K244">
        <v>4.4320195364668996E-2</v>
      </c>
      <c r="L244" s="39">
        <v>-0.11051948087574501</v>
      </c>
      <c r="M244">
        <v>0</v>
      </c>
      <c r="N244">
        <v>0</v>
      </c>
      <c r="O244">
        <v>0</v>
      </c>
      <c r="P244">
        <v>0</v>
      </c>
      <c r="Q244">
        <v>0</v>
      </c>
      <c r="R244" s="39">
        <v>0</v>
      </c>
      <c r="U244" s="32">
        <v>0</v>
      </c>
      <c r="V244">
        <v>0</v>
      </c>
      <c r="W244">
        <v>0</v>
      </c>
      <c r="X244">
        <v>-0.14214814649393204</v>
      </c>
      <c r="Y244">
        <v>0.31537033266359799</v>
      </c>
      <c r="Z244" s="39">
        <v>-1.0178403172217992E-2</v>
      </c>
      <c r="AA244">
        <v>0</v>
      </c>
      <c r="AB244">
        <v>0</v>
      </c>
      <c r="AC244">
        <v>0</v>
      </c>
      <c r="AD244">
        <v>0</v>
      </c>
      <c r="AE244">
        <v>0</v>
      </c>
      <c r="AF244" s="39">
        <v>0</v>
      </c>
    </row>
    <row r="245" spans="7:32" ht="15" thickBot="1">
      <c r="G245" s="33">
        <v>-0.15040970140372101</v>
      </c>
      <c r="H245" s="34">
        <v>-0.165168534265348</v>
      </c>
      <c r="I245" s="34">
        <v>-0.19885906508232604</v>
      </c>
      <c r="J245" s="34">
        <v>-0.12214857800904501</v>
      </c>
      <c r="K245" s="34">
        <v>-0.11090140705152998</v>
      </c>
      <c r="L245" s="40">
        <v>0.17339826943605602</v>
      </c>
      <c r="M245">
        <v>0</v>
      </c>
      <c r="N245">
        <v>0</v>
      </c>
      <c r="O245">
        <v>0</v>
      </c>
      <c r="P245">
        <v>0</v>
      </c>
      <c r="Q245">
        <v>0</v>
      </c>
      <c r="R245" s="39">
        <v>0</v>
      </c>
      <c r="U245" s="33">
        <v>0</v>
      </c>
      <c r="V245" s="34">
        <v>0</v>
      </c>
      <c r="W245" s="34">
        <v>0</v>
      </c>
      <c r="X245" s="34">
        <v>-2.5975718155831995E-2</v>
      </c>
      <c r="Y245" s="34">
        <v>-1.0178403172217992E-2</v>
      </c>
      <c r="Z245" s="40">
        <v>0.24331766759076198</v>
      </c>
      <c r="AA245">
        <v>0</v>
      </c>
      <c r="AB245">
        <v>0</v>
      </c>
      <c r="AC245">
        <v>0</v>
      </c>
      <c r="AD245">
        <v>0</v>
      </c>
      <c r="AE245">
        <v>0</v>
      </c>
      <c r="AF245" s="39">
        <v>0</v>
      </c>
    </row>
    <row r="246" spans="7:32">
      <c r="G246" s="32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 s="39">
        <v>0</v>
      </c>
      <c r="U246" s="32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0.28671975763558399</v>
      </c>
      <c r="AB246">
        <v>1.273581568005111E-6</v>
      </c>
      <c r="AC246">
        <v>-5.3077606400331323E-7</v>
      </c>
      <c r="AD246">
        <v>0</v>
      </c>
      <c r="AE246">
        <v>0</v>
      </c>
      <c r="AF246" s="39">
        <v>0</v>
      </c>
    </row>
    <row r="247" spans="7:32">
      <c r="G247" s="32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 s="39">
        <v>0</v>
      </c>
      <c r="U247" s="32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1.2735815679912332E-6</v>
      </c>
      <c r="AB247">
        <v>0.28672233834495997</v>
      </c>
      <c r="AC247">
        <v>1.8094325759943075E-6</v>
      </c>
      <c r="AD247">
        <v>0</v>
      </c>
      <c r="AE247">
        <v>0</v>
      </c>
      <c r="AF247" s="39">
        <v>0</v>
      </c>
    </row>
    <row r="248" spans="7:32">
      <c r="G248" s="32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 s="39">
        <v>0</v>
      </c>
      <c r="U248" s="32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-5.3077606401719102E-7</v>
      </c>
      <c r="AB248">
        <v>1.8094325759943075E-6</v>
      </c>
      <c r="AC248">
        <v>0.28671752646656001</v>
      </c>
      <c r="AD248">
        <v>0</v>
      </c>
      <c r="AE248">
        <v>0</v>
      </c>
      <c r="AF248" s="39">
        <v>0</v>
      </c>
    </row>
    <row r="249" spans="7:32">
      <c r="G249" s="32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 s="39">
        <v>0</v>
      </c>
      <c r="U249" s="32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0.42326964186789701</v>
      </c>
      <c r="AE249">
        <v>-0.14215063469096903</v>
      </c>
      <c r="AF249" s="39">
        <v>-2.5978519318641004E-2</v>
      </c>
    </row>
    <row r="250" spans="7:32">
      <c r="G250" s="32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 s="39">
        <v>0</v>
      </c>
      <c r="U250" s="32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-0.14215063469096903</v>
      </c>
      <c r="AE250">
        <v>0.31529158799356904</v>
      </c>
      <c r="AF250" s="39">
        <v>-1.0147193627307011E-2</v>
      </c>
    </row>
    <row r="251" spans="7:32" ht="15" thickBot="1">
      <c r="G251" s="33">
        <v>0</v>
      </c>
      <c r="H251" s="34">
        <v>0</v>
      </c>
      <c r="I251" s="34">
        <v>0</v>
      </c>
      <c r="J251" s="34">
        <v>0</v>
      </c>
      <c r="K251" s="34">
        <v>0</v>
      </c>
      <c r="L251" s="34">
        <v>0</v>
      </c>
      <c r="M251" s="34">
        <v>0</v>
      </c>
      <c r="N251" s="34">
        <v>0</v>
      </c>
      <c r="O251" s="34">
        <v>0</v>
      </c>
      <c r="P251" s="34">
        <v>0</v>
      </c>
      <c r="Q251" s="34">
        <v>0</v>
      </c>
      <c r="R251" s="40">
        <v>0</v>
      </c>
      <c r="U251" s="33">
        <v>0</v>
      </c>
      <c r="V251" s="34">
        <v>0</v>
      </c>
      <c r="W251" s="34">
        <v>0</v>
      </c>
      <c r="X251" s="34">
        <v>0</v>
      </c>
      <c r="Y251" s="34">
        <v>0</v>
      </c>
      <c r="Z251" s="34">
        <v>0</v>
      </c>
      <c r="AA251" s="34">
        <v>0</v>
      </c>
      <c r="AB251" s="34">
        <v>0</v>
      </c>
      <c r="AC251" s="34">
        <v>0</v>
      </c>
      <c r="AD251" s="34">
        <v>-2.5978519318640994E-2</v>
      </c>
      <c r="AE251" s="34">
        <v>-1.0147193627307011E-2</v>
      </c>
      <c r="AF251" s="40">
        <v>0.24336758937785904</v>
      </c>
    </row>
    <row r="253" spans="7:32" ht="15" thickBot="1">
      <c r="G253" s="46" t="s">
        <v>29</v>
      </c>
      <c r="H253">
        <v>8</v>
      </c>
      <c r="U253" s="46" t="s">
        <v>29</v>
      </c>
      <c r="V253">
        <v>8</v>
      </c>
    </row>
    <row r="254" spans="7:32">
      <c r="G254" s="25">
        <f t="array" ref="G254:R265">TRANSPOSE(G114:R125)</f>
        <v>4.7277280006459994E-3</v>
      </c>
      <c r="H254" s="26">
        <v>-2.9271236354619992E-3</v>
      </c>
      <c r="I254" s="26">
        <v>-3.5488281658979993E-3</v>
      </c>
      <c r="J254" s="26">
        <v>3.4970925508800003E-3</v>
      </c>
      <c r="K254" s="26">
        <v>3.0974454598339998E-3</v>
      </c>
      <c r="L254" s="35">
        <v>1.4912220509500002E-3</v>
      </c>
      <c r="M254" s="36">
        <v>0</v>
      </c>
      <c r="N254" s="36">
        <v>0</v>
      </c>
      <c r="O254" s="36">
        <v>0</v>
      </c>
      <c r="P254" s="36">
        <v>0</v>
      </c>
      <c r="Q254" s="36">
        <v>0</v>
      </c>
      <c r="R254" s="42">
        <v>0</v>
      </c>
      <c r="U254" s="25">
        <f t="array" ref="U254:AF265">TRANSPOSE(U114:AF125)</f>
        <v>0.286718876430336</v>
      </c>
      <c r="V254" s="26">
        <v>1.3223526400957253E-7</v>
      </c>
      <c r="W254" s="26">
        <v>-8.6712729600174621E-7</v>
      </c>
      <c r="X254" s="26">
        <v>0</v>
      </c>
      <c r="Y254" s="26">
        <v>0</v>
      </c>
      <c r="Z254" s="35">
        <v>0</v>
      </c>
      <c r="AA254" s="36">
        <v>0</v>
      </c>
      <c r="AB254" s="36">
        <v>0</v>
      </c>
      <c r="AC254" s="36">
        <v>0</v>
      </c>
      <c r="AD254" s="36">
        <v>0</v>
      </c>
      <c r="AE254" s="36">
        <v>0</v>
      </c>
      <c r="AF254" s="42">
        <v>0</v>
      </c>
    </row>
    <row r="255" spans="7:32">
      <c r="G255" s="32">
        <v>-2.9285623909139995E-3</v>
      </c>
      <c r="H255">
        <v>2.8265575014199988E-4</v>
      </c>
      <c r="I255">
        <v>2.6333814639590003E-3</v>
      </c>
      <c r="J255">
        <v>-2.6081702937270006E-3</v>
      </c>
      <c r="K255">
        <v>-3.6588980949339997E-3</v>
      </c>
      <c r="L255" s="39">
        <v>-2.0843204751420001E-3</v>
      </c>
      <c r="M255">
        <v>0</v>
      </c>
      <c r="N255">
        <v>0</v>
      </c>
      <c r="O255">
        <v>0</v>
      </c>
      <c r="P255">
        <v>0</v>
      </c>
      <c r="Q255">
        <v>0</v>
      </c>
      <c r="R255" s="39">
        <v>0</v>
      </c>
      <c r="U255" s="32">
        <v>1.3223526401651142E-7</v>
      </c>
      <c r="V255">
        <v>0.28672055136255997</v>
      </c>
      <c r="W255">
        <v>2.8206653440304708E-6</v>
      </c>
      <c r="X255">
        <v>0</v>
      </c>
      <c r="Y255">
        <v>0</v>
      </c>
      <c r="Z255" s="39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 s="39">
        <v>0</v>
      </c>
    </row>
    <row r="256" spans="7:32">
      <c r="G256" s="32">
        <v>-3.5581598363480004E-3</v>
      </c>
      <c r="H256">
        <v>2.6398454040689997E-3</v>
      </c>
      <c r="I256">
        <v>1.359656241047E-3</v>
      </c>
      <c r="J256">
        <v>-4.9147083586700011E-4</v>
      </c>
      <c r="K256">
        <v>-1.0135755149579999E-3</v>
      </c>
      <c r="L256" s="39">
        <v>5.0222368612599998E-4</v>
      </c>
      <c r="M256">
        <v>0</v>
      </c>
      <c r="N256">
        <v>0</v>
      </c>
      <c r="O256">
        <v>0</v>
      </c>
      <c r="P256">
        <v>0</v>
      </c>
      <c r="Q256">
        <v>0</v>
      </c>
      <c r="R256" s="39">
        <v>0</v>
      </c>
      <c r="U256" s="32">
        <v>-8.6712729598786842E-7</v>
      </c>
      <c r="V256">
        <v>2.8206653440304708E-6</v>
      </c>
      <c r="W256">
        <v>0.28672181728870394</v>
      </c>
      <c r="X256">
        <v>0</v>
      </c>
      <c r="Y256">
        <v>0</v>
      </c>
      <c r="Z256" s="39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 s="39">
        <v>0</v>
      </c>
    </row>
    <row r="257" spans="7:32">
      <c r="G257" s="32">
        <v>-3.5115118444520002E-3</v>
      </c>
      <c r="H257">
        <v>2.6056899062660006E-3</v>
      </c>
      <c r="I257">
        <v>4.7787255186000003E-4</v>
      </c>
      <c r="J257">
        <v>7.5126327204600015E-4</v>
      </c>
      <c r="K257">
        <v>5.9279188887000002E-4</v>
      </c>
      <c r="L257" s="39">
        <v>-5.7538662703800008E-4</v>
      </c>
      <c r="M257">
        <v>0</v>
      </c>
      <c r="N257">
        <v>0</v>
      </c>
      <c r="O257">
        <v>0</v>
      </c>
      <c r="P257">
        <v>0</v>
      </c>
      <c r="Q257">
        <v>0</v>
      </c>
      <c r="R257" s="39">
        <v>0</v>
      </c>
      <c r="U257" s="32">
        <v>0</v>
      </c>
      <c r="V257">
        <v>0</v>
      </c>
      <c r="W257">
        <v>0</v>
      </c>
      <c r="X257">
        <v>0.422847002887278</v>
      </c>
      <c r="Y257">
        <v>-0.142206379744172</v>
      </c>
      <c r="Z257" s="39">
        <v>-2.6394144833625996E-2</v>
      </c>
      <c r="AA257">
        <v>0</v>
      </c>
      <c r="AB257">
        <v>0</v>
      </c>
      <c r="AC257">
        <v>0</v>
      </c>
      <c r="AD257">
        <v>0</v>
      </c>
      <c r="AE257">
        <v>0</v>
      </c>
      <c r="AF257" s="39">
        <v>0</v>
      </c>
    </row>
    <row r="258" spans="7:32">
      <c r="G258" s="32">
        <v>-3.0912537001380005E-3</v>
      </c>
      <c r="H258">
        <v>3.6629783688340001E-3</v>
      </c>
      <c r="I258">
        <v>1.0248014155739998E-3</v>
      </c>
      <c r="J258">
        <v>5.9843190583699999E-4</v>
      </c>
      <c r="K258">
        <v>-1.7089310246970002E-3</v>
      </c>
      <c r="L258" s="39">
        <v>4.2963232544149998E-3</v>
      </c>
      <c r="M258">
        <v>0</v>
      </c>
      <c r="N258">
        <v>0</v>
      </c>
      <c r="O258">
        <v>0</v>
      </c>
      <c r="P258">
        <v>0</v>
      </c>
      <c r="Q258">
        <v>0</v>
      </c>
      <c r="R258" s="39">
        <v>0</v>
      </c>
      <c r="U258" s="32">
        <v>0</v>
      </c>
      <c r="V258">
        <v>0</v>
      </c>
      <c r="W258">
        <v>0</v>
      </c>
      <c r="X258">
        <v>-0.14220637974417202</v>
      </c>
      <c r="Y258">
        <v>0.31587282537532302</v>
      </c>
      <c r="Z258" s="39">
        <v>-9.966893554540987E-3</v>
      </c>
      <c r="AA258">
        <v>0</v>
      </c>
      <c r="AB258">
        <v>0</v>
      </c>
      <c r="AC258">
        <v>0</v>
      </c>
      <c r="AD258">
        <v>0</v>
      </c>
      <c r="AE258">
        <v>0</v>
      </c>
      <c r="AF258" s="39">
        <v>0</v>
      </c>
    </row>
    <row r="259" spans="7:32" ht="15" thickBot="1">
      <c r="G259" s="33">
        <v>-1.4860276693440004E-3</v>
      </c>
      <c r="H259" s="34">
        <v>2.0816794567630002E-3</v>
      </c>
      <c r="I259" s="34">
        <v>-5.009928974010001E-4</v>
      </c>
      <c r="J259" s="34">
        <v>-5.6412789773500004E-4</v>
      </c>
      <c r="K259" s="34">
        <v>4.2882196293519996E-3</v>
      </c>
      <c r="L259" s="40">
        <v>-1.152316533703E-3</v>
      </c>
      <c r="M259">
        <v>0</v>
      </c>
      <c r="N259">
        <v>0</v>
      </c>
      <c r="O259">
        <v>0</v>
      </c>
      <c r="P259">
        <v>0</v>
      </c>
      <c r="Q259">
        <v>0</v>
      </c>
      <c r="R259" s="39">
        <v>0</v>
      </c>
      <c r="U259" s="33">
        <v>0</v>
      </c>
      <c r="V259" s="34">
        <v>0</v>
      </c>
      <c r="W259" s="34">
        <v>0</v>
      </c>
      <c r="X259" s="34">
        <v>-2.6394144833625992E-2</v>
      </c>
      <c r="Y259" s="34">
        <v>-9.966893554540987E-3</v>
      </c>
      <c r="Z259" s="40">
        <v>0.24321049595583297</v>
      </c>
      <c r="AA259">
        <v>0</v>
      </c>
      <c r="AB259">
        <v>0</v>
      </c>
      <c r="AC259">
        <v>0</v>
      </c>
      <c r="AD259">
        <v>0</v>
      </c>
      <c r="AE259">
        <v>0</v>
      </c>
      <c r="AF259" s="39">
        <v>0</v>
      </c>
    </row>
    <row r="260" spans="7:32">
      <c r="G260" s="32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 s="39">
        <v>0</v>
      </c>
      <c r="U260" s="32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0.28671950156595194</v>
      </c>
      <c r="AB260">
        <v>-2.9888266240007955E-6</v>
      </c>
      <c r="AC260">
        <v>1.0499112959999612E-6</v>
      </c>
      <c r="AD260">
        <v>0</v>
      </c>
      <c r="AE260">
        <v>0</v>
      </c>
      <c r="AF260" s="39">
        <v>0</v>
      </c>
    </row>
    <row r="261" spans="7:32">
      <c r="G261" s="32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 s="39">
        <v>0</v>
      </c>
      <c r="U261" s="32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-2.9888266239799788E-6</v>
      </c>
      <c r="AB261">
        <v>0.28672064483327997</v>
      </c>
      <c r="AC261">
        <v>-6.1389619200602485E-7</v>
      </c>
      <c r="AD261">
        <v>0</v>
      </c>
      <c r="AE261">
        <v>0</v>
      </c>
      <c r="AF261" s="39">
        <v>0</v>
      </c>
    </row>
    <row r="262" spans="7:32">
      <c r="G262" s="3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 s="39">
        <v>0</v>
      </c>
      <c r="U262" s="3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1.0499112959999612E-6</v>
      </c>
      <c r="AB262">
        <v>-6.1389619199214707E-7</v>
      </c>
      <c r="AC262">
        <v>0.28671926441983997</v>
      </c>
      <c r="AD262">
        <v>0</v>
      </c>
      <c r="AE262">
        <v>0</v>
      </c>
      <c r="AF262" s="39">
        <v>0</v>
      </c>
    </row>
    <row r="263" spans="7:32">
      <c r="G263" s="32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 s="39">
        <v>0</v>
      </c>
      <c r="U263" s="32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0.42286373825331602</v>
      </c>
      <c r="AE263">
        <v>-0.14220276752941799</v>
      </c>
      <c r="AF263" s="39">
        <v>-2.6343142506957982E-2</v>
      </c>
    </row>
    <row r="264" spans="7:32">
      <c r="G264" s="32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 s="39">
        <v>0</v>
      </c>
      <c r="U264" s="32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-0.14220276752941799</v>
      </c>
      <c r="AE264">
        <v>0.31589054647949105</v>
      </c>
      <c r="AF264" s="39">
        <v>-1.0018155761466974E-2</v>
      </c>
    </row>
    <row r="265" spans="7:32" ht="15" thickBot="1">
      <c r="G265" s="33">
        <v>0</v>
      </c>
      <c r="H265" s="34">
        <v>0</v>
      </c>
      <c r="I265" s="34">
        <v>0</v>
      </c>
      <c r="J265" s="34">
        <v>0</v>
      </c>
      <c r="K265" s="34">
        <v>0</v>
      </c>
      <c r="L265" s="34">
        <v>0</v>
      </c>
      <c r="M265" s="34">
        <v>0</v>
      </c>
      <c r="N265" s="34">
        <v>0</v>
      </c>
      <c r="O265" s="34">
        <v>0</v>
      </c>
      <c r="P265" s="34">
        <v>0</v>
      </c>
      <c r="Q265" s="34">
        <v>0</v>
      </c>
      <c r="R265" s="40">
        <v>0</v>
      </c>
      <c r="U265" s="33">
        <v>0</v>
      </c>
      <c r="V265" s="34">
        <v>0</v>
      </c>
      <c r="W265" s="34">
        <v>0</v>
      </c>
      <c r="X265" s="34">
        <v>0</v>
      </c>
      <c r="Y265" s="34">
        <v>0</v>
      </c>
      <c r="Z265" s="34">
        <v>0</v>
      </c>
      <c r="AA265" s="34">
        <v>0</v>
      </c>
      <c r="AB265" s="34">
        <v>0</v>
      </c>
      <c r="AC265" s="34">
        <v>0</v>
      </c>
      <c r="AD265" s="34">
        <v>-2.6343142506957996E-2</v>
      </c>
      <c r="AE265" s="34">
        <v>-1.0018155761466974E-2</v>
      </c>
      <c r="AF265" s="40">
        <v>0.24317788129874696</v>
      </c>
    </row>
    <row r="267" spans="7:32" ht="15" thickBot="1">
      <c r="G267" s="46" t="s">
        <v>30</v>
      </c>
      <c r="H267">
        <v>7</v>
      </c>
      <c r="U267" s="46" t="s">
        <v>30</v>
      </c>
      <c r="V267">
        <v>7</v>
      </c>
    </row>
    <row r="268" spans="7:32">
      <c r="G268" s="25">
        <f t="array" ref="G268:R279">TRANSPOSE(G100:R111)</f>
        <v>-0.2887183905980879</v>
      </c>
      <c r="H268" s="26">
        <v>0.36649624816739795</v>
      </c>
      <c r="I268" s="26">
        <v>-7.1092450158083992E-2</v>
      </c>
      <c r="J268" s="26">
        <v>0.10971492200004801</v>
      </c>
      <c r="K268" s="26">
        <v>0.14010877760324697</v>
      </c>
      <c r="L268" s="35">
        <v>0.23265371684651298</v>
      </c>
      <c r="M268" s="36">
        <v>0</v>
      </c>
      <c r="N268" s="36">
        <v>0</v>
      </c>
      <c r="O268" s="36">
        <v>0</v>
      </c>
      <c r="P268" s="36">
        <v>0</v>
      </c>
      <c r="Q268" s="36">
        <v>0</v>
      </c>
      <c r="R268" s="42">
        <v>0</v>
      </c>
      <c r="U268" s="25">
        <f t="array" ref="U268:AF279">TRANSPOSE(U100:AF111)</f>
        <v>0.28672115605504001</v>
      </c>
      <c r="V268" s="26">
        <v>8.3378175998877202E-7</v>
      </c>
      <c r="W268" s="26">
        <v>-3.5599155200766175E-7</v>
      </c>
      <c r="X268" s="26">
        <v>0</v>
      </c>
      <c r="Y268" s="26">
        <v>0</v>
      </c>
      <c r="Z268" s="35">
        <v>0</v>
      </c>
      <c r="AA268" s="36">
        <v>0</v>
      </c>
      <c r="AB268" s="36">
        <v>0</v>
      </c>
      <c r="AC268" s="36">
        <v>0</v>
      </c>
      <c r="AD268" s="36">
        <v>0</v>
      </c>
      <c r="AE268" s="36">
        <v>0</v>
      </c>
      <c r="AF268" s="42">
        <v>0</v>
      </c>
    </row>
    <row r="269" spans="7:32">
      <c r="G269" s="32">
        <v>0.36665324799060794</v>
      </c>
      <c r="H269">
        <v>-0.32669737504607799</v>
      </c>
      <c r="I269">
        <v>7.7649028209983983E-2</v>
      </c>
      <c r="J269">
        <v>-0.11010793479056001</v>
      </c>
      <c r="K269">
        <v>-0.15357811122049397</v>
      </c>
      <c r="L269" s="39">
        <v>-0.10644595770203599</v>
      </c>
      <c r="M269">
        <v>0</v>
      </c>
      <c r="N269">
        <v>0</v>
      </c>
      <c r="O269">
        <v>0</v>
      </c>
      <c r="P269">
        <v>0</v>
      </c>
      <c r="Q269">
        <v>0</v>
      </c>
      <c r="R269" s="39">
        <v>0</v>
      </c>
      <c r="U269" s="32">
        <v>8.3378176000264981E-7</v>
      </c>
      <c r="V269">
        <v>0.28672102843596792</v>
      </c>
      <c r="W269">
        <v>1.2546007039926366E-6</v>
      </c>
      <c r="X269">
        <v>0</v>
      </c>
      <c r="Y269">
        <v>0</v>
      </c>
      <c r="Z269" s="3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 s="39">
        <v>0</v>
      </c>
    </row>
    <row r="270" spans="7:32">
      <c r="G270" s="32">
        <v>-7.1048134935903978E-2</v>
      </c>
      <c r="H270">
        <v>7.7592039663147996E-2</v>
      </c>
      <c r="I270">
        <v>6.1714297151685998E-2</v>
      </c>
      <c r="J270">
        <v>-5.4204907261776007E-2</v>
      </c>
      <c r="K270">
        <v>-8.3987583748954014E-2</v>
      </c>
      <c r="L270" s="39">
        <v>3.5167469135738011E-2</v>
      </c>
      <c r="M270">
        <v>0</v>
      </c>
      <c r="N270">
        <v>0</v>
      </c>
      <c r="O270">
        <v>0</v>
      </c>
      <c r="P270">
        <v>0</v>
      </c>
      <c r="Q270">
        <v>0</v>
      </c>
      <c r="R270" s="39">
        <v>0</v>
      </c>
      <c r="U270" s="32">
        <v>-3.5599155198684507E-7</v>
      </c>
      <c r="V270">
        <v>1.2546007040065144E-6</v>
      </c>
      <c r="W270">
        <v>0.28671872452607994</v>
      </c>
      <c r="X270">
        <v>0</v>
      </c>
      <c r="Y270">
        <v>0</v>
      </c>
      <c r="Z270" s="39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 s="39">
        <v>0</v>
      </c>
    </row>
    <row r="271" spans="7:32">
      <c r="G271" s="32">
        <v>-0.109892285217856</v>
      </c>
      <c r="H271">
        <v>0.110231335573439</v>
      </c>
      <c r="I271">
        <v>5.4177552935403994E-2</v>
      </c>
      <c r="J271">
        <v>-4.2772944896344006E-2</v>
      </c>
      <c r="K271">
        <v>-7.8478072238519006E-2</v>
      </c>
      <c r="L271" s="39">
        <v>4.6884452289510999E-2</v>
      </c>
      <c r="M271">
        <v>0</v>
      </c>
      <c r="N271">
        <v>0</v>
      </c>
      <c r="O271">
        <v>0</v>
      </c>
      <c r="P271">
        <v>0</v>
      </c>
      <c r="Q271">
        <v>0</v>
      </c>
      <c r="R271" s="39">
        <v>0</v>
      </c>
      <c r="U271" s="32">
        <v>0</v>
      </c>
      <c r="V271">
        <v>0</v>
      </c>
      <c r="W271">
        <v>0</v>
      </c>
      <c r="X271">
        <v>0.42339523822598407</v>
      </c>
      <c r="Y271">
        <v>-0.14213950343651999</v>
      </c>
      <c r="Z271" s="39">
        <v>-2.5571405472455996E-2</v>
      </c>
      <c r="AA271">
        <v>0</v>
      </c>
      <c r="AB271">
        <v>0</v>
      </c>
      <c r="AC271">
        <v>0</v>
      </c>
      <c r="AD271">
        <v>0</v>
      </c>
      <c r="AE271">
        <v>0</v>
      </c>
      <c r="AF271" s="39">
        <v>0</v>
      </c>
    </row>
    <row r="272" spans="7:32">
      <c r="G272" s="32">
        <v>-0.14038893386412798</v>
      </c>
      <c r="H272">
        <v>0.15389251993743197</v>
      </c>
      <c r="I272">
        <v>8.4117588615059996E-2</v>
      </c>
      <c r="J272">
        <v>-7.8657960675663996E-2</v>
      </c>
      <c r="K272">
        <v>-0.11614213476874199</v>
      </c>
      <c r="L272" s="39">
        <v>7.8739186605921996E-2</v>
      </c>
      <c r="M272">
        <v>0</v>
      </c>
      <c r="N272">
        <v>0</v>
      </c>
      <c r="O272">
        <v>0</v>
      </c>
      <c r="P272">
        <v>0</v>
      </c>
      <c r="Q272">
        <v>0</v>
      </c>
      <c r="R272" s="39">
        <v>0</v>
      </c>
      <c r="U272" s="32">
        <v>0</v>
      </c>
      <c r="V272">
        <v>0</v>
      </c>
      <c r="W272">
        <v>0</v>
      </c>
      <c r="X272">
        <v>-0.14213950343652004</v>
      </c>
      <c r="Y272">
        <v>0.31523583031264296</v>
      </c>
      <c r="Z272" s="39">
        <v>-1.0440325572490985E-2</v>
      </c>
      <c r="AA272">
        <v>0</v>
      </c>
      <c r="AB272">
        <v>0</v>
      </c>
      <c r="AC272">
        <v>0</v>
      </c>
      <c r="AD272">
        <v>0</v>
      </c>
      <c r="AE272">
        <v>0</v>
      </c>
      <c r="AF272" s="39">
        <v>0</v>
      </c>
    </row>
    <row r="273" spans="7:32" ht="15" thickBot="1">
      <c r="G273" s="33">
        <v>-0.23304414933835199</v>
      </c>
      <c r="H273" s="34">
        <v>0.10687815576726001</v>
      </c>
      <c r="I273" s="34">
        <v>-3.5443463720201997E-2</v>
      </c>
      <c r="J273" s="34">
        <v>4.7158306285583998E-2</v>
      </c>
      <c r="K273" s="34">
        <v>7.8916495279459972E-2</v>
      </c>
      <c r="L273" s="40">
        <v>-8.2384207077111971E-2</v>
      </c>
      <c r="M273">
        <v>0</v>
      </c>
      <c r="N273">
        <v>0</v>
      </c>
      <c r="O273">
        <v>0</v>
      </c>
      <c r="P273">
        <v>0</v>
      </c>
      <c r="Q273">
        <v>0</v>
      </c>
      <c r="R273" s="39">
        <v>0</v>
      </c>
      <c r="U273" s="33">
        <v>0</v>
      </c>
      <c r="V273" s="34">
        <v>0</v>
      </c>
      <c r="W273" s="34">
        <v>0</v>
      </c>
      <c r="X273" s="34">
        <v>-2.5571405472455996E-2</v>
      </c>
      <c r="Y273" s="34">
        <v>-1.0440325572490999E-2</v>
      </c>
      <c r="Z273" s="40">
        <v>0.24329983241072098</v>
      </c>
      <c r="AA273">
        <v>0</v>
      </c>
      <c r="AB273">
        <v>0</v>
      </c>
      <c r="AC273">
        <v>0</v>
      </c>
      <c r="AD273">
        <v>0</v>
      </c>
      <c r="AE273">
        <v>0</v>
      </c>
      <c r="AF273" s="39">
        <v>0</v>
      </c>
    </row>
    <row r="274" spans="7:32">
      <c r="G274" s="32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 s="39">
        <v>0</v>
      </c>
      <c r="U274" s="32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0.28671759662694396</v>
      </c>
      <c r="AB274">
        <v>-2.0541767679835288E-6</v>
      </c>
      <c r="AC274">
        <v>-1.984102399807397E-7</v>
      </c>
      <c r="AD274">
        <v>0</v>
      </c>
      <c r="AE274">
        <v>0</v>
      </c>
      <c r="AF274" s="39">
        <v>0</v>
      </c>
    </row>
    <row r="275" spans="7:32">
      <c r="G275" s="32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 s="39">
        <v>0</v>
      </c>
      <c r="U275" s="32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-2.0541767679904677E-6</v>
      </c>
      <c r="AB275">
        <v>0.28672024554700792</v>
      </c>
      <c r="AC275">
        <v>3.5541811199690798E-7</v>
      </c>
      <c r="AD275">
        <v>0</v>
      </c>
      <c r="AE275">
        <v>0</v>
      </c>
      <c r="AF275" s="39">
        <v>0</v>
      </c>
    </row>
    <row r="276" spans="7:32">
      <c r="G276" s="32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 s="39">
        <v>0</v>
      </c>
      <c r="U276" s="32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-1.9841023995992302E-7</v>
      </c>
      <c r="AB276">
        <v>3.5541811199690798E-7</v>
      </c>
      <c r="AC276">
        <v>0.28672089020825597</v>
      </c>
      <c r="AD276">
        <v>0</v>
      </c>
      <c r="AE276">
        <v>0</v>
      </c>
      <c r="AF276" s="39">
        <v>0</v>
      </c>
    </row>
    <row r="277" spans="7:32">
      <c r="G277" s="32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 s="39">
        <v>0</v>
      </c>
      <c r="U277" s="32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0.42357325184348205</v>
      </c>
      <c r="AE277">
        <v>-0.14210238461556401</v>
      </c>
      <c r="AF277" s="39">
        <v>-2.5596591681643983E-2</v>
      </c>
    </row>
    <row r="278" spans="7:32">
      <c r="G278" s="32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 s="39">
        <v>0</v>
      </c>
      <c r="U278" s="32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-0.14210238461556401</v>
      </c>
      <c r="AE278">
        <v>0.31494011195780397</v>
      </c>
      <c r="AF278" s="39">
        <v>-1.0367813039907997E-2</v>
      </c>
    </row>
    <row r="279" spans="7:32" ht="15" thickBot="1">
      <c r="G279" s="33">
        <v>0</v>
      </c>
      <c r="H279" s="34">
        <v>0</v>
      </c>
      <c r="I279" s="34">
        <v>0</v>
      </c>
      <c r="J279" s="34">
        <v>0</v>
      </c>
      <c r="K279" s="34">
        <v>0</v>
      </c>
      <c r="L279" s="34">
        <v>0</v>
      </c>
      <c r="M279" s="34">
        <v>0</v>
      </c>
      <c r="N279" s="34">
        <v>0</v>
      </c>
      <c r="O279" s="34">
        <v>0</v>
      </c>
      <c r="P279" s="34">
        <v>0</v>
      </c>
      <c r="Q279" s="34">
        <v>0</v>
      </c>
      <c r="R279" s="40">
        <v>0</v>
      </c>
      <c r="U279" s="33">
        <v>0</v>
      </c>
      <c r="V279" s="34">
        <v>0</v>
      </c>
      <c r="W279" s="34">
        <v>0</v>
      </c>
      <c r="X279" s="34">
        <v>0</v>
      </c>
      <c r="Y279" s="34">
        <v>0</v>
      </c>
      <c r="Z279" s="34">
        <v>0</v>
      </c>
      <c r="AA279" s="34">
        <v>0</v>
      </c>
      <c r="AB279" s="34">
        <v>0</v>
      </c>
      <c r="AC279" s="34">
        <v>0</v>
      </c>
      <c r="AD279" s="34">
        <v>-2.5596591681643986E-2</v>
      </c>
      <c r="AE279" s="34">
        <v>-1.0367813039907983E-2</v>
      </c>
      <c r="AF279" s="40">
        <v>0.24341615697588401</v>
      </c>
    </row>
    <row r="281" spans="7:32" ht="15" thickBot="1">
      <c r="G281" s="46" t="s">
        <v>31</v>
      </c>
      <c r="H281">
        <v>6</v>
      </c>
      <c r="U281" s="46" t="s">
        <v>31</v>
      </c>
      <c r="V281">
        <v>6</v>
      </c>
    </row>
    <row r="282" spans="7:32">
      <c r="G282" s="25">
        <f t="array" ref="G282:R293">TRANSPOSE(G86:R97)</f>
        <v>7.3216125736299967E-4</v>
      </c>
      <c r="H282" s="26">
        <v>-2.4140829585749999E-3</v>
      </c>
      <c r="I282" s="26">
        <v>2.5140592824000017E-4</v>
      </c>
      <c r="J282" s="26">
        <v>1.2238002272320003E-3</v>
      </c>
      <c r="K282" s="26">
        <v>1.633065982008E-3</v>
      </c>
      <c r="L282" s="35">
        <v>-6.8882441241599989E-4</v>
      </c>
      <c r="M282" s="36">
        <v>0</v>
      </c>
      <c r="N282" s="36">
        <v>0</v>
      </c>
      <c r="O282" s="36">
        <v>0</v>
      </c>
      <c r="P282" s="36">
        <v>0</v>
      </c>
      <c r="Q282" s="36">
        <v>0</v>
      </c>
      <c r="R282" s="42">
        <v>0</v>
      </c>
      <c r="U282" s="25">
        <f t="array" ref="U282:AF293">TRANSPOSE(U86:AF97)</f>
        <v>0.28672045040844796</v>
      </c>
      <c r="V282" s="26">
        <v>1.4731673600443251E-7</v>
      </c>
      <c r="W282" s="26">
        <v>1.0288087040136173E-6</v>
      </c>
      <c r="X282" s="26">
        <v>0</v>
      </c>
      <c r="Y282" s="26">
        <v>0</v>
      </c>
      <c r="Z282" s="35">
        <v>0</v>
      </c>
      <c r="AA282" s="36">
        <v>0</v>
      </c>
      <c r="AB282" s="36">
        <v>0</v>
      </c>
      <c r="AC282" s="36">
        <v>0</v>
      </c>
      <c r="AD282" s="36">
        <v>0</v>
      </c>
      <c r="AE282" s="36">
        <v>0</v>
      </c>
      <c r="AF282" s="42">
        <v>0</v>
      </c>
    </row>
    <row r="283" spans="7:32">
      <c r="G283" s="32">
        <v>-2.4114719897599998E-3</v>
      </c>
      <c r="H283">
        <v>2.0191186981940003E-3</v>
      </c>
      <c r="I283">
        <v>-3.2995866453100001E-3</v>
      </c>
      <c r="J283">
        <v>-1.0440444725559998E-3</v>
      </c>
      <c r="K283">
        <v>2.8570983951699998E-3</v>
      </c>
      <c r="L283" s="39">
        <v>1.6922387987460005E-3</v>
      </c>
      <c r="M283">
        <v>0</v>
      </c>
      <c r="N283">
        <v>0</v>
      </c>
      <c r="O283">
        <v>0</v>
      </c>
      <c r="P283">
        <v>0</v>
      </c>
      <c r="Q283">
        <v>0</v>
      </c>
      <c r="R283" s="39">
        <v>0</v>
      </c>
      <c r="U283" s="32">
        <v>1.4731673600443251E-7</v>
      </c>
      <c r="V283">
        <v>0.28671995725004795</v>
      </c>
      <c r="W283">
        <v>-1.4771814399461292E-7</v>
      </c>
      <c r="X283">
        <v>0</v>
      </c>
      <c r="Y283">
        <v>0</v>
      </c>
      <c r="Z283" s="39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 s="39">
        <v>0</v>
      </c>
    </row>
    <row r="284" spans="7:32">
      <c r="G284" s="32">
        <v>2.3245325912999988E-4</v>
      </c>
      <c r="H284">
        <v>-3.286724707157E-3</v>
      </c>
      <c r="I284">
        <v>1.6787407892469995E-3</v>
      </c>
      <c r="J284">
        <v>-3.2178776121160003E-3</v>
      </c>
      <c r="K284">
        <v>-2.8405337710449997E-3</v>
      </c>
      <c r="L284" s="39">
        <v>-3.7615576017450006E-3</v>
      </c>
      <c r="M284">
        <v>0</v>
      </c>
      <c r="N284">
        <v>0</v>
      </c>
      <c r="O284">
        <v>0</v>
      </c>
      <c r="P284">
        <v>0</v>
      </c>
      <c r="Q284">
        <v>0</v>
      </c>
      <c r="R284" s="39">
        <v>0</v>
      </c>
      <c r="U284" s="32">
        <v>1.0288087040136173E-6</v>
      </c>
      <c r="V284">
        <v>-1.4771814398073513E-7</v>
      </c>
      <c r="W284">
        <v>0.28672263326515196</v>
      </c>
      <c r="X284">
        <v>0</v>
      </c>
      <c r="Y284">
        <v>0</v>
      </c>
      <c r="Z284" s="39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 s="39">
        <v>0</v>
      </c>
    </row>
    <row r="285" spans="7:32">
      <c r="G285" s="32">
        <v>-1.2322729134410001E-3</v>
      </c>
      <c r="H285">
        <v>1.0773923159259999E-3</v>
      </c>
      <c r="I285">
        <v>3.2119756060979996E-3</v>
      </c>
      <c r="J285">
        <v>-8.2465503678769998E-3</v>
      </c>
      <c r="K285">
        <v>-4.5267667426169998E-3</v>
      </c>
      <c r="L285" s="39">
        <v>3.1591313986569984E-3</v>
      </c>
      <c r="M285">
        <v>0</v>
      </c>
      <c r="N285">
        <v>0</v>
      </c>
      <c r="O285">
        <v>0</v>
      </c>
      <c r="P285">
        <v>0</v>
      </c>
      <c r="Q285">
        <v>0</v>
      </c>
      <c r="R285" s="39">
        <v>0</v>
      </c>
      <c r="U285" s="32">
        <v>0</v>
      </c>
      <c r="V285">
        <v>0</v>
      </c>
      <c r="W285">
        <v>0</v>
      </c>
      <c r="X285">
        <v>0.42264039068162695</v>
      </c>
      <c r="Y285">
        <v>-0.14236023080252003</v>
      </c>
      <c r="Z285" s="39">
        <v>-2.5995652340801985E-2</v>
      </c>
      <c r="AA285">
        <v>0</v>
      </c>
      <c r="AB285">
        <v>0</v>
      </c>
      <c r="AC285">
        <v>0</v>
      </c>
      <c r="AD285">
        <v>0</v>
      </c>
      <c r="AE285">
        <v>0</v>
      </c>
      <c r="AF285" s="39">
        <v>0</v>
      </c>
    </row>
    <row r="286" spans="7:32">
      <c r="G286" s="32">
        <v>-1.6586770472359999E-3</v>
      </c>
      <c r="H286">
        <v>-2.8279144866939997E-3</v>
      </c>
      <c r="I286">
        <v>2.8368290867039989E-3</v>
      </c>
      <c r="J286">
        <v>-4.5225154972300006E-3</v>
      </c>
      <c r="K286">
        <v>-3.3174988252720004E-3</v>
      </c>
      <c r="L286" s="39">
        <v>-5.6982038488779998E-3</v>
      </c>
      <c r="M286">
        <v>0</v>
      </c>
      <c r="N286">
        <v>0</v>
      </c>
      <c r="O286">
        <v>0</v>
      </c>
      <c r="P286">
        <v>0</v>
      </c>
      <c r="Q286">
        <v>0</v>
      </c>
      <c r="R286" s="39">
        <v>0</v>
      </c>
      <c r="U286" s="32">
        <v>0</v>
      </c>
      <c r="V286">
        <v>0</v>
      </c>
      <c r="W286">
        <v>0</v>
      </c>
      <c r="X286">
        <v>-0.14236023080251997</v>
      </c>
      <c r="Y286">
        <v>0.316020039492104</v>
      </c>
      <c r="Z286" s="39">
        <v>-1.0154609345707985E-2</v>
      </c>
      <c r="AA286">
        <v>0</v>
      </c>
      <c r="AB286">
        <v>0</v>
      </c>
      <c r="AC286">
        <v>0</v>
      </c>
      <c r="AD286">
        <v>0</v>
      </c>
      <c r="AE286">
        <v>0</v>
      </c>
      <c r="AF286" s="39">
        <v>0</v>
      </c>
    </row>
    <row r="287" spans="7:32" ht="15" thickBot="1">
      <c r="G287" s="33">
        <v>6.8038573630199977E-4</v>
      </c>
      <c r="H287" s="34">
        <v>-1.6992080713689999E-3</v>
      </c>
      <c r="I287" s="34">
        <v>3.7695663741360002E-3</v>
      </c>
      <c r="J287" s="34">
        <v>3.167675662007E-3</v>
      </c>
      <c r="K287" s="34">
        <v>-5.712527703146E-3</v>
      </c>
      <c r="L287" s="40">
        <v>-6.3860057135050009E-3</v>
      </c>
      <c r="M287">
        <v>0</v>
      </c>
      <c r="N287">
        <v>0</v>
      </c>
      <c r="O287">
        <v>0</v>
      </c>
      <c r="P287">
        <v>0</v>
      </c>
      <c r="Q287">
        <v>0</v>
      </c>
      <c r="R287" s="39">
        <v>0</v>
      </c>
      <c r="U287" s="33">
        <v>0</v>
      </c>
      <c r="V287" s="34">
        <v>0</v>
      </c>
      <c r="W287" s="34">
        <v>0</v>
      </c>
      <c r="X287" s="34">
        <v>-2.5995652340801985E-2</v>
      </c>
      <c r="Y287" s="34">
        <v>-1.0154609345707985E-2</v>
      </c>
      <c r="Z287" s="40">
        <v>0.24327209845861802</v>
      </c>
      <c r="AA287">
        <v>0</v>
      </c>
      <c r="AB287">
        <v>0</v>
      </c>
      <c r="AC287">
        <v>0</v>
      </c>
      <c r="AD287">
        <v>0</v>
      </c>
      <c r="AE287">
        <v>0</v>
      </c>
      <c r="AF287" s="39">
        <v>0</v>
      </c>
    </row>
    <row r="288" spans="7:32">
      <c r="G288" s="32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 s="39">
        <v>0</v>
      </c>
      <c r="U288" s="32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0.28672130059059198</v>
      </c>
      <c r="AB288">
        <v>-4.0192409599126844E-7</v>
      </c>
      <c r="AC288">
        <v>-9.000427520014509E-7</v>
      </c>
      <c r="AD288">
        <v>0</v>
      </c>
      <c r="AE288">
        <v>0</v>
      </c>
      <c r="AF288" s="39">
        <v>0</v>
      </c>
    </row>
    <row r="289" spans="7:32">
      <c r="G289" s="32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 s="39">
        <v>0</v>
      </c>
      <c r="U289" s="32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-4.0192409600514623E-7</v>
      </c>
      <c r="AB289">
        <v>0.28672082976767999</v>
      </c>
      <c r="AC289">
        <v>-3.5581952000096617E-7</v>
      </c>
      <c r="AD289">
        <v>0</v>
      </c>
      <c r="AE289">
        <v>0</v>
      </c>
      <c r="AF289" s="39">
        <v>0</v>
      </c>
    </row>
    <row r="290" spans="7:32">
      <c r="G290" s="32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 s="39">
        <v>0</v>
      </c>
      <c r="U290" s="32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-9.00042751994512E-7</v>
      </c>
      <c r="AB290">
        <v>-3.5581952000096617E-7</v>
      </c>
      <c r="AC290">
        <v>0.28672098571468801</v>
      </c>
      <c r="AD290">
        <v>0</v>
      </c>
      <c r="AE290">
        <v>0</v>
      </c>
      <c r="AF290" s="39">
        <v>0</v>
      </c>
    </row>
    <row r="291" spans="7:32">
      <c r="G291" s="32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 s="39">
        <v>0</v>
      </c>
      <c r="U291" s="32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0.42266143494569397</v>
      </c>
      <c r="AE291">
        <v>-0.14235450243087602</v>
      </c>
      <c r="AF291" s="39">
        <v>-2.6020639958801991E-2</v>
      </c>
    </row>
    <row r="292" spans="7:32">
      <c r="G292" s="3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 s="39">
        <v>0</v>
      </c>
      <c r="U292" s="3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-0.14235450243087597</v>
      </c>
      <c r="AE292">
        <v>0.31598947180659603</v>
      </c>
      <c r="AF292" s="39">
        <v>-1.0134439315350005E-2</v>
      </c>
    </row>
    <row r="293" spans="7:32" ht="15" thickBot="1">
      <c r="G293" s="33">
        <v>0</v>
      </c>
      <c r="H293" s="34">
        <v>0</v>
      </c>
      <c r="I293" s="34">
        <v>0</v>
      </c>
      <c r="J293" s="34">
        <v>0</v>
      </c>
      <c r="K293" s="34">
        <v>0</v>
      </c>
      <c r="L293" s="34">
        <v>0</v>
      </c>
      <c r="M293" s="34">
        <v>0</v>
      </c>
      <c r="N293" s="34">
        <v>0</v>
      </c>
      <c r="O293" s="34">
        <v>0</v>
      </c>
      <c r="P293" s="34">
        <v>0</v>
      </c>
      <c r="Q293" s="34">
        <v>0</v>
      </c>
      <c r="R293" s="40">
        <v>0</v>
      </c>
      <c r="U293" s="33">
        <v>0</v>
      </c>
      <c r="V293" s="34">
        <v>0</v>
      </c>
      <c r="W293" s="34">
        <v>0</v>
      </c>
      <c r="X293" s="34">
        <v>0</v>
      </c>
      <c r="Y293" s="34">
        <v>0</v>
      </c>
      <c r="Z293" s="34">
        <v>0</v>
      </c>
      <c r="AA293" s="34">
        <v>0</v>
      </c>
      <c r="AB293" s="34">
        <v>0</v>
      </c>
      <c r="AC293" s="34">
        <v>0</v>
      </c>
      <c r="AD293" s="34">
        <v>-2.6020639958801984E-2</v>
      </c>
      <c r="AE293" s="34">
        <v>-1.0134439315350005E-2</v>
      </c>
      <c r="AF293" s="40">
        <v>0.24328334893491299</v>
      </c>
    </row>
    <row r="295" spans="7:32" ht="15" thickBot="1">
      <c r="G295" s="46" t="s">
        <v>32</v>
      </c>
      <c r="H295">
        <v>5</v>
      </c>
      <c r="U295" s="46" t="s">
        <v>32</v>
      </c>
      <c r="V295">
        <v>5</v>
      </c>
    </row>
    <row r="296" spans="7:32">
      <c r="G296" s="25">
        <f t="array" ref="G296:R307">TRANSPOSE(G72:R83)</f>
        <v>6.5384951869410001E-3</v>
      </c>
      <c r="H296" s="26">
        <v>1.9696323592190003E-3</v>
      </c>
      <c r="I296" s="26">
        <v>-5.072348952454001E-3</v>
      </c>
      <c r="J296" s="26">
        <v>2.399417812531E-3</v>
      </c>
      <c r="K296" s="26">
        <v>6.5483035612580003E-3</v>
      </c>
      <c r="L296" s="35">
        <v>4.7462298351830003E-3</v>
      </c>
      <c r="M296" s="36">
        <v>0</v>
      </c>
      <c r="N296" s="36">
        <v>0</v>
      </c>
      <c r="O296" s="36">
        <v>0</v>
      </c>
      <c r="P296" s="36">
        <v>0</v>
      </c>
      <c r="Q296" s="36">
        <v>0</v>
      </c>
      <c r="R296" s="42">
        <v>0</v>
      </c>
      <c r="U296" s="25">
        <f t="array" ref="U296:AF307">TRANSPOSE(U72:AF83)</f>
        <v>0.28671897494732801</v>
      </c>
      <c r="V296" s="26">
        <v>1.0663976959882082E-6</v>
      </c>
      <c r="W296" s="26">
        <v>-1.9158630400056831E-6</v>
      </c>
      <c r="X296" s="26">
        <v>0</v>
      </c>
      <c r="Y296" s="26">
        <v>0</v>
      </c>
      <c r="Z296" s="35">
        <v>0</v>
      </c>
      <c r="AA296" s="36">
        <v>0</v>
      </c>
      <c r="AB296" s="36">
        <v>0</v>
      </c>
      <c r="AC296" s="36">
        <v>0</v>
      </c>
      <c r="AD296" s="36">
        <v>0</v>
      </c>
      <c r="AE296" s="36">
        <v>0</v>
      </c>
      <c r="AF296" s="42">
        <v>0</v>
      </c>
    </row>
    <row r="297" spans="7:32">
      <c r="G297" s="32">
        <v>1.972849085603E-3</v>
      </c>
      <c r="H297">
        <v>2.8909794635499999E-4</v>
      </c>
      <c r="I297">
        <v>-1.4252575194679997E-3</v>
      </c>
      <c r="J297">
        <v>1.9573694342580003E-3</v>
      </c>
      <c r="K297">
        <v>1.3631414449199993E-3</v>
      </c>
      <c r="L297" s="39">
        <v>2.3648379487419997E-3</v>
      </c>
      <c r="M297">
        <v>0</v>
      </c>
      <c r="N297">
        <v>0</v>
      </c>
      <c r="O297">
        <v>0</v>
      </c>
      <c r="P297">
        <v>0</v>
      </c>
      <c r="Q297">
        <v>0</v>
      </c>
      <c r="R297" s="39">
        <v>0</v>
      </c>
      <c r="U297" s="32">
        <v>1.0663976959882082E-6</v>
      </c>
      <c r="V297">
        <v>0.28672197051187198</v>
      </c>
      <c r="W297">
        <v>1.1447296000000051E-6</v>
      </c>
      <c r="X297">
        <v>0</v>
      </c>
      <c r="Y297">
        <v>0</v>
      </c>
      <c r="Z297" s="39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 s="39">
        <v>0</v>
      </c>
    </row>
    <row r="298" spans="7:32">
      <c r="G298" s="32">
        <v>-5.0639278484939992E-3</v>
      </c>
      <c r="H298">
        <v>-1.4258499887850001E-3</v>
      </c>
      <c r="I298">
        <v>2.9824143762089998E-3</v>
      </c>
      <c r="J298">
        <v>-3.0835348434600052E-4</v>
      </c>
      <c r="K298">
        <v>-5.6156018259899999E-3</v>
      </c>
      <c r="L298" s="39">
        <v>-2.560310909844001E-3</v>
      </c>
      <c r="M298">
        <v>0</v>
      </c>
      <c r="N298">
        <v>0</v>
      </c>
      <c r="O298">
        <v>0</v>
      </c>
      <c r="P298">
        <v>0</v>
      </c>
      <c r="Q298">
        <v>0</v>
      </c>
      <c r="R298" s="39">
        <v>0</v>
      </c>
      <c r="U298" s="32">
        <v>-1.9158630400056831E-6</v>
      </c>
      <c r="V298">
        <v>1.1447296000000051E-6</v>
      </c>
      <c r="W298">
        <v>0.28672164476927997</v>
      </c>
      <c r="X298">
        <v>0</v>
      </c>
      <c r="Y298">
        <v>0</v>
      </c>
      <c r="Z298" s="39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 s="39">
        <v>0</v>
      </c>
    </row>
    <row r="299" spans="7:32">
      <c r="G299" s="32">
        <v>-2.3903348843919989E-3</v>
      </c>
      <c r="H299">
        <v>-1.9524763762180002E-3</v>
      </c>
      <c r="I299">
        <v>3.0872604059799973E-4</v>
      </c>
      <c r="J299">
        <v>-4.0700937051400018E-4</v>
      </c>
      <c r="K299">
        <v>-1.763819840319999E-4</v>
      </c>
      <c r="L299" s="39">
        <v>-3.4082457249419999E-3</v>
      </c>
      <c r="M299">
        <v>0</v>
      </c>
      <c r="N299">
        <v>0</v>
      </c>
      <c r="O299">
        <v>0</v>
      </c>
      <c r="P299">
        <v>0</v>
      </c>
      <c r="Q299">
        <v>0</v>
      </c>
      <c r="R299" s="39">
        <v>0</v>
      </c>
      <c r="U299" s="32">
        <v>0</v>
      </c>
      <c r="V299">
        <v>0</v>
      </c>
      <c r="W299">
        <v>0</v>
      </c>
      <c r="X299">
        <v>0.42304338066433106</v>
      </c>
      <c r="Y299">
        <v>-0.14219403604189104</v>
      </c>
      <c r="Z299" s="39">
        <v>-2.6102987602994007E-2</v>
      </c>
      <c r="AA299">
        <v>0</v>
      </c>
      <c r="AB299">
        <v>0</v>
      </c>
      <c r="AC299">
        <v>0</v>
      </c>
      <c r="AD299">
        <v>0</v>
      </c>
      <c r="AE299">
        <v>0</v>
      </c>
      <c r="AF299" s="39">
        <v>0</v>
      </c>
    </row>
    <row r="300" spans="7:32">
      <c r="G300" s="32">
        <v>-6.5526816938489994E-3</v>
      </c>
      <c r="H300">
        <v>-1.3714332821100003E-3</v>
      </c>
      <c r="I300">
        <v>5.6099573153789994E-3</v>
      </c>
      <c r="J300">
        <v>-1.8336923058699965E-4</v>
      </c>
      <c r="K300">
        <v>-9.5732440375039998E-3</v>
      </c>
      <c r="L300" s="39">
        <v>-2.9741789120049994E-3</v>
      </c>
      <c r="M300">
        <v>0</v>
      </c>
      <c r="N300">
        <v>0</v>
      </c>
      <c r="O300">
        <v>0</v>
      </c>
      <c r="P300">
        <v>0</v>
      </c>
      <c r="Q300">
        <v>0</v>
      </c>
      <c r="R300" s="39">
        <v>0</v>
      </c>
      <c r="U300" s="32">
        <v>0</v>
      </c>
      <c r="V300">
        <v>0</v>
      </c>
      <c r="W300">
        <v>0</v>
      </c>
      <c r="X300">
        <v>-0.14219403604189107</v>
      </c>
      <c r="Y300">
        <v>0.31560321881376907</v>
      </c>
      <c r="Z300" s="39">
        <v>-1.0111380493831992E-2</v>
      </c>
      <c r="AA300">
        <v>0</v>
      </c>
      <c r="AB300">
        <v>0</v>
      </c>
      <c r="AC300">
        <v>0</v>
      </c>
      <c r="AD300">
        <v>0</v>
      </c>
      <c r="AE300">
        <v>0</v>
      </c>
      <c r="AF300" s="39">
        <v>0</v>
      </c>
    </row>
    <row r="301" spans="7:32" ht="15" thickBot="1">
      <c r="G301" s="33">
        <v>-4.7477978530679988E-3</v>
      </c>
      <c r="H301" s="34">
        <v>-2.3811452018579998E-3</v>
      </c>
      <c r="I301" s="34">
        <v>2.5640462285939996E-3</v>
      </c>
      <c r="J301" s="34">
        <v>-3.4065623653559999E-3</v>
      </c>
      <c r="K301" s="34">
        <v>-2.9592238588889994E-3</v>
      </c>
      <c r="L301" s="40">
        <v>-4.6897385363609996E-3</v>
      </c>
      <c r="M301">
        <v>0</v>
      </c>
      <c r="N301">
        <v>0</v>
      </c>
      <c r="O301">
        <v>0</v>
      </c>
      <c r="P301">
        <v>0</v>
      </c>
      <c r="Q301">
        <v>0</v>
      </c>
      <c r="R301" s="39">
        <v>0</v>
      </c>
      <c r="U301" s="33">
        <v>0</v>
      </c>
      <c r="V301" s="34">
        <v>0</v>
      </c>
      <c r="W301" s="34">
        <v>0</v>
      </c>
      <c r="X301" s="34">
        <v>-2.6102987602994E-2</v>
      </c>
      <c r="Y301" s="34">
        <v>-1.0111380493832006E-2</v>
      </c>
      <c r="Z301" s="40">
        <v>0.24328466301229798</v>
      </c>
      <c r="AA301">
        <v>0</v>
      </c>
      <c r="AB301">
        <v>0</v>
      </c>
      <c r="AC301">
        <v>0</v>
      </c>
      <c r="AD301">
        <v>0</v>
      </c>
      <c r="AE301">
        <v>0</v>
      </c>
      <c r="AF301" s="39">
        <v>0</v>
      </c>
    </row>
    <row r="302" spans="7:32">
      <c r="G302" s="3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 s="39">
        <v>0</v>
      </c>
      <c r="U302" s="3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0.28671715972300799</v>
      </c>
      <c r="AB302">
        <v>1.2888063998656163E-7</v>
      </c>
      <c r="AC302">
        <v>-5.6340480003580495E-8</v>
      </c>
      <c r="AD302">
        <v>0</v>
      </c>
      <c r="AE302">
        <v>0</v>
      </c>
      <c r="AF302" s="39">
        <v>0</v>
      </c>
    </row>
    <row r="303" spans="7:32">
      <c r="G303" s="32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 s="39">
        <v>0</v>
      </c>
      <c r="U303" s="32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1.2888064000737831E-7</v>
      </c>
      <c r="AB303">
        <v>0.28671858317311993</v>
      </c>
      <c r="AC303">
        <v>-3.4870886400639733E-7</v>
      </c>
      <c r="AD303">
        <v>0</v>
      </c>
      <c r="AE303">
        <v>0</v>
      </c>
      <c r="AF303" s="39">
        <v>0</v>
      </c>
    </row>
    <row r="304" spans="7:32">
      <c r="G304" s="32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 s="39">
        <v>0</v>
      </c>
      <c r="U304" s="32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-5.6340480003580495E-8</v>
      </c>
      <c r="AB304">
        <v>-3.4870886399251955E-7</v>
      </c>
      <c r="AC304">
        <v>0.28671948026265598</v>
      </c>
      <c r="AD304">
        <v>0</v>
      </c>
      <c r="AE304">
        <v>0</v>
      </c>
      <c r="AF304" s="39">
        <v>0</v>
      </c>
    </row>
    <row r="305" spans="7:32">
      <c r="G305" s="32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 s="39">
        <v>0</v>
      </c>
      <c r="U305" s="32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0.42317318390057707</v>
      </c>
      <c r="AE305">
        <v>-0.14216130730063403</v>
      </c>
      <c r="AF305" s="39">
        <v>-2.6080283947971003E-2</v>
      </c>
    </row>
    <row r="306" spans="7:32">
      <c r="G306" s="32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 s="39">
        <v>0</v>
      </c>
      <c r="U306" s="32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-0.14216130730063403</v>
      </c>
      <c r="AE306">
        <v>0.31541648320072402</v>
      </c>
      <c r="AF306" s="39">
        <v>-1.0103202244938006E-2</v>
      </c>
    </row>
    <row r="307" spans="7:32" ht="15" thickBot="1">
      <c r="G307" s="33">
        <v>0</v>
      </c>
      <c r="H307" s="34">
        <v>0</v>
      </c>
      <c r="I307" s="34">
        <v>0</v>
      </c>
      <c r="J307" s="34">
        <v>0</v>
      </c>
      <c r="K307" s="34">
        <v>0</v>
      </c>
      <c r="L307" s="34">
        <v>0</v>
      </c>
      <c r="M307" s="34">
        <v>0</v>
      </c>
      <c r="N307" s="34">
        <v>0</v>
      </c>
      <c r="O307" s="34">
        <v>0</v>
      </c>
      <c r="P307" s="34">
        <v>0</v>
      </c>
      <c r="Q307" s="34">
        <v>0</v>
      </c>
      <c r="R307" s="40">
        <v>0</v>
      </c>
      <c r="U307" s="33">
        <v>0</v>
      </c>
      <c r="V307" s="34">
        <v>0</v>
      </c>
      <c r="W307" s="34">
        <v>0</v>
      </c>
      <c r="X307" s="34">
        <v>0</v>
      </c>
      <c r="Y307" s="34">
        <v>0</v>
      </c>
      <c r="Z307" s="34">
        <v>0</v>
      </c>
      <c r="AA307" s="34">
        <v>0</v>
      </c>
      <c r="AB307" s="34">
        <v>0</v>
      </c>
      <c r="AC307" s="34">
        <v>0</v>
      </c>
      <c r="AD307" s="34">
        <v>-2.6080283947971E-2</v>
      </c>
      <c r="AE307" s="34">
        <v>-1.0103202244937992E-2</v>
      </c>
      <c r="AF307" s="40">
        <v>0.24333404814960299</v>
      </c>
    </row>
    <row r="309" spans="7:32" ht="15" thickBot="1">
      <c r="G309" s="46" t="s">
        <v>33</v>
      </c>
      <c r="H309">
        <v>4</v>
      </c>
      <c r="U309" s="46" t="s">
        <v>33</v>
      </c>
      <c r="V309">
        <v>4</v>
      </c>
    </row>
    <row r="310" spans="7:32">
      <c r="G310" s="25">
        <f t="array" ref="G310:R321">TRANSPOSE(G58:R69)</f>
        <v>-0.60300073998283799</v>
      </c>
      <c r="H310" s="26">
        <v>-0.23849693313759301</v>
      </c>
      <c r="I310" s="26">
        <v>0.17217482790902996</v>
      </c>
      <c r="J310" s="26">
        <v>1.4620486297289025E-2</v>
      </c>
      <c r="K310" s="26">
        <v>-0.44528295429489201</v>
      </c>
      <c r="L310" s="35">
        <v>-0.45479079810752698</v>
      </c>
      <c r="M310" s="36">
        <v>0</v>
      </c>
      <c r="N310" s="36">
        <v>0</v>
      </c>
      <c r="O310" s="36">
        <v>0</v>
      </c>
      <c r="P310" s="36">
        <v>0</v>
      </c>
      <c r="Q310" s="36">
        <v>0</v>
      </c>
      <c r="R310" s="42">
        <v>0</v>
      </c>
      <c r="U310" s="25">
        <f t="array" ref="U310:AF321">TRANSPOSE(U58:AF69)</f>
        <v>0.28672264866201602</v>
      </c>
      <c r="V310" s="26">
        <v>5.2670464004145323E-8</v>
      </c>
      <c r="W310" s="26">
        <v>-2.0472381440164722E-6</v>
      </c>
      <c r="X310" s="26">
        <v>0</v>
      </c>
      <c r="Y310" s="26">
        <v>0</v>
      </c>
      <c r="Z310" s="35">
        <v>0</v>
      </c>
      <c r="AA310" s="36">
        <v>0</v>
      </c>
      <c r="AB310" s="36">
        <v>0</v>
      </c>
      <c r="AC310" s="36">
        <v>0</v>
      </c>
      <c r="AD310" s="36">
        <v>0</v>
      </c>
      <c r="AE310" s="36">
        <v>0</v>
      </c>
      <c r="AF310" s="42">
        <v>0</v>
      </c>
    </row>
    <row r="311" spans="7:32">
      <c r="G311" s="32">
        <v>-0.23850929369327603</v>
      </c>
      <c r="H311">
        <v>-0.13410236344781701</v>
      </c>
      <c r="I311">
        <v>8.1547594262667972E-2</v>
      </c>
      <c r="J311">
        <v>1.3999592413957027E-2</v>
      </c>
      <c r="K311">
        <v>-0.217335576421996</v>
      </c>
      <c r="L311" s="39">
        <v>-0.24135620545886102</v>
      </c>
      <c r="M311">
        <v>0</v>
      </c>
      <c r="N311">
        <v>0</v>
      </c>
      <c r="O311">
        <v>0</v>
      </c>
      <c r="P311">
        <v>0</v>
      </c>
      <c r="Q311">
        <v>0</v>
      </c>
      <c r="R311" s="39">
        <v>0</v>
      </c>
      <c r="U311" s="32">
        <v>5.2670464011084217E-8</v>
      </c>
      <c r="V311">
        <v>0.28672280337612799</v>
      </c>
      <c r="W311">
        <v>-5.393203200698693E-8</v>
      </c>
      <c r="X311">
        <v>0</v>
      </c>
      <c r="Y311">
        <v>0</v>
      </c>
      <c r="Z311" s="39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 s="39">
        <v>0</v>
      </c>
    </row>
    <row r="312" spans="7:32">
      <c r="G312" s="32">
        <v>0.17226177683878205</v>
      </c>
      <c r="H312">
        <v>8.1498645395787023E-2</v>
      </c>
      <c r="I312">
        <v>-3.0885289646760003E-2</v>
      </c>
      <c r="J312">
        <v>-3.5727536741689027E-2</v>
      </c>
      <c r="K312">
        <v>0.11387384920476998</v>
      </c>
      <c r="L312" s="39">
        <v>0.12872410790862301</v>
      </c>
      <c r="M312">
        <v>0</v>
      </c>
      <c r="N312">
        <v>0</v>
      </c>
      <c r="O312">
        <v>0</v>
      </c>
      <c r="P312">
        <v>0</v>
      </c>
      <c r="Q312">
        <v>0</v>
      </c>
      <c r="R312" s="39">
        <v>0</v>
      </c>
      <c r="U312" s="32">
        <v>-2.0472381440095333E-6</v>
      </c>
      <c r="V312">
        <v>-5.393203200698693E-8</v>
      </c>
      <c r="W312">
        <v>0.28671971391078399</v>
      </c>
      <c r="X312">
        <v>0</v>
      </c>
      <c r="Y312">
        <v>0</v>
      </c>
      <c r="Z312" s="39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 s="39">
        <v>0</v>
      </c>
    </row>
    <row r="313" spans="7:32">
      <c r="G313" s="32">
        <v>-1.4479119950899025E-2</v>
      </c>
      <c r="H313">
        <v>-1.3841465428461028E-2</v>
      </c>
      <c r="I313">
        <v>3.5852301818591004E-2</v>
      </c>
      <c r="J313">
        <v>-0.121624412296183</v>
      </c>
      <c r="K313">
        <v>3.241488688820196E-2</v>
      </c>
      <c r="L313" s="39">
        <v>-0.204352469014875</v>
      </c>
      <c r="M313">
        <v>0</v>
      </c>
      <c r="N313">
        <v>0</v>
      </c>
      <c r="O313">
        <v>0</v>
      </c>
      <c r="P313">
        <v>0</v>
      </c>
      <c r="Q313">
        <v>0</v>
      </c>
      <c r="R313" s="39">
        <v>0</v>
      </c>
      <c r="U313" s="32">
        <v>0</v>
      </c>
      <c r="V313">
        <v>0</v>
      </c>
      <c r="W313">
        <v>0</v>
      </c>
      <c r="X313">
        <v>0.42326391359736903</v>
      </c>
      <c r="Y313">
        <v>-0.14221257013923097</v>
      </c>
      <c r="Z313" s="39">
        <v>-2.5499079728455002E-2</v>
      </c>
      <c r="AA313">
        <v>0</v>
      </c>
      <c r="AB313">
        <v>0</v>
      </c>
      <c r="AC313">
        <v>0</v>
      </c>
      <c r="AD313">
        <v>0</v>
      </c>
      <c r="AE313">
        <v>0</v>
      </c>
      <c r="AF313" s="39">
        <v>0</v>
      </c>
    </row>
    <row r="314" spans="7:32">
      <c r="G314" s="32">
        <v>0.445201854771618</v>
      </c>
      <c r="H314">
        <v>0.21715995929321702</v>
      </c>
      <c r="I314">
        <v>-0.11388965095540196</v>
      </c>
      <c r="J314">
        <v>3.2521559952006965E-2</v>
      </c>
      <c r="K314">
        <v>0.268605811672051</v>
      </c>
      <c r="L314" s="39">
        <v>0.48473081777555294</v>
      </c>
      <c r="M314">
        <v>0</v>
      </c>
      <c r="N314">
        <v>0</v>
      </c>
      <c r="O314">
        <v>0</v>
      </c>
      <c r="P314">
        <v>0</v>
      </c>
      <c r="Q314">
        <v>0</v>
      </c>
      <c r="R314" s="39">
        <v>0</v>
      </c>
      <c r="U314" s="32">
        <v>0</v>
      </c>
      <c r="V314">
        <v>0</v>
      </c>
      <c r="W314">
        <v>0</v>
      </c>
      <c r="X314">
        <v>-0.14221257013923103</v>
      </c>
      <c r="Y314">
        <v>0.31533983310966701</v>
      </c>
      <c r="Z314" s="39">
        <v>-1.0456350447398982E-2</v>
      </c>
      <c r="AA314">
        <v>0</v>
      </c>
      <c r="AB314">
        <v>0</v>
      </c>
      <c r="AC314">
        <v>0</v>
      </c>
      <c r="AD314">
        <v>0</v>
      </c>
      <c r="AE314">
        <v>0</v>
      </c>
      <c r="AF314" s="39">
        <v>0</v>
      </c>
    </row>
    <row r="315" spans="7:32" ht="15" thickBot="1">
      <c r="G315" s="33">
        <v>0.45551078204924</v>
      </c>
      <c r="H315" s="34">
        <v>0.24166025763314403</v>
      </c>
      <c r="I315" s="34">
        <v>-0.12877167432764197</v>
      </c>
      <c r="J315" s="34">
        <v>-0.20459951386096303</v>
      </c>
      <c r="K315" s="34">
        <v>0.485178558121936</v>
      </c>
      <c r="L315" s="40">
        <v>0.21123206277885295</v>
      </c>
      <c r="M315">
        <v>0</v>
      </c>
      <c r="N315">
        <v>0</v>
      </c>
      <c r="O315">
        <v>0</v>
      </c>
      <c r="P315">
        <v>0</v>
      </c>
      <c r="Q315">
        <v>0</v>
      </c>
      <c r="R315" s="39">
        <v>0</v>
      </c>
      <c r="U315" s="33">
        <v>0</v>
      </c>
      <c r="V315" s="34">
        <v>0</v>
      </c>
      <c r="W315" s="34">
        <v>0</v>
      </c>
      <c r="X315" s="34">
        <v>-2.5499079728455002E-2</v>
      </c>
      <c r="Y315" s="34">
        <v>-1.0456350447398982E-2</v>
      </c>
      <c r="Z315" s="40">
        <v>0.243333319445657</v>
      </c>
      <c r="AA315">
        <v>0</v>
      </c>
      <c r="AB315">
        <v>0</v>
      </c>
      <c r="AC315">
        <v>0</v>
      </c>
      <c r="AD315">
        <v>0</v>
      </c>
      <c r="AE315">
        <v>0</v>
      </c>
      <c r="AF315" s="39">
        <v>0</v>
      </c>
    </row>
    <row r="316" spans="7:32">
      <c r="G316" s="32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 s="39">
        <v>0</v>
      </c>
      <c r="U316" s="32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0.28672293695897599</v>
      </c>
      <c r="AB316">
        <v>6.7479551999621856E-7</v>
      </c>
      <c r="AC316">
        <v>-6.454067200817315E-8</v>
      </c>
      <c r="AD316">
        <v>0</v>
      </c>
      <c r="AE316">
        <v>0</v>
      </c>
      <c r="AF316" s="39">
        <v>0</v>
      </c>
    </row>
    <row r="317" spans="7:32">
      <c r="G317" s="32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 s="39">
        <v>0</v>
      </c>
      <c r="U317" s="32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6.7479551999621856E-7</v>
      </c>
      <c r="AB317">
        <v>0.28672088705433596</v>
      </c>
      <c r="AC317">
        <v>8.5302067198700371E-7</v>
      </c>
      <c r="AD317">
        <v>0</v>
      </c>
      <c r="AE317">
        <v>0</v>
      </c>
      <c r="AF317" s="39">
        <v>0</v>
      </c>
    </row>
    <row r="318" spans="7:32">
      <c r="G318" s="32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 s="39">
        <v>0</v>
      </c>
      <c r="U318" s="32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-6.454067200817315E-8</v>
      </c>
      <c r="AB318">
        <v>8.5302067198700371E-7</v>
      </c>
      <c r="AC318">
        <v>0.28672051431833601</v>
      </c>
      <c r="AD318">
        <v>0</v>
      </c>
      <c r="AE318">
        <v>0</v>
      </c>
      <c r="AF318" s="39">
        <v>0</v>
      </c>
    </row>
    <row r="319" spans="7:32">
      <c r="G319" s="32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 s="39">
        <v>0</v>
      </c>
      <c r="U319" s="32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0.42320844010160302</v>
      </c>
      <c r="AE319">
        <v>-0.14222436543231098</v>
      </c>
      <c r="AF319" s="39">
        <v>-2.5544820786373004E-2</v>
      </c>
    </row>
    <row r="320" spans="7:32">
      <c r="G320" s="32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 s="39">
        <v>0</v>
      </c>
      <c r="U320" s="32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-0.14222436543231098</v>
      </c>
      <c r="AE320">
        <v>0.31539912727620301</v>
      </c>
      <c r="AF320" s="39">
        <v>-1.0427595018919017E-2</v>
      </c>
    </row>
    <row r="321" spans="7:32" ht="15" thickBot="1">
      <c r="G321" s="33">
        <v>0</v>
      </c>
      <c r="H321" s="34">
        <v>0</v>
      </c>
      <c r="I321" s="34">
        <v>0</v>
      </c>
      <c r="J321" s="34">
        <v>0</v>
      </c>
      <c r="K321" s="34">
        <v>0</v>
      </c>
      <c r="L321" s="34">
        <v>0</v>
      </c>
      <c r="M321" s="34">
        <v>0</v>
      </c>
      <c r="N321" s="34">
        <v>0</v>
      </c>
      <c r="O321" s="34">
        <v>0</v>
      </c>
      <c r="P321" s="34">
        <v>0</v>
      </c>
      <c r="Q321" s="34">
        <v>0</v>
      </c>
      <c r="R321" s="40">
        <v>0</v>
      </c>
      <c r="U321" s="33">
        <v>0</v>
      </c>
      <c r="V321" s="34">
        <v>0</v>
      </c>
      <c r="W321" s="34">
        <v>0</v>
      </c>
      <c r="X321" s="34">
        <v>0</v>
      </c>
      <c r="Y321" s="34">
        <v>0</v>
      </c>
      <c r="Z321" s="34">
        <v>0</v>
      </c>
      <c r="AA321" s="34">
        <v>0</v>
      </c>
      <c r="AB321" s="34">
        <v>0</v>
      </c>
      <c r="AC321" s="34">
        <v>0</v>
      </c>
      <c r="AD321" s="34">
        <v>-2.5544820786372997E-2</v>
      </c>
      <c r="AE321" s="34">
        <v>-1.0427595018919003E-2</v>
      </c>
      <c r="AF321" s="40">
        <v>0.243327459891713</v>
      </c>
    </row>
    <row r="323" spans="7:32" ht="15" thickBot="1">
      <c r="G323" s="46" t="s">
        <v>34</v>
      </c>
      <c r="H323">
        <v>3</v>
      </c>
      <c r="U323" s="46" t="s">
        <v>34</v>
      </c>
      <c r="V323">
        <v>3</v>
      </c>
    </row>
    <row r="324" spans="7:32">
      <c r="G324" s="25">
        <f t="array" ref="G324:R335">TRANSPOSE(G44:R55)</f>
        <v>-4.6316064724644015E-2</v>
      </c>
      <c r="H324" s="26">
        <v>-3.0608919597308999E-2</v>
      </c>
      <c r="I324" s="26">
        <v>-0.11963419150250103</v>
      </c>
      <c r="J324" s="26">
        <v>2.9285956918118999E-2</v>
      </c>
      <c r="K324" s="26">
        <v>0.16347114349517303</v>
      </c>
      <c r="L324" s="35">
        <v>-3.4145548903508002E-2</v>
      </c>
      <c r="M324" s="36">
        <v>0</v>
      </c>
      <c r="N324" s="36">
        <v>0</v>
      </c>
      <c r="O324" s="36">
        <v>0</v>
      </c>
      <c r="P324" s="36">
        <v>0</v>
      </c>
      <c r="Q324" s="36">
        <v>0</v>
      </c>
      <c r="R324" s="42">
        <v>0</v>
      </c>
      <c r="U324" s="25">
        <f t="array" ref="U324:AF335">TRANSPOSE(U44:AF55)</f>
        <v>0.28671842458828795</v>
      </c>
      <c r="V324" s="26">
        <v>2.3298007040262192E-6</v>
      </c>
      <c r="W324" s="26">
        <v>-1.7573642239962495E-6</v>
      </c>
      <c r="X324" s="26">
        <v>0</v>
      </c>
      <c r="Y324" s="26">
        <v>0</v>
      </c>
      <c r="Z324" s="35">
        <v>0</v>
      </c>
      <c r="AA324" s="36">
        <v>0</v>
      </c>
      <c r="AB324" s="36">
        <v>0</v>
      </c>
      <c r="AC324" s="36">
        <v>0</v>
      </c>
      <c r="AD324" s="36">
        <v>0</v>
      </c>
      <c r="AE324" s="36">
        <v>0</v>
      </c>
      <c r="AF324" s="42">
        <v>0</v>
      </c>
    </row>
    <row r="325" spans="7:32">
      <c r="G325" s="32">
        <v>-3.0568222731827001E-2</v>
      </c>
      <c r="H325">
        <v>-6.8237643493186978E-2</v>
      </c>
      <c r="I325">
        <v>-8.1470201691636004E-2</v>
      </c>
      <c r="J325">
        <v>4.8208106368080997E-2</v>
      </c>
      <c r="K325">
        <v>8.0677987682497038E-2</v>
      </c>
      <c r="L325" s="39">
        <v>-7.4131891797789007E-2</v>
      </c>
      <c r="M325">
        <v>0</v>
      </c>
      <c r="N325">
        <v>0</v>
      </c>
      <c r="O325">
        <v>0</v>
      </c>
      <c r="P325">
        <v>0</v>
      </c>
      <c r="Q325">
        <v>0</v>
      </c>
      <c r="R325" s="39">
        <v>0</v>
      </c>
      <c r="U325" s="32">
        <v>2.3298007040331581E-6</v>
      </c>
      <c r="V325">
        <v>0.28672028620390394</v>
      </c>
      <c r="W325">
        <v>1.1014635519918103E-6</v>
      </c>
      <c r="X325">
        <v>0</v>
      </c>
      <c r="Y325">
        <v>0</v>
      </c>
      <c r="Z325" s="39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 s="39">
        <v>0</v>
      </c>
    </row>
    <row r="326" spans="7:32">
      <c r="G326" s="32">
        <v>-0.11979649419417901</v>
      </c>
      <c r="H326">
        <v>-8.1897761763627008E-2</v>
      </c>
      <c r="I326">
        <v>-0.26013633489884402</v>
      </c>
      <c r="J326">
        <v>6.8056068674693007E-2</v>
      </c>
      <c r="K326">
        <v>0.28976743650678499</v>
      </c>
      <c r="L326" s="39">
        <v>-7.6906558970544991E-2</v>
      </c>
      <c r="M326">
        <v>0</v>
      </c>
      <c r="N326">
        <v>0</v>
      </c>
      <c r="O326">
        <v>0</v>
      </c>
      <c r="P326">
        <v>0</v>
      </c>
      <c r="Q326">
        <v>0</v>
      </c>
      <c r="R326" s="39">
        <v>0</v>
      </c>
      <c r="U326" s="32">
        <v>-1.7573642239962495E-6</v>
      </c>
      <c r="V326">
        <v>1.1014635520056881E-6</v>
      </c>
      <c r="W326">
        <v>0.286717882028032</v>
      </c>
      <c r="X326">
        <v>0</v>
      </c>
      <c r="Y326">
        <v>0</v>
      </c>
      <c r="Z326" s="39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 s="39">
        <v>0</v>
      </c>
    </row>
    <row r="327" spans="7:32">
      <c r="G327" s="32">
        <v>-2.9948112649796001E-2</v>
      </c>
      <c r="H327">
        <v>-4.9116871508239998E-2</v>
      </c>
      <c r="I327">
        <v>-6.9314736344182004E-2</v>
      </c>
      <c r="J327">
        <v>-7.7300317880675998E-2</v>
      </c>
      <c r="K327">
        <v>4.0762681572293007E-2</v>
      </c>
      <c r="L327" s="39">
        <v>-1.4452648119778009E-2</v>
      </c>
      <c r="M327">
        <v>0</v>
      </c>
      <c r="N327">
        <v>0</v>
      </c>
      <c r="O327">
        <v>0</v>
      </c>
      <c r="P327">
        <v>0</v>
      </c>
      <c r="Q327">
        <v>0</v>
      </c>
      <c r="R327" s="39">
        <v>0</v>
      </c>
      <c r="U327" s="32">
        <v>0</v>
      </c>
      <c r="V327">
        <v>0</v>
      </c>
      <c r="W327">
        <v>0</v>
      </c>
      <c r="X327">
        <v>0.42290623934285099</v>
      </c>
      <c r="Y327">
        <v>-0.14222752111707693</v>
      </c>
      <c r="Z327" s="39">
        <v>-2.6168561241294994E-2</v>
      </c>
      <c r="AA327">
        <v>0</v>
      </c>
      <c r="AB327">
        <v>0</v>
      </c>
      <c r="AC327">
        <v>0</v>
      </c>
      <c r="AD327">
        <v>0</v>
      </c>
      <c r="AE327">
        <v>0</v>
      </c>
      <c r="AF327" s="39">
        <v>0</v>
      </c>
    </row>
    <row r="328" spans="7:32">
      <c r="G328" s="32">
        <v>-0.16393816269438302</v>
      </c>
      <c r="H328">
        <v>-8.1320301666233996E-2</v>
      </c>
      <c r="I328">
        <v>-0.29049474469476905</v>
      </c>
      <c r="J328">
        <v>3.9483570625026013E-2</v>
      </c>
      <c r="K328">
        <v>0.27721198444834205</v>
      </c>
      <c r="L328" s="39">
        <v>-5.1224484440904015E-2</v>
      </c>
      <c r="M328">
        <v>0</v>
      </c>
      <c r="N328">
        <v>0</v>
      </c>
      <c r="O328">
        <v>0</v>
      </c>
      <c r="P328">
        <v>0</v>
      </c>
      <c r="Q328">
        <v>0</v>
      </c>
      <c r="R328" s="39">
        <v>0</v>
      </c>
      <c r="U328" s="32">
        <v>0</v>
      </c>
      <c r="V328">
        <v>0</v>
      </c>
      <c r="W328">
        <v>0</v>
      </c>
      <c r="X328">
        <v>-0.14222752111707698</v>
      </c>
      <c r="Y328">
        <v>0.31575952329337698</v>
      </c>
      <c r="Z328" s="39">
        <v>-1.0076546075124995E-2</v>
      </c>
      <c r="AA328">
        <v>0</v>
      </c>
      <c r="AB328">
        <v>0</v>
      </c>
      <c r="AC328">
        <v>0</v>
      </c>
      <c r="AD328">
        <v>0</v>
      </c>
      <c r="AE328">
        <v>0</v>
      </c>
      <c r="AF328" s="39">
        <v>0</v>
      </c>
    </row>
    <row r="329" spans="7:32" ht="15" thickBot="1">
      <c r="G329" s="33">
        <v>3.4226580359300991E-2</v>
      </c>
      <c r="H329" s="34">
        <v>7.4239316882817971E-2</v>
      </c>
      <c r="I329" s="34">
        <v>7.7174297119463012E-2</v>
      </c>
      <c r="J329" s="34">
        <v>-1.3580447385054005E-2</v>
      </c>
      <c r="K329" s="34">
        <v>-5.1497443146505978E-2</v>
      </c>
      <c r="L329" s="40">
        <v>6.7498030769807982E-2</v>
      </c>
      <c r="M329">
        <v>0</v>
      </c>
      <c r="N329">
        <v>0</v>
      </c>
      <c r="O329">
        <v>0</v>
      </c>
      <c r="P329">
        <v>0</v>
      </c>
      <c r="Q329">
        <v>0</v>
      </c>
      <c r="R329" s="39">
        <v>0</v>
      </c>
      <c r="U329" s="33">
        <v>0</v>
      </c>
      <c r="V329" s="34">
        <v>0</v>
      </c>
      <c r="W329" s="34">
        <v>0</v>
      </c>
      <c r="X329" s="34">
        <v>-2.6168561241294994E-2</v>
      </c>
      <c r="Y329" s="34">
        <v>-1.0076546075124995E-2</v>
      </c>
      <c r="Z329" s="40">
        <v>0.24325836377610502</v>
      </c>
      <c r="AA329">
        <v>0</v>
      </c>
      <c r="AB329">
        <v>0</v>
      </c>
      <c r="AC329">
        <v>0</v>
      </c>
      <c r="AD329">
        <v>0</v>
      </c>
      <c r="AE329">
        <v>0</v>
      </c>
      <c r="AF329" s="39">
        <v>0</v>
      </c>
    </row>
    <row r="330" spans="7:32">
      <c r="G330" s="32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 s="39">
        <v>0</v>
      </c>
      <c r="U330" s="32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0.28671917542195202</v>
      </c>
      <c r="AB330">
        <v>-6.1765222399146058E-7</v>
      </c>
      <c r="AC330">
        <v>1.9979223039937044E-6</v>
      </c>
      <c r="AD330">
        <v>0</v>
      </c>
      <c r="AE330">
        <v>0</v>
      </c>
      <c r="AF330" s="39">
        <v>0</v>
      </c>
    </row>
    <row r="331" spans="7:32">
      <c r="G331" s="32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 s="39">
        <v>0</v>
      </c>
      <c r="U331" s="32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-6.1765222397758279E-7</v>
      </c>
      <c r="AB331">
        <v>0.28671704543641596</v>
      </c>
      <c r="AC331">
        <v>1.0813071359971893E-6</v>
      </c>
      <c r="AD331">
        <v>0</v>
      </c>
      <c r="AE331">
        <v>0</v>
      </c>
      <c r="AF331" s="39">
        <v>0</v>
      </c>
    </row>
    <row r="332" spans="7:32">
      <c r="G332" s="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 s="39">
        <v>0</v>
      </c>
      <c r="U332" s="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1.9979223040145211E-6</v>
      </c>
      <c r="AB332">
        <v>1.0813071359971893E-6</v>
      </c>
      <c r="AC332">
        <v>0.28671973188812799</v>
      </c>
      <c r="AD332">
        <v>0</v>
      </c>
      <c r="AE332">
        <v>0</v>
      </c>
      <c r="AF332" s="39">
        <v>0</v>
      </c>
    </row>
    <row r="333" spans="7:32">
      <c r="G333" s="32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 s="39">
        <v>0</v>
      </c>
      <c r="U333" s="32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0.42304643026156807</v>
      </c>
      <c r="AE333">
        <v>-0.14219780384882399</v>
      </c>
      <c r="AF333" s="39">
        <v>-2.611608846608799E-2</v>
      </c>
    </row>
    <row r="334" spans="7:32">
      <c r="G334" s="32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 s="39">
        <v>0</v>
      </c>
      <c r="U334" s="32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-0.14219780384882399</v>
      </c>
      <c r="AE334">
        <v>0.31557588063901798</v>
      </c>
      <c r="AF334" s="39">
        <v>-1.008940203905398E-2</v>
      </c>
    </row>
    <row r="335" spans="7:32" ht="15" thickBot="1">
      <c r="G335" s="33">
        <v>0</v>
      </c>
      <c r="H335" s="34">
        <v>0</v>
      </c>
      <c r="I335" s="34">
        <v>0</v>
      </c>
      <c r="J335" s="34">
        <v>0</v>
      </c>
      <c r="K335" s="34">
        <v>0</v>
      </c>
      <c r="L335" s="34">
        <v>0</v>
      </c>
      <c r="M335" s="34">
        <v>0</v>
      </c>
      <c r="N335" s="34">
        <v>0</v>
      </c>
      <c r="O335" s="34">
        <v>0</v>
      </c>
      <c r="P335" s="34">
        <v>0</v>
      </c>
      <c r="Q335" s="34">
        <v>0</v>
      </c>
      <c r="R335" s="40">
        <v>0</v>
      </c>
      <c r="U335" s="33">
        <v>0</v>
      </c>
      <c r="V335" s="34">
        <v>0</v>
      </c>
      <c r="W335" s="34">
        <v>0</v>
      </c>
      <c r="X335" s="34">
        <v>0</v>
      </c>
      <c r="Y335" s="34">
        <v>0</v>
      </c>
      <c r="Z335" s="34">
        <v>0</v>
      </c>
      <c r="AA335" s="34">
        <v>0</v>
      </c>
      <c r="AB335" s="34">
        <v>0</v>
      </c>
      <c r="AC335" s="34">
        <v>0</v>
      </c>
      <c r="AD335" s="34">
        <v>-2.6116088466087997E-2</v>
      </c>
      <c r="AE335" s="34">
        <v>-1.0089402039053993E-2</v>
      </c>
      <c r="AF335" s="40">
        <v>0.24330316554468198</v>
      </c>
    </row>
    <row r="337" spans="7:32" ht="15" thickBot="1">
      <c r="G337" s="46" t="s">
        <v>35</v>
      </c>
      <c r="H337">
        <v>2</v>
      </c>
      <c r="U337" s="46" t="s">
        <v>35</v>
      </c>
      <c r="V337">
        <v>2</v>
      </c>
    </row>
    <row r="338" spans="7:32">
      <c r="G338" s="25">
        <f t="array" ref="G338:R349">TRANSPOSE(G30:R41)</f>
        <v>1.7524864413899998E-4</v>
      </c>
      <c r="H338" s="26">
        <v>2.8317005863400001E-4</v>
      </c>
      <c r="I338" s="26">
        <v>-2.2495454406399999E-4</v>
      </c>
      <c r="J338" s="26">
        <v>-2.6374871740400004E-4</v>
      </c>
      <c r="K338" s="26">
        <v>2.8744670512100001E-4</v>
      </c>
      <c r="L338" s="35">
        <v>1.0411302606199999E-4</v>
      </c>
      <c r="M338" s="36">
        <v>0</v>
      </c>
      <c r="N338" s="36">
        <v>0</v>
      </c>
      <c r="O338" s="36">
        <v>0</v>
      </c>
      <c r="P338" s="36">
        <v>0</v>
      </c>
      <c r="Q338" s="36">
        <v>0</v>
      </c>
      <c r="R338" s="42">
        <v>0</v>
      </c>
      <c r="U338" s="25">
        <f t="array" ref="U338:AF349">TRANSPOSE(U30:AF41)</f>
        <v>0.28672120952832003</v>
      </c>
      <c r="V338" s="26">
        <v>-1.1272396800016127E-6</v>
      </c>
      <c r="W338" s="26">
        <v>-2.976727040068794E-7</v>
      </c>
      <c r="X338" s="26">
        <v>0</v>
      </c>
      <c r="Y338" s="26">
        <v>0</v>
      </c>
      <c r="Z338" s="35">
        <v>0</v>
      </c>
      <c r="AA338" s="36">
        <v>0</v>
      </c>
      <c r="AB338" s="36">
        <v>0</v>
      </c>
      <c r="AC338" s="36">
        <v>0</v>
      </c>
      <c r="AD338" s="36">
        <v>0</v>
      </c>
      <c r="AE338" s="36">
        <v>0</v>
      </c>
      <c r="AF338" s="42">
        <v>0</v>
      </c>
    </row>
    <row r="339" spans="7:32">
      <c r="G339" s="32">
        <v>2.7850325882599995E-4</v>
      </c>
      <c r="H339">
        <v>1.7555994268799994E-4</v>
      </c>
      <c r="I339">
        <v>-2.2595657745599996E-4</v>
      </c>
      <c r="J339">
        <v>-1.4556569601500004E-4</v>
      </c>
      <c r="K339">
        <v>3.7189634233500001E-4</v>
      </c>
      <c r="L339" s="39">
        <v>1.7770503586199998E-4</v>
      </c>
      <c r="M339">
        <v>0</v>
      </c>
      <c r="N339">
        <v>0</v>
      </c>
      <c r="O339">
        <v>0</v>
      </c>
      <c r="P339">
        <v>0</v>
      </c>
      <c r="Q339">
        <v>0</v>
      </c>
      <c r="R339" s="39">
        <v>0</v>
      </c>
      <c r="U339" s="32">
        <v>-1.1272396800085516E-6</v>
      </c>
      <c r="V339">
        <v>0.28672218406092798</v>
      </c>
      <c r="W339">
        <v>4.4131942399106006E-7</v>
      </c>
      <c r="X339">
        <v>0</v>
      </c>
      <c r="Y339">
        <v>0</v>
      </c>
      <c r="Z339" s="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 s="39">
        <v>0</v>
      </c>
    </row>
    <row r="340" spans="7:32">
      <c r="G340" s="32">
        <v>-2.2366490255999993E-4</v>
      </c>
      <c r="H340">
        <v>-2.3933476435E-4</v>
      </c>
      <c r="I340">
        <v>8.9191228580000001E-5</v>
      </c>
      <c r="J340">
        <v>1.46712393073E-4</v>
      </c>
      <c r="K340">
        <v>-2.3327812191099997E-4</v>
      </c>
      <c r="L340" s="39">
        <v>-9.8296093758000003E-5</v>
      </c>
      <c r="M340">
        <v>0</v>
      </c>
      <c r="N340">
        <v>0</v>
      </c>
      <c r="O340">
        <v>0</v>
      </c>
      <c r="P340">
        <v>0</v>
      </c>
      <c r="Q340">
        <v>0</v>
      </c>
      <c r="R340" s="39">
        <v>0</v>
      </c>
      <c r="U340" s="32">
        <v>-2.9767270399300161E-7</v>
      </c>
      <c r="V340">
        <v>4.4131942399106006E-7</v>
      </c>
      <c r="W340">
        <v>0.28672220636774398</v>
      </c>
      <c r="X340">
        <v>0</v>
      </c>
      <c r="Y340">
        <v>0</v>
      </c>
      <c r="Z340" s="39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 s="39">
        <v>0</v>
      </c>
    </row>
    <row r="341" spans="7:32">
      <c r="G341" s="32">
        <v>2.5912259991099998E-4</v>
      </c>
      <c r="H341">
        <v>1.5354691156899993E-4</v>
      </c>
      <c r="I341">
        <v>-1.4677072806999997E-4</v>
      </c>
      <c r="J341">
        <v>6.1398956813599995E-4</v>
      </c>
      <c r="K341">
        <v>-2.5505113384100003E-4</v>
      </c>
      <c r="L341" s="39">
        <v>4.2704083357799998E-4</v>
      </c>
      <c r="M341">
        <v>0</v>
      </c>
      <c r="N341">
        <v>0</v>
      </c>
      <c r="O341">
        <v>0</v>
      </c>
      <c r="P341">
        <v>0</v>
      </c>
      <c r="Q341">
        <v>0</v>
      </c>
      <c r="R341" s="39">
        <v>0</v>
      </c>
      <c r="U341" s="32">
        <v>0</v>
      </c>
      <c r="V341">
        <v>0</v>
      </c>
      <c r="W341">
        <v>0</v>
      </c>
      <c r="X341">
        <v>0.42297383117126403</v>
      </c>
      <c r="Y341">
        <v>-0.14223744455015203</v>
      </c>
      <c r="Z341" s="39">
        <v>-2.6040642558224011E-2</v>
      </c>
      <c r="AA341">
        <v>0</v>
      </c>
      <c r="AB341">
        <v>0</v>
      </c>
      <c r="AC341">
        <v>0</v>
      </c>
      <c r="AD341">
        <v>0</v>
      </c>
      <c r="AE341">
        <v>0</v>
      </c>
      <c r="AF341" s="39">
        <v>0</v>
      </c>
    </row>
    <row r="342" spans="7:32">
      <c r="G342" s="32">
        <v>-2.8805971400300002E-4</v>
      </c>
      <c r="H342">
        <v>-3.8191449310799998E-4</v>
      </c>
      <c r="I342">
        <v>2.2268938812400004E-4</v>
      </c>
      <c r="J342">
        <v>-2.7389139040599997E-4</v>
      </c>
      <c r="K342">
        <v>2.0063062505100003E-4</v>
      </c>
      <c r="L342" s="39">
        <v>-2.1997738088599998E-4</v>
      </c>
      <c r="M342">
        <v>0</v>
      </c>
      <c r="N342">
        <v>0</v>
      </c>
      <c r="O342">
        <v>0</v>
      </c>
      <c r="P342">
        <v>0</v>
      </c>
      <c r="Q342">
        <v>0</v>
      </c>
      <c r="R342" s="39">
        <v>0</v>
      </c>
      <c r="U342" s="32">
        <v>0</v>
      </c>
      <c r="V342">
        <v>0</v>
      </c>
      <c r="W342">
        <v>0</v>
      </c>
      <c r="X342">
        <v>-0.14223744455015203</v>
      </c>
      <c r="Y342">
        <v>0.31566745340631408</v>
      </c>
      <c r="Z342" s="39">
        <v>-1.0136499153955994E-2</v>
      </c>
      <c r="AA342">
        <v>0</v>
      </c>
      <c r="AB342">
        <v>0</v>
      </c>
      <c r="AC342">
        <v>0</v>
      </c>
      <c r="AD342">
        <v>0</v>
      </c>
      <c r="AE342">
        <v>0</v>
      </c>
      <c r="AF342" s="39">
        <v>0</v>
      </c>
    </row>
    <row r="343" spans="7:32" ht="15" thickBot="1">
      <c r="G343" s="33">
        <v>-1.0854106990700001E-4</v>
      </c>
      <c r="H343" s="34">
        <v>-1.85735638358E-4</v>
      </c>
      <c r="I343" s="34">
        <v>1.0264148272000002E-4</v>
      </c>
      <c r="J343" s="34">
        <v>4.3648214233400003E-4</v>
      </c>
      <c r="K343" s="34">
        <v>-2.2756643783900006E-4</v>
      </c>
      <c r="L343" s="40">
        <v>-6.3462844440199994E-4</v>
      </c>
      <c r="M343">
        <v>0</v>
      </c>
      <c r="N343">
        <v>0</v>
      </c>
      <c r="O343">
        <v>0</v>
      </c>
      <c r="P343">
        <v>0</v>
      </c>
      <c r="Q343">
        <v>0</v>
      </c>
      <c r="R343" s="39">
        <v>0</v>
      </c>
      <c r="U343" s="33">
        <v>0</v>
      </c>
      <c r="V343" s="34">
        <v>0</v>
      </c>
      <c r="W343" s="34">
        <v>0</v>
      </c>
      <c r="X343" s="34">
        <v>-2.6040642558224004E-2</v>
      </c>
      <c r="Y343" s="34">
        <v>-1.0136499153955994E-2</v>
      </c>
      <c r="Z343" s="40">
        <v>0.243295917725352</v>
      </c>
      <c r="AA343">
        <v>0</v>
      </c>
      <c r="AB343">
        <v>0</v>
      </c>
      <c r="AC343">
        <v>0</v>
      </c>
      <c r="AD343">
        <v>0</v>
      </c>
      <c r="AE343">
        <v>0</v>
      </c>
      <c r="AF343" s="39">
        <v>0</v>
      </c>
    </row>
    <row r="344" spans="7:32">
      <c r="G344" s="32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 s="39">
        <v>0</v>
      </c>
      <c r="U344" s="32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0.28671971322265594</v>
      </c>
      <c r="AB344">
        <v>-1.4390476800463237E-7</v>
      </c>
      <c r="AC344">
        <v>-2.1889064959826343E-6</v>
      </c>
      <c r="AD344">
        <v>0</v>
      </c>
      <c r="AE344">
        <v>0</v>
      </c>
      <c r="AF344" s="39">
        <v>0</v>
      </c>
    </row>
    <row r="345" spans="7:32">
      <c r="G345" s="32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 s="39">
        <v>0</v>
      </c>
      <c r="U345" s="32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-1.4390476800463237E-7</v>
      </c>
      <c r="AB345">
        <v>0.28672283167539203</v>
      </c>
      <c r="AC345">
        <v>-9.3886463996273317E-7</v>
      </c>
      <c r="AD345">
        <v>0</v>
      </c>
      <c r="AE345">
        <v>0</v>
      </c>
      <c r="AF345" s="39">
        <v>0</v>
      </c>
    </row>
    <row r="346" spans="7:32">
      <c r="G346" s="32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 s="39">
        <v>0</v>
      </c>
      <c r="U346" s="32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-2.1889064959965121E-6</v>
      </c>
      <c r="AB346">
        <v>-9.3886463999048875E-7</v>
      </c>
      <c r="AC346">
        <v>0.28672088954879993</v>
      </c>
      <c r="AD346">
        <v>0</v>
      </c>
      <c r="AE346">
        <v>0</v>
      </c>
      <c r="AF346" s="39">
        <v>0</v>
      </c>
    </row>
    <row r="347" spans="7:32">
      <c r="G347" s="32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 s="39">
        <v>0</v>
      </c>
      <c r="U347" s="32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0.42294074553141803</v>
      </c>
      <c r="AE347">
        <v>-0.14225414922599403</v>
      </c>
      <c r="AF347" s="39">
        <v>-2.5989279701529994E-2</v>
      </c>
    </row>
    <row r="348" spans="7:32">
      <c r="G348" s="32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 s="39">
        <v>0</v>
      </c>
      <c r="U348" s="32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-0.14225414922599403</v>
      </c>
      <c r="AE348">
        <v>0.31570115815066602</v>
      </c>
      <c r="AF348" s="39">
        <v>-1.0168634534853976E-2</v>
      </c>
    </row>
    <row r="349" spans="7:32" ht="15" thickBot="1">
      <c r="G349" s="33">
        <v>0</v>
      </c>
      <c r="H349" s="34">
        <v>0</v>
      </c>
      <c r="I349" s="34">
        <v>0</v>
      </c>
      <c r="J349" s="34">
        <v>0</v>
      </c>
      <c r="K349" s="34">
        <v>0</v>
      </c>
      <c r="L349" s="34">
        <v>0</v>
      </c>
      <c r="M349" s="34">
        <v>0</v>
      </c>
      <c r="N349" s="34">
        <v>0</v>
      </c>
      <c r="O349" s="34">
        <v>0</v>
      </c>
      <c r="P349" s="34">
        <v>0</v>
      </c>
      <c r="Q349" s="34">
        <v>0</v>
      </c>
      <c r="R349" s="40">
        <v>0</v>
      </c>
      <c r="U349" s="33">
        <v>0</v>
      </c>
      <c r="V349" s="34">
        <v>0</v>
      </c>
      <c r="W349" s="34">
        <v>0</v>
      </c>
      <c r="X349" s="34">
        <v>0</v>
      </c>
      <c r="Y349" s="34">
        <v>0</v>
      </c>
      <c r="Z349" s="34">
        <v>0</v>
      </c>
      <c r="AA349" s="34">
        <v>0</v>
      </c>
      <c r="AB349" s="34">
        <v>0</v>
      </c>
      <c r="AC349" s="34">
        <v>0</v>
      </c>
      <c r="AD349" s="34">
        <v>-2.5989279701529987E-2</v>
      </c>
      <c r="AE349" s="34">
        <v>-1.0168634534853976E-2</v>
      </c>
      <c r="AF349" s="40">
        <v>0.24329215213745398</v>
      </c>
    </row>
    <row r="351" spans="7:32" ht="15" thickBot="1">
      <c r="G351" s="46" t="s">
        <v>36</v>
      </c>
      <c r="H351">
        <v>1</v>
      </c>
      <c r="U351" s="46" t="s">
        <v>36</v>
      </c>
      <c r="V351">
        <v>1</v>
      </c>
    </row>
    <row r="352" spans="7:32">
      <c r="G352" s="25">
        <f t="array" ref="G352:R363">TRANSPOSE(G16:R27)</f>
        <v>1.4326550116049996E-3</v>
      </c>
      <c r="H352" s="26">
        <v>1.8865855095150002E-3</v>
      </c>
      <c r="I352" s="26">
        <v>1.0669177620000185E-5</v>
      </c>
      <c r="J352" s="26">
        <v>7.5084126756500003E-4</v>
      </c>
      <c r="K352" s="26">
        <v>3.4791445217499992E-4</v>
      </c>
      <c r="L352" s="35">
        <v>3.9531957864E-4</v>
      </c>
      <c r="M352" s="36">
        <v>0</v>
      </c>
      <c r="N352" s="36">
        <v>0</v>
      </c>
      <c r="O352" s="36">
        <v>0</v>
      </c>
      <c r="P352" s="36">
        <v>0</v>
      </c>
      <c r="Q352" s="36">
        <v>0</v>
      </c>
      <c r="R352" s="42">
        <v>0</v>
      </c>
      <c r="U352" s="25">
        <f t="array" ref="U352:AF363">TRANSPOSE(U16:AF27)</f>
        <v>0.28672080078028794</v>
      </c>
      <c r="V352" s="26">
        <v>1.8816573440078033E-6</v>
      </c>
      <c r="W352" s="26">
        <v>-1.0890199040047843E-6</v>
      </c>
      <c r="X352" s="26">
        <v>0</v>
      </c>
      <c r="Y352" s="26">
        <v>0</v>
      </c>
      <c r="Z352" s="35">
        <v>0</v>
      </c>
      <c r="AA352" s="36">
        <v>0</v>
      </c>
      <c r="AB352" s="36">
        <v>0</v>
      </c>
      <c r="AC352" s="36">
        <v>0</v>
      </c>
      <c r="AD352" s="36">
        <v>0</v>
      </c>
      <c r="AE352" s="36">
        <v>0</v>
      </c>
      <c r="AF352" s="42">
        <v>0</v>
      </c>
    </row>
    <row r="353" spans="7:32">
      <c r="G353" s="32">
        <v>1.8885476169060002E-3</v>
      </c>
      <c r="H353">
        <v>1.742742178822E-3</v>
      </c>
      <c r="I353">
        <v>-5.9831683633599991E-4</v>
      </c>
      <c r="J353">
        <v>-1.2183782667870003E-3</v>
      </c>
      <c r="K353">
        <v>1.5124486441070004E-3</v>
      </c>
      <c r="L353" s="39">
        <v>1.4221814877940001E-3</v>
      </c>
      <c r="M353">
        <v>0</v>
      </c>
      <c r="N353">
        <v>0</v>
      </c>
      <c r="O353">
        <v>0</v>
      </c>
      <c r="P353">
        <v>0</v>
      </c>
      <c r="Q353">
        <v>0</v>
      </c>
      <c r="R353" s="39">
        <v>0</v>
      </c>
      <c r="U353" s="32">
        <v>1.8816573440078033E-6</v>
      </c>
      <c r="V353">
        <v>0.28672110149222396</v>
      </c>
      <c r="W353">
        <v>-3.2278937600604962E-7</v>
      </c>
      <c r="X353">
        <v>0</v>
      </c>
      <c r="Y353">
        <v>0</v>
      </c>
      <c r="Z353" s="39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 s="39">
        <v>0</v>
      </c>
    </row>
    <row r="354" spans="7:32">
      <c r="G354" s="32">
        <v>3.9827315579999724E-6</v>
      </c>
      <c r="H354">
        <v>-6.069009819899999E-4</v>
      </c>
      <c r="I354">
        <v>-1.565374037388E-3</v>
      </c>
      <c r="J354">
        <v>-2.4779451985509999E-3</v>
      </c>
      <c r="K354">
        <v>2.8103379731830003E-3</v>
      </c>
      <c r="L354" s="39">
        <v>-3.1243193368199994E-4</v>
      </c>
      <c r="M354">
        <v>0</v>
      </c>
      <c r="N354">
        <v>0</v>
      </c>
      <c r="O354">
        <v>0</v>
      </c>
      <c r="P354">
        <v>0</v>
      </c>
      <c r="Q354">
        <v>0</v>
      </c>
      <c r="R354" s="39">
        <v>0</v>
      </c>
      <c r="U354" s="32">
        <v>-1.0890199040047843E-6</v>
      </c>
      <c r="V354">
        <v>-3.2278937599217183E-7</v>
      </c>
      <c r="W354">
        <v>0.28671799685939198</v>
      </c>
      <c r="X354">
        <v>0</v>
      </c>
      <c r="Y354">
        <v>0</v>
      </c>
      <c r="Z354" s="39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 s="39">
        <v>0</v>
      </c>
    </row>
    <row r="355" spans="7:32">
      <c r="G355" s="32">
        <v>-7.4872761861500008E-4</v>
      </c>
      <c r="H355">
        <v>1.2052394211950004E-3</v>
      </c>
      <c r="I355">
        <v>2.4889633319700004E-3</v>
      </c>
      <c r="J355">
        <v>5.1281837668499999E-3</v>
      </c>
      <c r="K355">
        <v>-7.3286372155300017E-3</v>
      </c>
      <c r="L355" s="39">
        <v>3.3664924299399998E-3</v>
      </c>
      <c r="M355">
        <v>0</v>
      </c>
      <c r="N355">
        <v>0</v>
      </c>
      <c r="O355">
        <v>0</v>
      </c>
      <c r="P355">
        <v>0</v>
      </c>
      <c r="Q355">
        <v>0</v>
      </c>
      <c r="R355" s="39">
        <v>0</v>
      </c>
      <c r="U355" s="32">
        <v>0</v>
      </c>
      <c r="V355">
        <v>0</v>
      </c>
      <c r="W355">
        <v>0</v>
      </c>
      <c r="X355">
        <v>0.42318065664209398</v>
      </c>
      <c r="Y355">
        <v>-0.14218091051967002</v>
      </c>
      <c r="Z355" s="39">
        <v>-2.5777200288276E-2</v>
      </c>
      <c r="AA355">
        <v>0</v>
      </c>
      <c r="AB355">
        <v>0</v>
      </c>
      <c r="AC355">
        <v>0</v>
      </c>
      <c r="AD355">
        <v>0</v>
      </c>
      <c r="AE355">
        <v>0</v>
      </c>
      <c r="AF355" s="39">
        <v>0</v>
      </c>
    </row>
    <row r="356" spans="7:32">
      <c r="G356" s="32">
        <v>-3.4720907054199983E-4</v>
      </c>
      <c r="H356">
        <v>-1.499885361546E-3</v>
      </c>
      <c r="I356">
        <v>-2.802017247818E-3</v>
      </c>
      <c r="J356">
        <v>-7.3086515632120007E-3</v>
      </c>
      <c r="K356">
        <v>6.1702753042560008E-3</v>
      </c>
      <c r="L356" s="39">
        <v>-6.1209100647200039E-4</v>
      </c>
      <c r="M356">
        <v>0</v>
      </c>
      <c r="N356">
        <v>0</v>
      </c>
      <c r="O356">
        <v>0</v>
      </c>
      <c r="P356">
        <v>0</v>
      </c>
      <c r="Q356">
        <v>0</v>
      </c>
      <c r="R356" s="39">
        <v>0</v>
      </c>
      <c r="U356" s="32">
        <v>0</v>
      </c>
      <c r="V356">
        <v>0</v>
      </c>
      <c r="W356">
        <v>0</v>
      </c>
      <c r="X356">
        <v>-0.14218091051967002</v>
      </c>
      <c r="Y356">
        <v>0.3154862781525421</v>
      </c>
      <c r="Z356" s="39">
        <v>-1.0327364119787977E-2</v>
      </c>
      <c r="AA356">
        <v>0</v>
      </c>
      <c r="AB356">
        <v>0</v>
      </c>
      <c r="AC356">
        <v>0</v>
      </c>
      <c r="AD356">
        <v>0</v>
      </c>
      <c r="AE356">
        <v>0</v>
      </c>
      <c r="AF356" s="39">
        <v>0</v>
      </c>
    </row>
    <row r="357" spans="7:32" ht="15" thickBot="1">
      <c r="G357" s="33">
        <v>-3.9442269095000003E-4</v>
      </c>
      <c r="H357" s="34">
        <v>-1.419485497618E-3</v>
      </c>
      <c r="I357" s="34">
        <v>3.1945503509399998E-4</v>
      </c>
      <c r="J357" s="34">
        <v>3.3667072318620001E-3</v>
      </c>
      <c r="K357" s="34">
        <v>-6.1115011417000003E-4</v>
      </c>
      <c r="L357" s="40">
        <v>-3.2484940990759998E-3</v>
      </c>
      <c r="M357">
        <v>0</v>
      </c>
      <c r="N357">
        <v>0</v>
      </c>
      <c r="O357">
        <v>0</v>
      </c>
      <c r="P357">
        <v>0</v>
      </c>
      <c r="Q357">
        <v>0</v>
      </c>
      <c r="R357" s="39">
        <v>0</v>
      </c>
      <c r="U357" s="33">
        <v>0</v>
      </c>
      <c r="V357" s="34">
        <v>0</v>
      </c>
      <c r="W357" s="34">
        <v>0</v>
      </c>
      <c r="X357" s="34">
        <v>-2.5777200288276004E-2</v>
      </c>
      <c r="Y357" s="34">
        <v>-1.0327364119787991E-2</v>
      </c>
      <c r="Z357" s="40">
        <v>0.243262112421156</v>
      </c>
      <c r="AA357">
        <v>0</v>
      </c>
      <c r="AB357">
        <v>0</v>
      </c>
      <c r="AC357">
        <v>0</v>
      </c>
      <c r="AD357">
        <v>0</v>
      </c>
      <c r="AE357">
        <v>0</v>
      </c>
      <c r="AF357" s="39">
        <v>0</v>
      </c>
    </row>
    <row r="358" spans="7:32">
      <c r="G358" s="32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 s="39">
        <v>0</v>
      </c>
      <c r="U358" s="32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0.28672098990079997</v>
      </c>
      <c r="AB358">
        <v>9.6194559991158446E-8</v>
      </c>
      <c r="AC358">
        <v>-3.2069631999975812E-7</v>
      </c>
      <c r="AD358">
        <v>0</v>
      </c>
      <c r="AE358">
        <v>0</v>
      </c>
      <c r="AF358" s="39">
        <v>0</v>
      </c>
    </row>
    <row r="359" spans="7:32">
      <c r="G359" s="32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 s="39">
        <v>0</v>
      </c>
      <c r="U359" s="32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9.6194559970341764E-8</v>
      </c>
      <c r="AB359">
        <v>0.28671919681126401</v>
      </c>
      <c r="AC359">
        <v>-2.0193689596881281E-7</v>
      </c>
      <c r="AD359">
        <v>0</v>
      </c>
      <c r="AE359">
        <v>0</v>
      </c>
      <c r="AF359" s="39">
        <v>0</v>
      </c>
    </row>
    <row r="360" spans="7:32">
      <c r="G360" s="32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 s="39">
        <v>0</v>
      </c>
      <c r="U360" s="32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-3.2069631999975812E-7</v>
      </c>
      <c r="AB360">
        <v>-2.019368959826906E-7</v>
      </c>
      <c r="AC360">
        <v>0.28671880939519995</v>
      </c>
      <c r="AD360">
        <v>0</v>
      </c>
      <c r="AE360">
        <v>0</v>
      </c>
      <c r="AF360" s="39">
        <v>0</v>
      </c>
    </row>
    <row r="361" spans="7:32">
      <c r="G361" s="32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 s="39">
        <v>0</v>
      </c>
      <c r="U361" s="32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0.42329345689830006</v>
      </c>
      <c r="AE361">
        <v>-0.14215032224839005</v>
      </c>
      <c r="AF361" s="39">
        <v>-2.5735581686369999E-2</v>
      </c>
    </row>
    <row r="362" spans="7:32">
      <c r="G362" s="3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 s="39">
        <v>0</v>
      </c>
      <c r="U362" s="3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-0.14215032224839005</v>
      </c>
      <c r="AE362">
        <v>0.31535720172421705</v>
      </c>
      <c r="AF362" s="39">
        <v>-1.0349499199008974E-2</v>
      </c>
    </row>
    <row r="363" spans="7:32" ht="15" thickBot="1">
      <c r="G363" s="33">
        <v>0</v>
      </c>
      <c r="H363" s="34">
        <v>0</v>
      </c>
      <c r="I363" s="34">
        <v>0</v>
      </c>
      <c r="J363" s="34">
        <v>0</v>
      </c>
      <c r="K363" s="34">
        <v>0</v>
      </c>
      <c r="L363" s="34">
        <v>0</v>
      </c>
      <c r="M363" s="34">
        <v>0</v>
      </c>
      <c r="N363" s="34">
        <v>0</v>
      </c>
      <c r="O363" s="34">
        <v>0</v>
      </c>
      <c r="P363" s="34">
        <v>0</v>
      </c>
      <c r="Q363" s="34">
        <v>0</v>
      </c>
      <c r="R363" s="40">
        <v>0</v>
      </c>
      <c r="U363" s="33">
        <v>0</v>
      </c>
      <c r="V363" s="34">
        <v>0</v>
      </c>
      <c r="W363" s="34">
        <v>0</v>
      </c>
      <c r="X363" s="34">
        <v>0</v>
      </c>
      <c r="Y363" s="34">
        <v>0</v>
      </c>
      <c r="Z363" s="34">
        <v>0</v>
      </c>
      <c r="AA363" s="34">
        <v>0</v>
      </c>
      <c r="AB363" s="34">
        <v>0</v>
      </c>
      <c r="AC363" s="34">
        <v>0</v>
      </c>
      <c r="AD363" s="34">
        <v>-2.5735581686369993E-2</v>
      </c>
      <c r="AE363" s="34">
        <v>-1.034949919900896E-2</v>
      </c>
      <c r="AF363" s="40">
        <v>0.24327888592587299</v>
      </c>
    </row>
    <row r="365" spans="7:32" ht="15" thickBot="1">
      <c r="G365" s="46" t="s">
        <v>37</v>
      </c>
      <c r="H365">
        <v>0</v>
      </c>
      <c r="U365" s="46" t="s">
        <v>37</v>
      </c>
      <c r="V365">
        <v>0</v>
      </c>
    </row>
    <row r="366" spans="7:32">
      <c r="G366" s="25">
        <f t="array" ref="G366:R377">TRANSPOSE(G2:R13)</f>
        <v>5.2066703563999968E-4</v>
      </c>
      <c r="H366" s="26">
        <v>2.9857717292019995E-3</v>
      </c>
      <c r="I366" s="26">
        <v>2.1285898241289996E-3</v>
      </c>
      <c r="J366" s="26">
        <v>1.3553243625539996E-3</v>
      </c>
      <c r="K366" s="26">
        <v>-2.5590824670939996E-3</v>
      </c>
      <c r="L366" s="35">
        <v>7.1471708514499915E-4</v>
      </c>
      <c r="M366" s="36">
        <v>0</v>
      </c>
      <c r="N366" s="36">
        <v>0</v>
      </c>
      <c r="O366" s="36">
        <v>0</v>
      </c>
      <c r="P366" s="36">
        <v>0</v>
      </c>
      <c r="Q366" s="36">
        <v>0</v>
      </c>
      <c r="R366" s="42">
        <v>0</v>
      </c>
      <c r="U366" s="25">
        <f t="array" ref="U366:AF377">TRANSPOSE(U2:AF13)</f>
        <v>0.28671871515033592</v>
      </c>
      <c r="V366" s="26">
        <v>3.4979840005111562E-7</v>
      </c>
      <c r="W366" s="26">
        <v>2.1907128320078351E-6</v>
      </c>
      <c r="X366" s="26">
        <v>0</v>
      </c>
      <c r="Y366" s="26">
        <v>0</v>
      </c>
      <c r="Z366" s="35">
        <v>0</v>
      </c>
      <c r="AA366" s="36">
        <v>0</v>
      </c>
      <c r="AB366" s="36">
        <v>0</v>
      </c>
      <c r="AC366" s="36">
        <v>0</v>
      </c>
      <c r="AD366" s="36">
        <v>0</v>
      </c>
      <c r="AE366" s="36">
        <v>0</v>
      </c>
      <c r="AF366" s="42">
        <v>0</v>
      </c>
    </row>
    <row r="367" spans="7:32">
      <c r="G367" s="32">
        <v>3.0185147867440002E-3</v>
      </c>
      <c r="H367">
        <v>1.036521428393E-2</v>
      </c>
      <c r="I367">
        <v>8.1078628049629994E-3</v>
      </c>
      <c r="J367">
        <v>1.6585089693399956E-4</v>
      </c>
      <c r="K367">
        <v>-7.4572000562899993E-3</v>
      </c>
      <c r="L367" s="39">
        <v>8.6968992748029991E-3</v>
      </c>
      <c r="M367">
        <v>0</v>
      </c>
      <c r="N367">
        <v>0</v>
      </c>
      <c r="O367">
        <v>0</v>
      </c>
      <c r="P367">
        <v>0</v>
      </c>
      <c r="Q367">
        <v>0</v>
      </c>
      <c r="R367" s="39">
        <v>0</v>
      </c>
      <c r="U367" s="32">
        <v>3.4979840003723783E-7</v>
      </c>
      <c r="V367">
        <v>0.28672055660953594</v>
      </c>
      <c r="W367">
        <v>-2.3602503679970299E-6</v>
      </c>
      <c r="X367">
        <v>0</v>
      </c>
      <c r="Y367">
        <v>0</v>
      </c>
      <c r="Z367" s="39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 s="39">
        <v>0</v>
      </c>
    </row>
    <row r="368" spans="7:32">
      <c r="G368" s="32">
        <v>2.1554615373080006E-3</v>
      </c>
      <c r="H368">
        <v>8.1161730346150009E-3</v>
      </c>
      <c r="I368">
        <v>5.6639862484509996E-3</v>
      </c>
      <c r="J368">
        <v>2.5253552287639999E-3</v>
      </c>
      <c r="K368">
        <v>-5.9166490370499989E-3</v>
      </c>
      <c r="L368" s="39">
        <v>5.846089751693E-3</v>
      </c>
      <c r="M368">
        <v>0</v>
      </c>
      <c r="N368">
        <v>0</v>
      </c>
      <c r="O368">
        <v>0</v>
      </c>
      <c r="P368">
        <v>0</v>
      </c>
      <c r="Q368">
        <v>0</v>
      </c>
      <c r="R368" s="39">
        <v>0</v>
      </c>
      <c r="U368" s="32">
        <v>2.1907128320078351E-6</v>
      </c>
      <c r="V368">
        <v>-2.3602503679970299E-6</v>
      </c>
      <c r="W368">
        <v>0.28671838917836795</v>
      </c>
      <c r="X368">
        <v>0</v>
      </c>
      <c r="Y368">
        <v>0</v>
      </c>
      <c r="Z368" s="39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 s="39">
        <v>0</v>
      </c>
    </row>
    <row r="369" spans="7:32">
      <c r="G369" s="32">
        <v>-1.3489836650360004E-3</v>
      </c>
      <c r="H369">
        <v>-1.8131056413400043E-4</v>
      </c>
      <c r="I369">
        <v>-2.5271548135150008E-3</v>
      </c>
      <c r="J369">
        <v>-1.2999232964765999E-2</v>
      </c>
      <c r="K369">
        <v>7.1906940227299994E-3</v>
      </c>
      <c r="L369" s="39">
        <v>3.1012066574179998E-3</v>
      </c>
      <c r="M369">
        <v>0</v>
      </c>
      <c r="N369">
        <v>0</v>
      </c>
      <c r="O369">
        <v>0</v>
      </c>
      <c r="P369">
        <v>0</v>
      </c>
      <c r="Q369">
        <v>0</v>
      </c>
      <c r="R369" s="39">
        <v>0</v>
      </c>
      <c r="U369" s="32">
        <v>0</v>
      </c>
      <c r="V369">
        <v>0</v>
      </c>
      <c r="W369">
        <v>0</v>
      </c>
      <c r="X369">
        <v>0.422770951178988</v>
      </c>
      <c r="Y369">
        <v>-0.14228851031654799</v>
      </c>
      <c r="Z369" s="39">
        <v>-2.5937992280169988E-2</v>
      </c>
      <c r="AA369">
        <v>0</v>
      </c>
      <c r="AB369">
        <v>0</v>
      </c>
      <c r="AC369">
        <v>0</v>
      </c>
      <c r="AD369">
        <v>0</v>
      </c>
      <c r="AE369">
        <v>0</v>
      </c>
      <c r="AF369" s="39">
        <v>0</v>
      </c>
    </row>
    <row r="370" spans="7:32">
      <c r="G370" s="32">
        <v>2.5677343058040005E-3</v>
      </c>
      <c r="H370">
        <v>7.4811938281180001E-3</v>
      </c>
      <c r="I370">
        <v>5.9295814834390004E-3</v>
      </c>
      <c r="J370">
        <v>7.1989996515259991E-3</v>
      </c>
      <c r="K370">
        <v>-7.6246327964059994E-3</v>
      </c>
      <c r="L370" s="39">
        <v>5.6437423909900001E-3</v>
      </c>
      <c r="M370">
        <v>0</v>
      </c>
      <c r="N370">
        <v>0</v>
      </c>
      <c r="O370">
        <v>0</v>
      </c>
      <c r="P370">
        <v>0</v>
      </c>
      <c r="Q370">
        <v>0</v>
      </c>
      <c r="R370" s="39">
        <v>0</v>
      </c>
      <c r="U370" s="32">
        <v>0</v>
      </c>
      <c r="V370">
        <v>0</v>
      </c>
      <c r="W370">
        <v>0</v>
      </c>
      <c r="X370">
        <v>-0.14228851031654799</v>
      </c>
      <c r="Y370">
        <v>0.31598167067618799</v>
      </c>
      <c r="Z370" s="39">
        <v>-1.0256462434369992E-2</v>
      </c>
      <c r="AA370">
        <v>0</v>
      </c>
      <c r="AB370">
        <v>0</v>
      </c>
      <c r="AC370">
        <v>0</v>
      </c>
      <c r="AD370">
        <v>0</v>
      </c>
      <c r="AE370">
        <v>0</v>
      </c>
      <c r="AF370" s="39">
        <v>0</v>
      </c>
    </row>
    <row r="371" spans="7:32" ht="15" thickBot="1">
      <c r="G371" s="33">
        <v>-7.3905791954400073E-4</v>
      </c>
      <c r="H371" s="34">
        <v>-8.6805801896799994E-3</v>
      </c>
      <c r="I371" s="34">
        <v>-5.8479701202130002E-3</v>
      </c>
      <c r="J371" s="34">
        <v>3.080262053566E-3</v>
      </c>
      <c r="K371" s="34">
        <v>5.6243311650169998E-3</v>
      </c>
      <c r="L371" s="40">
        <v>-1.1256016282054001E-2</v>
      </c>
      <c r="M371">
        <v>0</v>
      </c>
      <c r="N371">
        <v>0</v>
      </c>
      <c r="O371">
        <v>0</v>
      </c>
      <c r="P371">
        <v>0</v>
      </c>
      <c r="Q371">
        <v>0</v>
      </c>
      <c r="R371" s="39">
        <v>0</v>
      </c>
      <c r="U371" s="33">
        <v>0</v>
      </c>
      <c r="V371" s="34">
        <v>0</v>
      </c>
      <c r="W371" s="34">
        <v>0</v>
      </c>
      <c r="X371" s="34">
        <v>-2.5937992280169991E-2</v>
      </c>
      <c r="Y371" s="34">
        <v>-1.0256462434369992E-2</v>
      </c>
      <c r="Z371" s="40">
        <v>0.24317415605714499</v>
      </c>
      <c r="AA371">
        <v>0</v>
      </c>
      <c r="AB371">
        <v>0</v>
      </c>
      <c r="AC371">
        <v>0</v>
      </c>
      <c r="AD371">
        <v>0</v>
      </c>
      <c r="AE371">
        <v>0</v>
      </c>
      <c r="AF371" s="39">
        <v>0</v>
      </c>
    </row>
    <row r="372" spans="7:32">
      <c r="G372" s="3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 s="39">
        <v>0</v>
      </c>
      <c r="U372" s="3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0.28671796870348798</v>
      </c>
      <c r="AB372">
        <v>4.9378918398623739E-7</v>
      </c>
      <c r="AC372">
        <v>-2.2645145601046801E-7</v>
      </c>
      <c r="AD372">
        <v>0</v>
      </c>
      <c r="AE372">
        <v>0</v>
      </c>
      <c r="AF372" s="39">
        <v>0</v>
      </c>
    </row>
    <row r="373" spans="7:32">
      <c r="G373" s="32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 s="39">
        <v>0</v>
      </c>
      <c r="U373" s="32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4.937891839792985E-7</v>
      </c>
      <c r="AB373">
        <v>0.28671804302131199</v>
      </c>
      <c r="AC373">
        <v>-7.1410483200307073E-7</v>
      </c>
      <c r="AD373">
        <v>0</v>
      </c>
      <c r="AE373">
        <v>0</v>
      </c>
      <c r="AF373" s="39">
        <v>0</v>
      </c>
    </row>
    <row r="374" spans="7:32">
      <c r="G374" s="32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 s="39">
        <v>0</v>
      </c>
      <c r="U374" s="32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-2.2645145601046801E-7</v>
      </c>
      <c r="AB374">
        <v>-7.1410483200307073E-7</v>
      </c>
      <c r="AC374">
        <v>0.28672004779622401</v>
      </c>
      <c r="AD374">
        <v>0</v>
      </c>
      <c r="AE374">
        <v>0</v>
      </c>
      <c r="AF374" s="39">
        <v>0</v>
      </c>
    </row>
    <row r="375" spans="7:32">
      <c r="G375" s="32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 s="39">
        <v>0</v>
      </c>
      <c r="U375" s="32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0.42290872759366205</v>
      </c>
      <c r="AE375">
        <v>-0.14222912049960601</v>
      </c>
      <c r="AF375" s="39">
        <v>-2.5904863290953994E-2</v>
      </c>
    </row>
    <row r="376" spans="7:32">
      <c r="G376" s="32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 s="39">
        <v>0</v>
      </c>
      <c r="U376" s="32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-0.14222912049960604</v>
      </c>
      <c r="AE376">
        <v>0.31587566343065399</v>
      </c>
      <c r="AF376" s="39">
        <v>-1.0307059981889979E-2</v>
      </c>
    </row>
    <row r="377" spans="7:32" ht="15" thickBot="1">
      <c r="G377" s="33">
        <v>0</v>
      </c>
      <c r="H377" s="34">
        <v>0</v>
      </c>
      <c r="I377" s="34">
        <v>0</v>
      </c>
      <c r="J377" s="34">
        <v>0</v>
      </c>
      <c r="K377" s="34">
        <v>0</v>
      </c>
      <c r="L377" s="34">
        <v>0</v>
      </c>
      <c r="M377" s="34">
        <v>0</v>
      </c>
      <c r="N377" s="34">
        <v>0</v>
      </c>
      <c r="O377" s="34">
        <v>0</v>
      </c>
      <c r="P377" s="34">
        <v>0</v>
      </c>
      <c r="Q377" s="34">
        <v>0</v>
      </c>
      <c r="R377" s="40">
        <v>0</v>
      </c>
      <c r="U377" s="33">
        <v>0</v>
      </c>
      <c r="V377" s="34">
        <v>0</v>
      </c>
      <c r="W377" s="34">
        <v>0</v>
      </c>
      <c r="X377" s="34">
        <v>0</v>
      </c>
      <c r="Y377" s="34">
        <v>0</v>
      </c>
      <c r="Z377" s="34">
        <v>0</v>
      </c>
      <c r="AA377" s="34">
        <v>0</v>
      </c>
      <c r="AB377" s="34">
        <v>0</v>
      </c>
      <c r="AC377" s="34">
        <v>0</v>
      </c>
      <c r="AD377" s="34">
        <v>-2.5904863290954015E-2</v>
      </c>
      <c r="AE377" s="34">
        <v>-1.0307059981889993E-2</v>
      </c>
      <c r="AF377" s="40">
        <v>0.24314009970917699</v>
      </c>
    </row>
    <row r="393" spans="37:37">
      <c r="AK393">
        <v>0</v>
      </c>
    </row>
  </sheetData>
  <phoneticPr fontId="5" type="noConversion"/>
  <conditionalFormatting sqref="G2:L7">
    <cfRule type="colorScale" priority="5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44:L49">
    <cfRule type="colorScale" priority="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51:AJ51">
    <cfRule type="colorScale" priority="4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65:AJ65">
    <cfRule type="colorScale" priority="4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86:L91">
    <cfRule type="colorScale" priority="3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93:AJ93">
    <cfRule type="colorScale" priority="4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00:L105">
    <cfRule type="colorScale" priority="3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7:AJ107">
    <cfRule type="colorScale" priority="4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28:L133">
    <cfRule type="colorScale" priority="3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35:AJ135">
    <cfRule type="colorScale" priority="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42:L147">
    <cfRule type="colorScale" priority="3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84:L189">
    <cfRule type="colorScale" priority="3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2:AJ4">
    <cfRule type="colorScale" priority="3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6:AJ9">
    <cfRule type="colorScale" priority="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58:AJ60">
    <cfRule type="colorScale" priority="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62:AJ64">
    <cfRule type="colorScale" priority="2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58:L63">
    <cfRule type="colorScale" priority="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42:AJ144">
    <cfRule type="colorScale" priority="2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46:AJ148">
    <cfRule type="colorScale" priority="2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70:AJ172">
    <cfRule type="colorScale" priority="2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74:AJ176">
    <cfRule type="colorScale" priority="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70:L175">
    <cfRule type="colorScale" priority="2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0:AJ102">
    <cfRule type="colorScale" priority="2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4:AJ106">
    <cfRule type="colorScale" priority="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86:AJ88">
    <cfRule type="colorScale" priority="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90:AJ92">
    <cfRule type="colorScale" priority="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44:AJ46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48:AJ50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28:AJ130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32:AJ134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72:AJ78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72:L77">
    <cfRule type="colorScale" priority="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6:AJ18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20:AJ22"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6:L21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30:AJ32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34:AJ36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30:L35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14:AJ116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18:AJ120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14:L119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56:AJ158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60:AJ162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56:L161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J393"/>
  <sheetViews>
    <sheetView topLeftCell="A69" workbookViewId="0">
      <selection activeCell="U28" sqref="U28"/>
    </sheetView>
  </sheetViews>
  <sheetFormatPr baseColWidth="10" defaultColWidth="9" defaultRowHeight="14"/>
  <sheetData>
    <row r="1" spans="1:62" ht="15" thickBot="1">
      <c r="A1" t="s">
        <v>0</v>
      </c>
      <c r="C1" t="s">
        <v>1</v>
      </c>
      <c r="F1" s="22"/>
      <c r="G1" s="23" t="s">
        <v>2</v>
      </c>
      <c r="H1" s="23">
        <v>26</v>
      </c>
      <c r="I1" s="22"/>
      <c r="J1" s="22"/>
      <c r="K1" s="22"/>
      <c r="L1" s="22"/>
      <c r="T1" s="41" t="s">
        <v>3</v>
      </c>
      <c r="U1" s="22" t="s">
        <v>2</v>
      </c>
      <c r="V1" s="22">
        <v>26</v>
      </c>
      <c r="W1" s="22"/>
      <c r="X1" s="22"/>
      <c r="Y1" s="22"/>
      <c r="Z1" s="22"/>
      <c r="AH1" s="43" t="s">
        <v>4</v>
      </c>
      <c r="AL1" t="s">
        <v>5</v>
      </c>
      <c r="AY1" s="45" t="s">
        <v>6</v>
      </c>
    </row>
    <row r="2" spans="1:62">
      <c r="C2" s="24" t="s">
        <v>7</v>
      </c>
      <c r="F2" s="22"/>
      <c r="G2" s="25">
        <v>5.2066703563999968E-4</v>
      </c>
      <c r="H2" s="26">
        <v>3.0021432579729998E-3</v>
      </c>
      <c r="I2" s="26">
        <v>2.1420256807185003E-3</v>
      </c>
      <c r="J2" s="26">
        <v>-1.3521540137950005E-3</v>
      </c>
      <c r="K2" s="26">
        <v>2.5634083864490001E-3</v>
      </c>
      <c r="L2" s="35">
        <v>-7.2688750234450004E-4</v>
      </c>
      <c r="M2" s="36"/>
      <c r="N2" s="36"/>
      <c r="O2" s="36"/>
      <c r="P2" s="36"/>
      <c r="Q2" s="36"/>
      <c r="R2" s="42"/>
      <c r="U2" s="25">
        <f t="array" ref="U2:AF13">MMULT(MMULT(AL2:AW13,AY2:BJ13),TRANSPOSE(AL2:AW13))</f>
        <v>0.28671871515033592</v>
      </c>
      <c r="V2" s="26">
        <v>3.4979840003723783E-7</v>
      </c>
      <c r="W2" s="26">
        <v>2.1907128320078351E-6</v>
      </c>
      <c r="X2" s="26">
        <v>0</v>
      </c>
      <c r="Y2" s="26">
        <v>0</v>
      </c>
      <c r="Z2" s="35">
        <v>0</v>
      </c>
      <c r="AA2" s="36">
        <v>0</v>
      </c>
      <c r="AB2" s="36">
        <v>0</v>
      </c>
      <c r="AC2" s="36">
        <v>0</v>
      </c>
      <c r="AD2" s="36">
        <v>0</v>
      </c>
      <c r="AE2" s="36">
        <v>0</v>
      </c>
      <c r="AF2" s="42">
        <v>0</v>
      </c>
      <c r="AH2" s="44">
        <v>-0.82311999999999996</v>
      </c>
      <c r="AI2" s="36">
        <v>0.50938000000000005</v>
      </c>
      <c r="AJ2" s="42">
        <v>0.251</v>
      </c>
      <c r="AL2" s="44">
        <f t="array" ref="AL2:AN4">AH2:AJ4</f>
        <v>-0.82311999999999996</v>
      </c>
      <c r="AM2" s="36">
        <v>0.50938000000000005</v>
      </c>
      <c r="AN2" s="36">
        <v>0.251</v>
      </c>
      <c r="AO2" s="36">
        <v>0</v>
      </c>
      <c r="AP2" s="36">
        <v>0</v>
      </c>
      <c r="AQ2" s="42">
        <v>0</v>
      </c>
      <c r="AR2" s="36">
        <v>0</v>
      </c>
      <c r="AS2" s="36">
        <v>0</v>
      </c>
      <c r="AT2" s="36">
        <v>0</v>
      </c>
      <c r="AU2" s="36">
        <v>0</v>
      </c>
      <c r="AV2" s="36">
        <v>0</v>
      </c>
      <c r="AW2" s="42">
        <v>0</v>
      </c>
      <c r="AY2" s="14">
        <v>0.28671999999999997</v>
      </c>
      <c r="AZ2" s="15">
        <v>0</v>
      </c>
      <c r="BA2" s="15">
        <v>0</v>
      </c>
      <c r="BB2" s="15">
        <v>0</v>
      </c>
      <c r="BC2" s="15">
        <v>0</v>
      </c>
      <c r="BD2" s="15">
        <v>0</v>
      </c>
      <c r="BE2" s="15">
        <v>0</v>
      </c>
      <c r="BF2" s="15">
        <v>0</v>
      </c>
      <c r="BG2" s="15">
        <v>0</v>
      </c>
      <c r="BH2" s="15">
        <v>0</v>
      </c>
      <c r="BI2" s="15">
        <v>0</v>
      </c>
      <c r="BJ2" s="19">
        <v>0</v>
      </c>
    </row>
    <row r="3" spans="1:62">
      <c r="A3" s="22"/>
      <c r="B3" s="22" t="s">
        <v>8</v>
      </c>
      <c r="C3" s="22"/>
      <c r="D3" s="22"/>
      <c r="F3" s="22"/>
      <c r="G3" s="27">
        <v>3.0021432579729998E-3</v>
      </c>
      <c r="H3" s="22">
        <v>1.0365214283929999E-2</v>
      </c>
      <c r="I3" s="22">
        <v>8.1120179197890011E-3</v>
      </c>
      <c r="J3" s="22">
        <v>-1.7358073053399961E-4</v>
      </c>
      <c r="K3" s="22">
        <v>7.4691969422040006E-3</v>
      </c>
      <c r="L3" s="37">
        <v>-8.688739732241501E-3</v>
      </c>
      <c r="R3" s="39"/>
      <c r="U3" s="27">
        <v>3.4979840005111562E-7</v>
      </c>
      <c r="V3" s="22">
        <v>0.28672055660953594</v>
      </c>
      <c r="W3" s="22">
        <v>-2.3602503679970299E-6</v>
      </c>
      <c r="X3" s="22">
        <v>0</v>
      </c>
      <c r="Y3" s="22">
        <v>0</v>
      </c>
      <c r="Z3" s="37">
        <v>0</v>
      </c>
      <c r="AA3">
        <v>0</v>
      </c>
      <c r="AB3">
        <v>0</v>
      </c>
      <c r="AC3">
        <v>0</v>
      </c>
      <c r="AD3">
        <v>0</v>
      </c>
      <c r="AE3">
        <v>0</v>
      </c>
      <c r="AF3" s="39">
        <v>0</v>
      </c>
      <c r="AH3" s="32">
        <v>0.56511999999999996</v>
      </c>
      <c r="AI3">
        <v>0.69137999999999999</v>
      </c>
      <c r="AJ3" s="39">
        <v>0.45014999999999999</v>
      </c>
      <c r="AL3" s="32">
        <v>0.56511999999999996</v>
      </c>
      <c r="AM3">
        <v>0.69137999999999999</v>
      </c>
      <c r="AN3">
        <v>0.45014999999999999</v>
      </c>
      <c r="AO3">
        <v>0</v>
      </c>
      <c r="AP3">
        <v>0</v>
      </c>
      <c r="AQ3" s="39">
        <v>0</v>
      </c>
      <c r="AR3">
        <v>0</v>
      </c>
      <c r="AS3">
        <v>0</v>
      </c>
      <c r="AT3">
        <v>0</v>
      </c>
      <c r="AU3">
        <v>0</v>
      </c>
      <c r="AV3">
        <v>0</v>
      </c>
      <c r="AW3" s="39">
        <v>0</v>
      </c>
      <c r="AY3" s="16">
        <v>0</v>
      </c>
      <c r="AZ3" s="3">
        <v>0.28671999999999997</v>
      </c>
      <c r="BA3" s="3">
        <v>0</v>
      </c>
      <c r="BB3" s="3">
        <v>0</v>
      </c>
      <c r="BC3" s="3">
        <v>0</v>
      </c>
      <c r="BD3" s="3">
        <v>0</v>
      </c>
      <c r="BE3" s="3">
        <v>0</v>
      </c>
      <c r="BF3" s="3">
        <v>0</v>
      </c>
      <c r="BG3" s="3">
        <v>0</v>
      </c>
      <c r="BH3" s="3">
        <v>0</v>
      </c>
      <c r="BI3" s="3">
        <v>0</v>
      </c>
      <c r="BJ3" s="20">
        <v>0</v>
      </c>
    </row>
    <row r="4" spans="1:62" ht="15" thickBot="1">
      <c r="A4" s="22" t="s">
        <v>9</v>
      </c>
      <c r="B4" s="28">
        <v>8</v>
      </c>
      <c r="C4" s="29">
        <v>17</v>
      </c>
      <c r="D4" s="29">
        <v>26</v>
      </c>
      <c r="F4" s="22"/>
      <c r="G4" s="27">
        <v>2.1420256807184995E-3</v>
      </c>
      <c r="H4" s="22">
        <v>8.1120179197889993E-3</v>
      </c>
      <c r="I4" s="22">
        <v>5.6639862484509987E-3</v>
      </c>
      <c r="J4" s="22">
        <v>-2.5262550211394997E-3</v>
      </c>
      <c r="K4" s="22">
        <v>5.9231152602445001E-3</v>
      </c>
      <c r="L4" s="37">
        <v>-5.8470299359530001E-3</v>
      </c>
      <c r="R4" s="39"/>
      <c r="U4" s="27">
        <v>2.1907128320078351E-6</v>
      </c>
      <c r="V4" s="22">
        <v>-2.3602503679970299E-6</v>
      </c>
      <c r="W4" s="22">
        <v>0.28671838917836795</v>
      </c>
      <c r="X4" s="22">
        <v>0</v>
      </c>
      <c r="Y4" s="22">
        <v>0</v>
      </c>
      <c r="Z4" s="37">
        <v>0</v>
      </c>
      <c r="AA4">
        <v>0</v>
      </c>
      <c r="AB4">
        <v>0</v>
      </c>
      <c r="AC4">
        <v>0</v>
      </c>
      <c r="AD4">
        <v>0</v>
      </c>
      <c r="AE4">
        <v>0</v>
      </c>
      <c r="AF4" s="39">
        <v>0</v>
      </c>
      <c r="AH4" s="33">
        <v>5.5750000000000001E-2</v>
      </c>
      <c r="AI4" s="34">
        <v>0.51236999999999999</v>
      </c>
      <c r="AJ4" s="40">
        <v>-0.85694999999999999</v>
      </c>
      <c r="AL4" s="32">
        <v>5.5750000000000001E-2</v>
      </c>
      <c r="AM4">
        <v>0.51236999999999999</v>
      </c>
      <c r="AN4">
        <v>-0.85694999999999999</v>
      </c>
      <c r="AO4">
        <v>0</v>
      </c>
      <c r="AP4">
        <v>0</v>
      </c>
      <c r="AQ4" s="39">
        <v>0</v>
      </c>
      <c r="AR4">
        <v>0</v>
      </c>
      <c r="AS4">
        <v>0</v>
      </c>
      <c r="AT4">
        <v>0</v>
      </c>
      <c r="AU4">
        <v>0</v>
      </c>
      <c r="AV4">
        <v>0</v>
      </c>
      <c r="AW4" s="39">
        <v>0</v>
      </c>
      <c r="AY4" s="16">
        <v>0</v>
      </c>
      <c r="AZ4" s="3">
        <v>0</v>
      </c>
      <c r="BA4" s="3">
        <v>0.28671999999999997</v>
      </c>
      <c r="BB4" s="3">
        <v>0</v>
      </c>
      <c r="BC4" s="3">
        <v>0</v>
      </c>
      <c r="BD4" s="3">
        <v>0</v>
      </c>
      <c r="BE4" s="3">
        <v>0</v>
      </c>
      <c r="BF4" s="3">
        <v>0</v>
      </c>
      <c r="BG4" s="3">
        <v>0</v>
      </c>
      <c r="BH4" s="3">
        <v>0</v>
      </c>
      <c r="BI4" s="3">
        <v>0</v>
      </c>
      <c r="BJ4" s="20">
        <v>0</v>
      </c>
    </row>
    <row r="5" spans="1:62" ht="15" thickBot="1">
      <c r="A5" s="22"/>
      <c r="B5" s="28">
        <v>5</v>
      </c>
      <c r="C5" s="29">
        <v>14</v>
      </c>
      <c r="D5" s="29">
        <v>23</v>
      </c>
      <c r="F5" s="22"/>
      <c r="G5" s="27">
        <v>1.3521540137949998E-3</v>
      </c>
      <c r="H5" s="22">
        <v>1.7358073053399994E-4</v>
      </c>
      <c r="I5" s="22">
        <v>2.5262550211395001E-3</v>
      </c>
      <c r="J5" s="22">
        <v>-1.2999232964765999E-2</v>
      </c>
      <c r="K5" s="22">
        <v>7.1948468371279993E-3</v>
      </c>
      <c r="L5" s="37">
        <v>3.0907343554919999E-3</v>
      </c>
      <c r="R5" s="39"/>
      <c r="U5" s="27">
        <v>0</v>
      </c>
      <c r="V5" s="22">
        <v>0</v>
      </c>
      <c r="W5" s="22">
        <v>0</v>
      </c>
      <c r="X5" s="22">
        <v>0.422770951178988</v>
      </c>
      <c r="Y5" s="22">
        <v>-0.14228851031654799</v>
      </c>
      <c r="Z5" s="37">
        <v>-2.5937992280169991E-2</v>
      </c>
      <c r="AA5">
        <v>0</v>
      </c>
      <c r="AB5">
        <v>0</v>
      </c>
      <c r="AC5">
        <v>0</v>
      </c>
      <c r="AD5">
        <v>0</v>
      </c>
      <c r="AE5">
        <v>0</v>
      </c>
      <c r="AF5" s="39">
        <v>0</v>
      </c>
      <c r="AL5" s="32">
        <v>0</v>
      </c>
      <c r="AM5">
        <v>0</v>
      </c>
      <c r="AN5">
        <v>0</v>
      </c>
      <c r="AO5">
        <f t="array" ref="AO5:AQ7">AH2:AJ4</f>
        <v>-0.82311999999999996</v>
      </c>
      <c r="AP5">
        <v>0.50938000000000005</v>
      </c>
      <c r="AQ5" s="39">
        <v>0.251</v>
      </c>
      <c r="AR5">
        <v>0</v>
      </c>
      <c r="AS5">
        <v>0</v>
      </c>
      <c r="AT5">
        <v>0</v>
      </c>
      <c r="AU5">
        <v>0</v>
      </c>
      <c r="AV5">
        <v>0</v>
      </c>
      <c r="AW5" s="39">
        <v>0</v>
      </c>
      <c r="AY5" s="16">
        <v>0</v>
      </c>
      <c r="AZ5" s="3">
        <v>0</v>
      </c>
      <c r="BA5" s="3">
        <v>0</v>
      </c>
      <c r="BB5" s="3">
        <v>0.52222000000000002</v>
      </c>
      <c r="BC5" s="3">
        <v>0</v>
      </c>
      <c r="BD5" s="3">
        <v>0</v>
      </c>
      <c r="BE5" s="3">
        <v>0</v>
      </c>
      <c r="BF5" s="3">
        <v>0</v>
      </c>
      <c r="BG5" s="3">
        <v>0</v>
      </c>
      <c r="BH5" s="3">
        <v>0</v>
      </c>
      <c r="BI5" s="3">
        <v>0</v>
      </c>
      <c r="BJ5" s="20">
        <v>0</v>
      </c>
    </row>
    <row r="6" spans="1:62">
      <c r="A6" s="22"/>
      <c r="B6" s="28">
        <v>2</v>
      </c>
      <c r="C6" s="28">
        <v>11</v>
      </c>
      <c r="D6" s="29">
        <v>20</v>
      </c>
      <c r="F6" s="22"/>
      <c r="G6" s="27">
        <v>-2.5634083864490001E-3</v>
      </c>
      <c r="H6" s="22">
        <v>-7.4691969422039997E-3</v>
      </c>
      <c r="I6" s="22">
        <v>-5.9231152602444992E-3</v>
      </c>
      <c r="J6" s="22">
        <v>7.1948468371279993E-3</v>
      </c>
      <c r="K6" s="22">
        <v>-7.6246327964059994E-3</v>
      </c>
      <c r="L6" s="37">
        <v>5.6340367780035004E-3</v>
      </c>
      <c r="R6" s="39"/>
      <c r="U6" s="27">
        <v>0</v>
      </c>
      <c r="V6" s="22">
        <v>0</v>
      </c>
      <c r="W6" s="22">
        <v>0</v>
      </c>
      <c r="X6" s="22">
        <v>-0.14228851031654799</v>
      </c>
      <c r="Y6" s="22">
        <v>0.31598167067618799</v>
      </c>
      <c r="Z6" s="37">
        <v>-1.0256462434369992E-2</v>
      </c>
      <c r="AA6">
        <v>0</v>
      </c>
      <c r="AB6">
        <v>0</v>
      </c>
      <c r="AC6">
        <v>0</v>
      </c>
      <c r="AD6">
        <v>0</v>
      </c>
      <c r="AE6">
        <v>0</v>
      </c>
      <c r="AF6" s="39">
        <v>0</v>
      </c>
      <c r="AH6" s="44">
        <v>-0.82337000000000005</v>
      </c>
      <c r="AI6" s="36">
        <v>0.50883999999999996</v>
      </c>
      <c r="AJ6" s="42">
        <v>0.25126999999999999</v>
      </c>
      <c r="AL6" s="32">
        <v>0</v>
      </c>
      <c r="AM6">
        <v>0</v>
      </c>
      <c r="AN6">
        <v>0</v>
      </c>
      <c r="AO6">
        <v>0.56511999999999996</v>
      </c>
      <c r="AP6">
        <v>0.69137999999999999</v>
      </c>
      <c r="AQ6" s="39">
        <v>0.45014999999999999</v>
      </c>
      <c r="AR6">
        <v>0</v>
      </c>
      <c r="AS6">
        <v>0</v>
      </c>
      <c r="AT6">
        <v>0</v>
      </c>
      <c r="AU6">
        <v>0</v>
      </c>
      <c r="AV6">
        <v>0</v>
      </c>
      <c r="AW6" s="39">
        <v>0</v>
      </c>
      <c r="AY6" s="16">
        <v>0</v>
      </c>
      <c r="AZ6" s="3">
        <v>0</v>
      </c>
      <c r="BA6" s="3">
        <v>0</v>
      </c>
      <c r="BB6" s="3">
        <v>0</v>
      </c>
      <c r="BC6" s="3">
        <v>0.20355000000000001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20">
        <v>0</v>
      </c>
    </row>
    <row r="7" spans="1:62" ht="15" thickBot="1">
      <c r="A7" s="22"/>
      <c r="B7" s="22"/>
      <c r="C7" s="22"/>
      <c r="D7" s="22" t="s">
        <v>11</v>
      </c>
      <c r="F7" s="22"/>
      <c r="G7" s="30">
        <v>7.2688750234450004E-4</v>
      </c>
      <c r="H7" s="31">
        <v>8.688739732241501E-3</v>
      </c>
      <c r="I7" s="31">
        <v>5.8470299359530001E-3</v>
      </c>
      <c r="J7" s="31">
        <v>3.0907343554919999E-3</v>
      </c>
      <c r="K7" s="31">
        <v>5.6340367780035004E-3</v>
      </c>
      <c r="L7" s="38">
        <v>-1.1256016282053999E-2</v>
      </c>
      <c r="R7" s="39"/>
      <c r="U7" s="30">
        <v>0</v>
      </c>
      <c r="V7" s="31">
        <v>0</v>
      </c>
      <c r="W7" s="31">
        <v>0</v>
      </c>
      <c r="X7" s="31">
        <v>-2.5937992280169988E-2</v>
      </c>
      <c r="Y7" s="31">
        <v>-1.0256462434369992E-2</v>
      </c>
      <c r="Z7" s="38">
        <v>0.24317415605714499</v>
      </c>
      <c r="AA7">
        <v>0</v>
      </c>
      <c r="AB7">
        <v>0</v>
      </c>
      <c r="AC7">
        <v>0</v>
      </c>
      <c r="AD7">
        <v>0</v>
      </c>
      <c r="AE7">
        <v>0</v>
      </c>
      <c r="AF7" s="39">
        <v>0</v>
      </c>
      <c r="AH7" s="32">
        <v>0.56476999999999999</v>
      </c>
      <c r="AI7">
        <v>0.69135999999999997</v>
      </c>
      <c r="AJ7" s="39">
        <v>0.45061000000000001</v>
      </c>
      <c r="AL7" s="33">
        <v>0</v>
      </c>
      <c r="AM7" s="34">
        <v>0</v>
      </c>
      <c r="AN7" s="34">
        <v>0</v>
      </c>
      <c r="AO7" s="34">
        <v>5.5750000000000001E-2</v>
      </c>
      <c r="AP7" s="34">
        <v>0.51236999999999999</v>
      </c>
      <c r="AQ7" s="40">
        <v>-0.85694999999999999</v>
      </c>
      <c r="AR7">
        <v>0</v>
      </c>
      <c r="AS7">
        <v>0</v>
      </c>
      <c r="AT7">
        <v>0</v>
      </c>
      <c r="AU7">
        <v>0</v>
      </c>
      <c r="AV7">
        <v>0</v>
      </c>
      <c r="AW7" s="39">
        <v>0</v>
      </c>
      <c r="AY7" s="16">
        <v>0</v>
      </c>
      <c r="AZ7" s="3">
        <v>0</v>
      </c>
      <c r="BA7" s="3">
        <v>0</v>
      </c>
      <c r="BB7" s="3">
        <v>0</v>
      </c>
      <c r="BC7" s="3">
        <v>0</v>
      </c>
      <c r="BD7" s="3">
        <v>0.25616</v>
      </c>
      <c r="BE7" s="3">
        <v>0</v>
      </c>
      <c r="BF7" s="3">
        <v>0</v>
      </c>
      <c r="BG7" s="3">
        <v>0</v>
      </c>
      <c r="BH7" s="3">
        <v>0</v>
      </c>
      <c r="BI7" s="3">
        <v>0</v>
      </c>
      <c r="BJ7" s="20">
        <v>0</v>
      </c>
    </row>
    <row r="8" spans="1:62" ht="15" thickBot="1">
      <c r="A8" s="22"/>
      <c r="B8" s="22" t="s">
        <v>12</v>
      </c>
      <c r="C8" s="22"/>
      <c r="D8" s="22"/>
      <c r="F8" s="22"/>
      <c r="G8" s="27"/>
      <c r="H8" s="22"/>
      <c r="I8" s="22"/>
      <c r="J8" s="22"/>
      <c r="K8" s="22"/>
      <c r="L8" s="22"/>
      <c r="R8" s="39"/>
      <c r="U8" s="27">
        <v>0</v>
      </c>
      <c r="V8" s="22">
        <v>0</v>
      </c>
      <c r="W8" s="22">
        <v>0</v>
      </c>
      <c r="X8" s="22">
        <v>0</v>
      </c>
      <c r="Y8" s="22">
        <v>0</v>
      </c>
      <c r="Z8" s="22">
        <v>0</v>
      </c>
      <c r="AA8">
        <v>0.28671796870348798</v>
      </c>
      <c r="AB8">
        <v>4.937891839792985E-7</v>
      </c>
      <c r="AC8">
        <v>-2.2645145601046801E-7</v>
      </c>
      <c r="AD8">
        <v>0</v>
      </c>
      <c r="AE8">
        <v>0</v>
      </c>
      <c r="AF8" s="39">
        <v>0</v>
      </c>
      <c r="AH8" s="33">
        <v>5.5570000000000001E-2</v>
      </c>
      <c r="AI8" s="34">
        <v>0.51293</v>
      </c>
      <c r="AJ8" s="40">
        <v>-0.85663</v>
      </c>
      <c r="AL8" s="32">
        <v>0</v>
      </c>
      <c r="AM8">
        <v>0</v>
      </c>
      <c r="AN8">
        <v>0</v>
      </c>
      <c r="AO8">
        <v>0</v>
      </c>
      <c r="AP8">
        <v>0</v>
      </c>
      <c r="AQ8">
        <v>0</v>
      </c>
      <c r="AR8" s="44">
        <f t="array" ref="AR8:AT10">AH6:AJ8</f>
        <v>-0.82337000000000005</v>
      </c>
      <c r="AS8" s="36">
        <v>0.50883999999999996</v>
      </c>
      <c r="AT8" s="36">
        <v>0.25126999999999999</v>
      </c>
      <c r="AU8" s="36">
        <v>0</v>
      </c>
      <c r="AV8" s="36">
        <v>0</v>
      </c>
      <c r="AW8" s="42">
        <v>0</v>
      </c>
      <c r="AY8" s="16">
        <v>0</v>
      </c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3">
        <v>0.28671999999999997</v>
      </c>
      <c r="BF8" s="3">
        <v>0</v>
      </c>
      <c r="BG8" s="3">
        <v>0</v>
      </c>
      <c r="BH8" s="3">
        <v>0</v>
      </c>
      <c r="BI8" s="3">
        <v>0</v>
      </c>
      <c r="BJ8" s="20">
        <v>0</v>
      </c>
    </row>
    <row r="9" spans="1:62">
      <c r="A9" s="22" t="s">
        <v>9</v>
      </c>
      <c r="B9" s="28">
        <v>7</v>
      </c>
      <c r="C9" s="29">
        <v>16</v>
      </c>
      <c r="D9" s="29">
        <v>25</v>
      </c>
      <c r="F9" s="22"/>
      <c r="G9" s="27"/>
      <c r="H9" s="22"/>
      <c r="I9" s="22"/>
      <c r="J9" s="22"/>
      <c r="K9" s="22"/>
      <c r="L9" s="22"/>
      <c r="R9" s="39"/>
      <c r="U9" s="27">
        <v>0</v>
      </c>
      <c r="V9" s="22">
        <v>0</v>
      </c>
      <c r="W9" s="22">
        <v>0</v>
      </c>
      <c r="X9" s="22">
        <v>0</v>
      </c>
      <c r="Y9" s="22">
        <v>0</v>
      </c>
      <c r="Z9" s="22">
        <v>0</v>
      </c>
      <c r="AA9">
        <v>4.9378918398623739E-7</v>
      </c>
      <c r="AB9">
        <v>0.28671804302131199</v>
      </c>
      <c r="AC9">
        <v>-7.1410483200307073E-7</v>
      </c>
      <c r="AD9">
        <v>0</v>
      </c>
      <c r="AE9">
        <v>0</v>
      </c>
      <c r="AF9" s="39">
        <v>0</v>
      </c>
      <c r="AL9" s="32">
        <v>0</v>
      </c>
      <c r="AM9">
        <v>0</v>
      </c>
      <c r="AN9">
        <v>0</v>
      </c>
      <c r="AO9">
        <v>0</v>
      </c>
      <c r="AP9">
        <v>0</v>
      </c>
      <c r="AQ9">
        <v>0</v>
      </c>
      <c r="AR9" s="32">
        <v>0.56476999999999999</v>
      </c>
      <c r="AS9">
        <v>0.69135999999999997</v>
      </c>
      <c r="AT9">
        <v>0.45061000000000001</v>
      </c>
      <c r="AU9">
        <v>0</v>
      </c>
      <c r="AV9">
        <v>0</v>
      </c>
      <c r="AW9" s="39">
        <v>0</v>
      </c>
      <c r="AY9" s="16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0.28671999999999997</v>
      </c>
      <c r="BG9" s="3">
        <v>0</v>
      </c>
      <c r="BH9" s="3">
        <v>0</v>
      </c>
      <c r="BI9" s="3">
        <v>0</v>
      </c>
      <c r="BJ9" s="20">
        <v>0</v>
      </c>
    </row>
    <row r="10" spans="1:62">
      <c r="A10" s="22"/>
      <c r="B10" s="28">
        <v>4</v>
      </c>
      <c r="C10" s="29">
        <v>13</v>
      </c>
      <c r="D10" s="29">
        <v>22</v>
      </c>
      <c r="F10" s="22"/>
      <c r="G10" s="27"/>
      <c r="H10" s="22"/>
      <c r="I10" s="22"/>
      <c r="J10" s="22"/>
      <c r="K10" s="22"/>
      <c r="L10" s="22"/>
      <c r="R10" s="39"/>
      <c r="U10" s="27">
        <v>0</v>
      </c>
      <c r="V10" s="22">
        <v>0</v>
      </c>
      <c r="W10" s="22">
        <v>0</v>
      </c>
      <c r="X10" s="22">
        <v>0</v>
      </c>
      <c r="Y10" s="22">
        <v>0</v>
      </c>
      <c r="Z10" s="22">
        <v>0</v>
      </c>
      <c r="AA10">
        <v>-2.2645145601046801E-7</v>
      </c>
      <c r="AB10">
        <v>-7.1410483200307073E-7</v>
      </c>
      <c r="AC10">
        <v>0.28672004779622401</v>
      </c>
      <c r="AD10">
        <v>0</v>
      </c>
      <c r="AE10">
        <v>0</v>
      </c>
      <c r="AF10" s="39">
        <v>0</v>
      </c>
      <c r="AL10" s="32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 s="32">
        <v>5.5570000000000001E-2</v>
      </c>
      <c r="AS10">
        <v>0.51293</v>
      </c>
      <c r="AT10">
        <v>-0.85663</v>
      </c>
      <c r="AU10">
        <v>0</v>
      </c>
      <c r="AV10">
        <v>0</v>
      </c>
      <c r="AW10" s="39">
        <v>0</v>
      </c>
      <c r="AY10" s="16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0.28671999999999997</v>
      </c>
      <c r="BH10" s="3">
        <v>0</v>
      </c>
      <c r="BI10" s="3">
        <v>0</v>
      </c>
      <c r="BJ10" s="20">
        <v>0</v>
      </c>
    </row>
    <row r="11" spans="1:62">
      <c r="A11" s="22"/>
      <c r="B11" s="28">
        <v>1</v>
      </c>
      <c r="C11" s="28">
        <v>10</v>
      </c>
      <c r="D11" s="29">
        <v>19</v>
      </c>
      <c r="F11" s="22"/>
      <c r="G11" s="27"/>
      <c r="H11" s="22"/>
      <c r="I11" s="22"/>
      <c r="J11" s="22"/>
      <c r="K11" s="22"/>
      <c r="L11" s="22"/>
      <c r="R11" s="39"/>
      <c r="U11" s="27">
        <v>0</v>
      </c>
      <c r="V11" s="22">
        <v>0</v>
      </c>
      <c r="W11" s="22">
        <v>0</v>
      </c>
      <c r="X11" s="22">
        <v>0</v>
      </c>
      <c r="Y11" s="22">
        <v>0</v>
      </c>
      <c r="Z11" s="22">
        <v>0</v>
      </c>
      <c r="AA11">
        <v>0</v>
      </c>
      <c r="AB11">
        <v>0</v>
      </c>
      <c r="AC11">
        <v>0</v>
      </c>
      <c r="AD11">
        <v>0.42290872759366205</v>
      </c>
      <c r="AE11">
        <v>-0.14222912049960604</v>
      </c>
      <c r="AF11" s="39">
        <v>-2.5904863290954015E-2</v>
      </c>
      <c r="AL11" s="32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 s="32">
        <v>0</v>
      </c>
      <c r="AS11">
        <v>0</v>
      </c>
      <c r="AT11">
        <v>0</v>
      </c>
      <c r="AU11">
        <f t="array" ref="AU11:AW13">AH6:AJ8</f>
        <v>-0.82337000000000005</v>
      </c>
      <c r="AV11">
        <v>0.50883999999999996</v>
      </c>
      <c r="AW11" s="39">
        <v>0.25126999999999999</v>
      </c>
      <c r="AY11" s="16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0.52222000000000002</v>
      </c>
      <c r="BI11" s="3">
        <v>0</v>
      </c>
      <c r="BJ11" s="20">
        <v>0</v>
      </c>
    </row>
    <row r="12" spans="1:62">
      <c r="A12" s="22"/>
      <c r="B12" s="22"/>
      <c r="C12" s="22"/>
      <c r="D12" s="22" t="s">
        <v>11</v>
      </c>
      <c r="F12" s="22"/>
      <c r="G12" s="27"/>
      <c r="H12" s="22"/>
      <c r="I12" s="22"/>
      <c r="J12" s="22"/>
      <c r="K12" s="22"/>
      <c r="L12" s="22"/>
      <c r="R12" s="39"/>
      <c r="U12" s="27">
        <v>0</v>
      </c>
      <c r="V12" s="22">
        <v>0</v>
      </c>
      <c r="W12" s="22">
        <v>0</v>
      </c>
      <c r="X12" s="22">
        <v>0</v>
      </c>
      <c r="Y12" s="22">
        <v>0</v>
      </c>
      <c r="Z12" s="22">
        <v>0</v>
      </c>
      <c r="AA12">
        <v>0</v>
      </c>
      <c r="AB12">
        <v>0</v>
      </c>
      <c r="AC12">
        <v>0</v>
      </c>
      <c r="AD12">
        <v>-0.14222912049960601</v>
      </c>
      <c r="AE12">
        <v>0.31587566343065399</v>
      </c>
      <c r="AF12" s="39">
        <v>-1.0307059981889993E-2</v>
      </c>
      <c r="AL12" s="3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 s="32">
        <v>0</v>
      </c>
      <c r="AS12">
        <v>0</v>
      </c>
      <c r="AT12">
        <v>0</v>
      </c>
      <c r="AU12">
        <v>0.56476999999999999</v>
      </c>
      <c r="AV12">
        <v>0.69135999999999997</v>
      </c>
      <c r="AW12" s="39">
        <v>0.45061000000000001</v>
      </c>
      <c r="AY12" s="16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0.20355000000000001</v>
      </c>
      <c r="BJ12" s="20">
        <v>0</v>
      </c>
    </row>
    <row r="13" spans="1:62" ht="15" thickBot="1">
      <c r="A13" s="22"/>
      <c r="B13" s="22" t="s">
        <v>13</v>
      </c>
      <c r="C13" s="22"/>
      <c r="D13" s="22"/>
      <c r="F13" s="22"/>
      <c r="G13" s="30"/>
      <c r="H13" s="31"/>
      <c r="I13" s="31"/>
      <c r="J13" s="31"/>
      <c r="K13" s="31"/>
      <c r="L13" s="31"/>
      <c r="M13" s="34"/>
      <c r="N13" s="34"/>
      <c r="O13" s="34"/>
      <c r="P13" s="34"/>
      <c r="Q13" s="34"/>
      <c r="R13" s="40"/>
      <c r="U13" s="30">
        <v>0</v>
      </c>
      <c r="V13" s="31">
        <v>0</v>
      </c>
      <c r="W13" s="31">
        <v>0</v>
      </c>
      <c r="X13" s="31">
        <v>0</v>
      </c>
      <c r="Y13" s="31">
        <v>0</v>
      </c>
      <c r="Z13" s="31">
        <v>0</v>
      </c>
      <c r="AA13" s="34">
        <v>0</v>
      </c>
      <c r="AB13" s="34">
        <v>0</v>
      </c>
      <c r="AC13" s="34">
        <v>0</v>
      </c>
      <c r="AD13" s="34">
        <v>-2.5904863290953994E-2</v>
      </c>
      <c r="AE13" s="34">
        <v>-1.0307059981889979E-2</v>
      </c>
      <c r="AF13" s="40">
        <v>0.24314009970917699</v>
      </c>
      <c r="AL13" s="33">
        <v>0</v>
      </c>
      <c r="AM13" s="34">
        <v>0</v>
      </c>
      <c r="AN13" s="34">
        <v>0</v>
      </c>
      <c r="AO13" s="34">
        <v>0</v>
      </c>
      <c r="AP13" s="34">
        <v>0</v>
      </c>
      <c r="AQ13" s="34">
        <v>0</v>
      </c>
      <c r="AR13" s="33">
        <v>0</v>
      </c>
      <c r="AS13" s="34">
        <v>0</v>
      </c>
      <c r="AT13" s="34">
        <v>0</v>
      </c>
      <c r="AU13" s="34">
        <v>5.5570000000000001E-2</v>
      </c>
      <c r="AV13" s="34">
        <v>0.51293</v>
      </c>
      <c r="AW13" s="40">
        <v>-0.85663</v>
      </c>
      <c r="AY13" s="17">
        <v>0</v>
      </c>
      <c r="AZ13" s="18">
        <v>0</v>
      </c>
      <c r="BA13" s="18">
        <v>0</v>
      </c>
      <c r="BB13" s="18">
        <v>0</v>
      </c>
      <c r="BC13" s="18">
        <v>0</v>
      </c>
      <c r="BD13" s="18">
        <v>0</v>
      </c>
      <c r="BE13" s="18">
        <v>0</v>
      </c>
      <c r="BF13" s="18">
        <v>0</v>
      </c>
      <c r="BG13" s="18">
        <v>0</v>
      </c>
      <c r="BH13" s="18">
        <v>0</v>
      </c>
      <c r="BI13" s="18">
        <v>0</v>
      </c>
      <c r="BJ13" s="21">
        <v>0.25616</v>
      </c>
    </row>
    <row r="14" spans="1:62">
      <c r="A14" s="22" t="s">
        <v>9</v>
      </c>
      <c r="B14" s="28">
        <v>6</v>
      </c>
      <c r="C14" s="29">
        <v>15</v>
      </c>
      <c r="D14" s="29">
        <v>24</v>
      </c>
      <c r="F14" s="22"/>
      <c r="G14" s="22"/>
      <c r="H14" s="22"/>
      <c r="I14" s="22"/>
      <c r="J14" s="22"/>
      <c r="K14" s="22"/>
      <c r="L14" s="22"/>
      <c r="U14" s="22"/>
      <c r="V14" s="22"/>
      <c r="W14" s="22"/>
      <c r="X14" s="22"/>
      <c r="Y14" s="22"/>
      <c r="Z14" s="22"/>
    </row>
    <row r="15" spans="1:62" ht="15" thickBot="1">
      <c r="A15" s="22"/>
      <c r="B15" s="28">
        <v>3</v>
      </c>
      <c r="C15" s="28">
        <v>12</v>
      </c>
      <c r="D15" s="29">
        <v>21</v>
      </c>
      <c r="F15" s="22"/>
      <c r="G15" s="22" t="s">
        <v>14</v>
      </c>
      <c r="H15" s="22">
        <v>25</v>
      </c>
      <c r="I15" s="22"/>
      <c r="J15" s="22"/>
      <c r="K15" s="22"/>
      <c r="L15" s="22"/>
      <c r="U15" s="22" t="s">
        <v>14</v>
      </c>
      <c r="V15" s="22">
        <v>25</v>
      </c>
      <c r="W15" s="22"/>
      <c r="X15" s="22"/>
      <c r="Y15" s="22"/>
      <c r="Z15" s="22"/>
      <c r="AL15" t="s">
        <v>5</v>
      </c>
    </row>
    <row r="16" spans="1:62">
      <c r="A16" s="22"/>
      <c r="B16" s="28">
        <v>0</v>
      </c>
      <c r="C16" s="28">
        <v>9</v>
      </c>
      <c r="D16" s="29">
        <v>18</v>
      </c>
      <c r="E16" s="22"/>
      <c r="F16" s="22"/>
      <c r="G16" s="25">
        <v>1.4326550116049999E-3</v>
      </c>
      <c r="H16" s="26">
        <v>1.8875665632105002E-3</v>
      </c>
      <c r="I16" s="26">
        <v>7.3259545890001602E-6</v>
      </c>
      <c r="J16" s="26">
        <v>-7.497844430900001E-4</v>
      </c>
      <c r="K16" s="26">
        <v>-3.4756176135849982E-4</v>
      </c>
      <c r="L16" s="35">
        <v>-3.9487113479500001E-4</v>
      </c>
      <c r="M16" s="36"/>
      <c r="N16" s="36"/>
      <c r="O16" s="36"/>
      <c r="P16" s="36"/>
      <c r="Q16" s="36"/>
      <c r="R16" s="42"/>
      <c r="U16" s="25">
        <f t="array" ref="U16:AF27">MMULT(MMULT(AL16:AW27,AY2:BJ13),TRANSPOSE(AL16:AW27))</f>
        <v>0.28672080078028794</v>
      </c>
      <c r="V16" s="26">
        <v>1.8816573440078033E-6</v>
      </c>
      <c r="W16" s="26">
        <v>-1.0890199040047843E-6</v>
      </c>
      <c r="X16" s="26">
        <v>0</v>
      </c>
      <c r="Y16" s="26">
        <v>0</v>
      </c>
      <c r="Z16" s="35">
        <v>0</v>
      </c>
      <c r="AA16" s="36">
        <v>0</v>
      </c>
      <c r="AB16" s="36">
        <v>0</v>
      </c>
      <c r="AC16" s="36">
        <v>0</v>
      </c>
      <c r="AD16" s="36">
        <v>0</v>
      </c>
      <c r="AE16" s="36">
        <v>0</v>
      </c>
      <c r="AF16" s="42">
        <v>0</v>
      </c>
      <c r="AH16" s="44">
        <v>-0.82396999999999998</v>
      </c>
      <c r="AI16" s="36">
        <v>0.50871999999999995</v>
      </c>
      <c r="AJ16" s="42">
        <v>0.24956</v>
      </c>
      <c r="AL16" s="44">
        <f t="array" ref="AL16:AN18">AH16:AJ18</f>
        <v>-0.82396999999999998</v>
      </c>
      <c r="AM16" s="36">
        <v>0.50871999999999995</v>
      </c>
      <c r="AN16" s="36">
        <v>0.24956</v>
      </c>
      <c r="AO16" s="36">
        <v>0</v>
      </c>
      <c r="AP16" s="36">
        <v>0</v>
      </c>
      <c r="AQ16" s="42">
        <v>0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42">
        <v>0</v>
      </c>
    </row>
    <row r="17" spans="1:49">
      <c r="A17" s="22"/>
      <c r="B17" s="22"/>
      <c r="C17" s="22"/>
      <c r="D17" s="22" t="s">
        <v>11</v>
      </c>
      <c r="G17" s="32">
        <v>1.8875665632105002E-3</v>
      </c>
      <c r="H17">
        <v>1.742742178822E-3</v>
      </c>
      <c r="I17">
        <v>-6.0260890916300001E-4</v>
      </c>
      <c r="J17">
        <v>1.2118088439910003E-3</v>
      </c>
      <c r="K17">
        <v>-1.5061670028265002E-3</v>
      </c>
      <c r="L17" s="39">
        <v>-1.4208334927060002E-3</v>
      </c>
      <c r="R17" s="39"/>
      <c r="U17" s="27">
        <v>1.8816573440078033E-6</v>
      </c>
      <c r="V17" s="22">
        <v>0.28672110149222396</v>
      </c>
      <c r="W17" s="22">
        <v>-3.2278937599217183E-7</v>
      </c>
      <c r="X17" s="22">
        <v>0</v>
      </c>
      <c r="Y17" s="22">
        <v>0</v>
      </c>
      <c r="Z17" s="3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 s="39">
        <v>0</v>
      </c>
      <c r="AH17" s="32">
        <v>0.56393000000000004</v>
      </c>
      <c r="AI17">
        <v>0.69328000000000001</v>
      </c>
      <c r="AJ17" s="39">
        <v>0.44872000000000001</v>
      </c>
      <c r="AL17" s="32">
        <v>0.56393000000000004</v>
      </c>
      <c r="AM17">
        <v>0.69328000000000001</v>
      </c>
      <c r="AN17">
        <v>0.44872000000000001</v>
      </c>
      <c r="AO17">
        <v>0</v>
      </c>
      <c r="AP17">
        <v>0</v>
      </c>
      <c r="AQ17" s="39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 s="39">
        <v>0</v>
      </c>
    </row>
    <row r="18" spans="1:49" ht="15" thickBot="1">
      <c r="E18" s="22"/>
      <c r="G18" s="32">
        <v>7.3259545890001602E-6</v>
      </c>
      <c r="H18">
        <v>-6.026089091629998E-4</v>
      </c>
      <c r="I18">
        <v>-1.5653740373879998E-3</v>
      </c>
      <c r="J18">
        <v>2.4834542652605006E-3</v>
      </c>
      <c r="K18">
        <v>-2.8061776105005E-3</v>
      </c>
      <c r="L18" s="39">
        <v>3.1594348438799993E-4</v>
      </c>
      <c r="R18" s="39"/>
      <c r="U18" s="27">
        <v>-1.0890199040047843E-6</v>
      </c>
      <c r="V18" s="22">
        <v>-3.2278937600604962E-7</v>
      </c>
      <c r="W18" s="22">
        <v>0.28671799685939198</v>
      </c>
      <c r="X18" s="22">
        <v>0</v>
      </c>
      <c r="Y18" s="22">
        <v>0</v>
      </c>
      <c r="Z18" s="37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 s="39">
        <v>0</v>
      </c>
      <c r="AH18" s="33">
        <v>5.5259999999999997E-2</v>
      </c>
      <c r="AI18" s="34">
        <v>0.51046000000000002</v>
      </c>
      <c r="AJ18" s="40">
        <v>-0.85811999999999999</v>
      </c>
      <c r="AL18" s="32">
        <v>5.5259999999999997E-2</v>
      </c>
      <c r="AM18">
        <v>0.51046000000000002</v>
      </c>
      <c r="AN18">
        <v>-0.85811999999999999</v>
      </c>
      <c r="AO18">
        <v>0</v>
      </c>
      <c r="AP18">
        <v>0</v>
      </c>
      <c r="AQ18" s="39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 s="39">
        <v>0</v>
      </c>
    </row>
    <row r="19" spans="1:49" ht="15" thickBot="1">
      <c r="E19" s="22"/>
      <c r="G19" s="32">
        <v>7.4978444309E-4</v>
      </c>
      <c r="H19">
        <v>-1.2118088439910003E-3</v>
      </c>
      <c r="I19">
        <v>-2.4834542652604997E-3</v>
      </c>
      <c r="J19">
        <v>5.1281837668499999E-3</v>
      </c>
      <c r="K19">
        <v>-7.3186443893710007E-3</v>
      </c>
      <c r="L19" s="39">
        <v>3.3665998309010004E-3</v>
      </c>
      <c r="R19" s="39"/>
      <c r="U19" s="27">
        <v>0</v>
      </c>
      <c r="V19" s="22">
        <v>0</v>
      </c>
      <c r="W19" s="22">
        <v>0</v>
      </c>
      <c r="X19" s="22">
        <v>0.42318065664209398</v>
      </c>
      <c r="Y19" s="22">
        <v>-0.14218091051967002</v>
      </c>
      <c r="Z19" s="37">
        <v>-2.5777200288276004E-2</v>
      </c>
      <c r="AA19">
        <v>0</v>
      </c>
      <c r="AB19">
        <v>0</v>
      </c>
      <c r="AC19">
        <v>0</v>
      </c>
      <c r="AD19">
        <v>0</v>
      </c>
      <c r="AE19">
        <v>0</v>
      </c>
      <c r="AF19" s="39">
        <v>0</v>
      </c>
      <c r="AL19" s="32">
        <v>0</v>
      </c>
      <c r="AM19">
        <v>0</v>
      </c>
      <c r="AN19">
        <v>0</v>
      </c>
      <c r="AO19">
        <f t="array" ref="AO19:AQ21">AH16:AJ18</f>
        <v>-0.82396999999999998</v>
      </c>
      <c r="AP19">
        <v>0.50871999999999995</v>
      </c>
      <c r="AQ19" s="39">
        <v>0.24956</v>
      </c>
      <c r="AR19">
        <v>0</v>
      </c>
      <c r="AS19">
        <v>0</v>
      </c>
      <c r="AT19">
        <v>0</v>
      </c>
      <c r="AU19">
        <v>0</v>
      </c>
      <c r="AV19">
        <v>0</v>
      </c>
      <c r="AW19" s="39">
        <v>0</v>
      </c>
    </row>
    <row r="20" spans="1:49">
      <c r="C20" s="47" t="s">
        <v>121</v>
      </c>
      <c r="E20" s="22"/>
      <c r="G20" s="32">
        <v>3.4756176135849993E-4</v>
      </c>
      <c r="H20">
        <v>1.5061670028265002E-3</v>
      </c>
      <c r="I20">
        <v>2.8061776105005004E-3</v>
      </c>
      <c r="J20">
        <v>-7.3186443893710016E-3</v>
      </c>
      <c r="K20">
        <v>6.1702753042560008E-3</v>
      </c>
      <c r="L20" s="39">
        <v>-6.116205603210001E-4</v>
      </c>
      <c r="R20" s="39"/>
      <c r="U20" s="27">
        <v>0</v>
      </c>
      <c r="V20" s="22">
        <v>0</v>
      </c>
      <c r="W20" s="22">
        <v>0</v>
      </c>
      <c r="X20" s="22">
        <v>-0.14218091051967002</v>
      </c>
      <c r="Y20" s="22">
        <v>0.3154862781525421</v>
      </c>
      <c r="Z20" s="37">
        <v>-1.0327364119787991E-2</v>
      </c>
      <c r="AA20">
        <v>0</v>
      </c>
      <c r="AB20">
        <v>0</v>
      </c>
      <c r="AC20">
        <v>0</v>
      </c>
      <c r="AD20">
        <v>0</v>
      </c>
      <c r="AE20">
        <v>0</v>
      </c>
      <c r="AF20" s="39">
        <v>0</v>
      </c>
      <c r="AH20" s="44">
        <v>-0.82420000000000004</v>
      </c>
      <c r="AI20" s="36">
        <v>0.50849999999999995</v>
      </c>
      <c r="AJ20" s="42">
        <v>0.24925</v>
      </c>
      <c r="AL20" s="32">
        <v>0</v>
      </c>
      <c r="AM20">
        <v>0</v>
      </c>
      <c r="AN20">
        <v>0</v>
      </c>
      <c r="AO20">
        <v>0.56393000000000004</v>
      </c>
      <c r="AP20">
        <v>0.69328000000000001</v>
      </c>
      <c r="AQ20" s="39">
        <v>0.44872000000000001</v>
      </c>
      <c r="AR20">
        <v>0</v>
      </c>
      <c r="AS20">
        <v>0</v>
      </c>
      <c r="AT20">
        <v>0</v>
      </c>
      <c r="AU20">
        <v>0</v>
      </c>
      <c r="AV20">
        <v>0</v>
      </c>
      <c r="AW20" s="39">
        <v>0</v>
      </c>
    </row>
    <row r="21" spans="1:49" ht="15" thickBot="1">
      <c r="C21" s="47" t="s">
        <v>123</v>
      </c>
      <c r="E21" s="22"/>
      <c r="G21" s="33">
        <v>3.9487113479500001E-4</v>
      </c>
      <c r="H21" s="34">
        <v>1.4208334927059999E-3</v>
      </c>
      <c r="I21" s="34">
        <v>-3.1594348438799999E-4</v>
      </c>
      <c r="J21" s="34">
        <v>3.366599830901E-3</v>
      </c>
      <c r="K21" s="34">
        <v>-6.1162056032100032E-4</v>
      </c>
      <c r="L21" s="40">
        <v>-3.2484940990759998E-3</v>
      </c>
      <c r="R21" s="39"/>
      <c r="U21" s="30">
        <v>0</v>
      </c>
      <c r="V21" s="31">
        <v>0</v>
      </c>
      <c r="W21" s="31">
        <v>0</v>
      </c>
      <c r="X21" s="31">
        <v>-2.5777200288276E-2</v>
      </c>
      <c r="Y21" s="31">
        <v>-1.0327364119787977E-2</v>
      </c>
      <c r="Z21" s="38">
        <v>0.243262112421156</v>
      </c>
      <c r="AA21">
        <v>0</v>
      </c>
      <c r="AB21">
        <v>0</v>
      </c>
      <c r="AC21">
        <v>0</v>
      </c>
      <c r="AD21">
        <v>0</v>
      </c>
      <c r="AE21">
        <v>0</v>
      </c>
      <c r="AF21" s="39">
        <v>0</v>
      </c>
      <c r="AH21" s="32">
        <v>0.56361000000000006</v>
      </c>
      <c r="AI21">
        <v>0.69371000000000005</v>
      </c>
      <c r="AJ21" s="39">
        <v>0.44845000000000002</v>
      </c>
      <c r="AL21" s="33">
        <v>0</v>
      </c>
      <c r="AM21" s="34">
        <v>0</v>
      </c>
      <c r="AN21" s="34">
        <v>0</v>
      </c>
      <c r="AO21" s="34">
        <v>5.5259999999999997E-2</v>
      </c>
      <c r="AP21" s="34">
        <v>0.51046000000000002</v>
      </c>
      <c r="AQ21" s="40">
        <v>-0.85811999999999999</v>
      </c>
      <c r="AR21">
        <v>0</v>
      </c>
      <c r="AS21">
        <v>0</v>
      </c>
      <c r="AT21">
        <v>0</v>
      </c>
      <c r="AU21">
        <v>0</v>
      </c>
      <c r="AV21">
        <v>0</v>
      </c>
      <c r="AW21" s="39">
        <v>0</v>
      </c>
    </row>
    <row r="22" spans="1:49" ht="15" thickBot="1">
      <c r="E22" s="22"/>
      <c r="G22" s="32"/>
      <c r="R22" s="39"/>
      <c r="U22" s="27">
        <v>0</v>
      </c>
      <c r="V22" s="22">
        <v>0</v>
      </c>
      <c r="W22" s="22">
        <v>0</v>
      </c>
      <c r="X22" s="22">
        <v>0</v>
      </c>
      <c r="Y22" s="22">
        <v>0</v>
      </c>
      <c r="Z22" s="22">
        <v>0</v>
      </c>
      <c r="AA22">
        <v>0.28672098990079997</v>
      </c>
      <c r="AB22">
        <v>9.6194559970341764E-8</v>
      </c>
      <c r="AC22">
        <v>-3.2069631999975812E-7</v>
      </c>
      <c r="AD22">
        <v>0</v>
      </c>
      <c r="AE22">
        <v>0</v>
      </c>
      <c r="AF22" s="39">
        <v>0</v>
      </c>
      <c r="AH22" s="33">
        <v>5.5129999999999998E-2</v>
      </c>
      <c r="AI22" s="34">
        <v>0.51009000000000004</v>
      </c>
      <c r="AJ22" s="40">
        <v>-0.85834999999999995</v>
      </c>
      <c r="AL22" s="3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 s="44">
        <f t="array" ref="AR22:AT24">AH20:AJ22</f>
        <v>-0.82420000000000004</v>
      </c>
      <c r="AS22" s="36">
        <v>0.50849999999999995</v>
      </c>
      <c r="AT22" s="36">
        <v>0.24925</v>
      </c>
      <c r="AU22" s="36">
        <v>0</v>
      </c>
      <c r="AV22" s="36">
        <v>0</v>
      </c>
      <c r="AW22" s="42">
        <v>0</v>
      </c>
    </row>
    <row r="23" spans="1:49">
      <c r="E23" s="22"/>
      <c r="G23" s="32"/>
      <c r="R23" s="39"/>
      <c r="U23" s="27">
        <v>0</v>
      </c>
      <c r="V23" s="22">
        <v>0</v>
      </c>
      <c r="W23" s="22">
        <v>0</v>
      </c>
      <c r="X23" s="22">
        <v>0</v>
      </c>
      <c r="Y23" s="22">
        <v>0</v>
      </c>
      <c r="Z23" s="22">
        <v>0</v>
      </c>
      <c r="AA23">
        <v>9.6194559991158446E-8</v>
      </c>
      <c r="AB23">
        <v>0.28671919681126401</v>
      </c>
      <c r="AC23">
        <v>-2.019368959826906E-7</v>
      </c>
      <c r="AD23">
        <v>0</v>
      </c>
      <c r="AE23">
        <v>0</v>
      </c>
      <c r="AF23" s="39">
        <v>0</v>
      </c>
      <c r="AL23" s="32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 s="32">
        <v>0.56361000000000006</v>
      </c>
      <c r="AS23">
        <v>0.69371000000000005</v>
      </c>
      <c r="AT23">
        <v>0.44845000000000002</v>
      </c>
      <c r="AU23">
        <v>0</v>
      </c>
      <c r="AV23">
        <v>0</v>
      </c>
      <c r="AW23" s="39">
        <v>0</v>
      </c>
    </row>
    <row r="24" spans="1:49">
      <c r="E24" s="22"/>
      <c r="G24" s="32"/>
      <c r="R24" s="39"/>
      <c r="U24" s="27">
        <v>0</v>
      </c>
      <c r="V24" s="22">
        <v>0</v>
      </c>
      <c r="W24" s="22">
        <v>0</v>
      </c>
      <c r="X24" s="22">
        <v>0</v>
      </c>
      <c r="Y24" s="22">
        <v>0</v>
      </c>
      <c r="Z24" s="22">
        <v>0</v>
      </c>
      <c r="AA24">
        <v>-3.2069631999975812E-7</v>
      </c>
      <c r="AB24">
        <v>-2.0193689596881281E-7</v>
      </c>
      <c r="AC24">
        <v>0.28671880939519995</v>
      </c>
      <c r="AD24">
        <v>0</v>
      </c>
      <c r="AE24">
        <v>0</v>
      </c>
      <c r="AF24" s="39">
        <v>0</v>
      </c>
      <c r="AL24" s="32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 s="32">
        <v>5.5129999999999998E-2</v>
      </c>
      <c r="AS24">
        <v>0.51009000000000004</v>
      </c>
      <c r="AT24">
        <v>-0.85834999999999995</v>
      </c>
      <c r="AU24">
        <v>0</v>
      </c>
      <c r="AV24">
        <v>0</v>
      </c>
      <c r="AW24" s="39">
        <v>0</v>
      </c>
    </row>
    <row r="25" spans="1:49">
      <c r="E25" s="22"/>
      <c r="G25" s="32"/>
      <c r="R25" s="39"/>
      <c r="U25" s="27">
        <v>0</v>
      </c>
      <c r="V25" s="22">
        <v>0</v>
      </c>
      <c r="W25" s="22">
        <v>0</v>
      </c>
      <c r="X25" s="22">
        <v>0</v>
      </c>
      <c r="Y25" s="22">
        <v>0</v>
      </c>
      <c r="Z25" s="22">
        <v>0</v>
      </c>
      <c r="AA25">
        <v>0</v>
      </c>
      <c r="AB25">
        <v>0</v>
      </c>
      <c r="AC25">
        <v>0</v>
      </c>
      <c r="AD25">
        <v>0.42329345689830006</v>
      </c>
      <c r="AE25">
        <v>-0.14215032224839005</v>
      </c>
      <c r="AF25" s="39">
        <v>-2.5735581686369993E-2</v>
      </c>
      <c r="AL25" s="32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 s="32">
        <v>0</v>
      </c>
      <c r="AS25">
        <v>0</v>
      </c>
      <c r="AT25">
        <v>0</v>
      </c>
      <c r="AU25">
        <f t="array" ref="AU25:AW27">AH20:AJ22</f>
        <v>-0.82420000000000004</v>
      </c>
      <c r="AV25">
        <v>0.50849999999999995</v>
      </c>
      <c r="AW25" s="39">
        <v>0.24925</v>
      </c>
    </row>
    <row r="26" spans="1:49">
      <c r="E26" s="22"/>
      <c r="G26" s="32"/>
      <c r="R26" s="39"/>
      <c r="U26" s="27">
        <v>0</v>
      </c>
      <c r="V26" s="22">
        <v>0</v>
      </c>
      <c r="W26" s="22">
        <v>0</v>
      </c>
      <c r="X26" s="22">
        <v>0</v>
      </c>
      <c r="Y26" s="22">
        <v>0</v>
      </c>
      <c r="Z26" s="22">
        <v>0</v>
      </c>
      <c r="AA26">
        <v>0</v>
      </c>
      <c r="AB26">
        <v>0</v>
      </c>
      <c r="AC26">
        <v>0</v>
      </c>
      <c r="AD26">
        <v>-0.14215032224839005</v>
      </c>
      <c r="AE26">
        <v>0.31535720172421705</v>
      </c>
      <c r="AF26" s="39">
        <v>-1.034949919900896E-2</v>
      </c>
      <c r="AL26" s="32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 s="32">
        <v>0</v>
      </c>
      <c r="AS26">
        <v>0</v>
      </c>
      <c r="AT26">
        <v>0</v>
      </c>
      <c r="AU26">
        <v>0.56361000000000006</v>
      </c>
      <c r="AV26">
        <v>0.69371000000000005</v>
      </c>
      <c r="AW26" s="39">
        <v>0.44845000000000002</v>
      </c>
    </row>
    <row r="27" spans="1:49" ht="15" thickBot="1">
      <c r="E27" s="22"/>
      <c r="G27" s="33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40"/>
      <c r="U27" s="30">
        <v>0</v>
      </c>
      <c r="V27" s="31">
        <v>0</v>
      </c>
      <c r="W27" s="31">
        <v>0</v>
      </c>
      <c r="X27" s="31">
        <v>0</v>
      </c>
      <c r="Y27" s="31">
        <v>0</v>
      </c>
      <c r="Z27" s="31">
        <v>0</v>
      </c>
      <c r="AA27" s="34">
        <v>0</v>
      </c>
      <c r="AB27" s="34">
        <v>0</v>
      </c>
      <c r="AC27" s="34">
        <v>0</v>
      </c>
      <c r="AD27" s="34">
        <v>-2.5735581686369999E-2</v>
      </c>
      <c r="AE27" s="34">
        <v>-1.0349499199008974E-2</v>
      </c>
      <c r="AF27" s="40">
        <v>0.24327888592587299</v>
      </c>
      <c r="AL27" s="33">
        <v>0</v>
      </c>
      <c r="AM27" s="34">
        <v>0</v>
      </c>
      <c r="AN27" s="34">
        <v>0</v>
      </c>
      <c r="AO27" s="34">
        <v>0</v>
      </c>
      <c r="AP27" s="34">
        <v>0</v>
      </c>
      <c r="AQ27" s="34">
        <v>0</v>
      </c>
      <c r="AR27" s="33">
        <v>0</v>
      </c>
      <c r="AS27" s="34">
        <v>0</v>
      </c>
      <c r="AT27" s="34">
        <v>0</v>
      </c>
      <c r="AU27" s="34">
        <v>5.5129999999999998E-2</v>
      </c>
      <c r="AV27" s="34">
        <v>0.51009000000000004</v>
      </c>
      <c r="AW27" s="40">
        <v>-0.85834999999999995</v>
      </c>
    </row>
    <row r="28" spans="1:49">
      <c r="E28" s="22"/>
    </row>
    <row r="29" spans="1:49" ht="15" thickBot="1">
      <c r="E29" s="22"/>
      <c r="G29" t="s">
        <v>15</v>
      </c>
      <c r="H29">
        <v>24</v>
      </c>
      <c r="U29" t="s">
        <v>15</v>
      </c>
      <c r="V29">
        <v>24</v>
      </c>
      <c r="AL29" t="s">
        <v>5</v>
      </c>
    </row>
    <row r="30" spans="1:49">
      <c r="E30" s="22"/>
      <c r="G30" s="25">
        <v>1.7524864413899998E-4</v>
      </c>
      <c r="H30" s="26">
        <v>2.8083665872999993E-4</v>
      </c>
      <c r="I30" s="26">
        <v>-2.2430972331199996E-4</v>
      </c>
      <c r="J30" s="26">
        <v>2.6143565865749998E-4</v>
      </c>
      <c r="K30" s="26">
        <v>-2.8775320956199999E-4</v>
      </c>
      <c r="L30" s="35">
        <v>-1.063270479845E-4</v>
      </c>
      <c r="M30" s="36"/>
      <c r="N30" s="36"/>
      <c r="O30" s="36"/>
      <c r="P30" s="36"/>
      <c r="Q30" s="36"/>
      <c r="R30" s="42"/>
      <c r="U30" s="25">
        <f t="array" ref="U30:AF41">MMULT(MMULT(AL30:AW41,AY2:BJ13),TRANSPOSE(AL30:AW41))</f>
        <v>0.28672120952832003</v>
      </c>
      <c r="V30" s="26">
        <v>-1.1272396800085516E-6</v>
      </c>
      <c r="W30" s="26">
        <v>-2.9767270399300161E-7</v>
      </c>
      <c r="X30" s="26">
        <v>0</v>
      </c>
      <c r="Y30" s="26">
        <v>0</v>
      </c>
      <c r="Z30" s="35">
        <v>0</v>
      </c>
      <c r="AA30" s="36">
        <v>0</v>
      </c>
      <c r="AB30" s="36">
        <v>0</v>
      </c>
      <c r="AC30" s="36">
        <v>0</v>
      </c>
      <c r="AD30" s="36">
        <v>0</v>
      </c>
      <c r="AE30" s="36">
        <v>0</v>
      </c>
      <c r="AF30" s="42">
        <v>0</v>
      </c>
      <c r="AH30" s="44">
        <v>-0.8236</v>
      </c>
      <c r="AI30" s="36">
        <v>0.50956000000000001</v>
      </c>
      <c r="AJ30" s="42">
        <v>0.24907000000000001</v>
      </c>
      <c r="AL30" s="44">
        <f t="array" ref="AL30:AN32">AH30:AJ32</f>
        <v>-0.8236</v>
      </c>
      <c r="AM30" s="36">
        <v>0.50956000000000001</v>
      </c>
      <c r="AN30" s="36">
        <v>0.24907000000000001</v>
      </c>
      <c r="AO30" s="36">
        <v>0</v>
      </c>
      <c r="AP30" s="36">
        <v>0</v>
      </c>
      <c r="AQ30" s="42">
        <v>0</v>
      </c>
      <c r="AR30" s="36">
        <v>0</v>
      </c>
      <c r="AS30" s="36">
        <v>0</v>
      </c>
      <c r="AT30" s="36">
        <v>0</v>
      </c>
      <c r="AU30" s="36">
        <v>0</v>
      </c>
      <c r="AV30" s="36">
        <v>0</v>
      </c>
      <c r="AW30" s="42">
        <v>0</v>
      </c>
    </row>
    <row r="31" spans="1:49">
      <c r="E31" s="22"/>
      <c r="G31" s="32">
        <v>2.8083665873000004E-4</v>
      </c>
      <c r="H31">
        <v>1.7555994268799997E-4</v>
      </c>
      <c r="I31">
        <v>-2.32645670903E-4</v>
      </c>
      <c r="J31">
        <v>1.4955630379199993E-4</v>
      </c>
      <c r="K31">
        <v>-3.7690541772150005E-4</v>
      </c>
      <c r="L31" s="39">
        <v>-1.8172033711000003E-4</v>
      </c>
      <c r="R31" s="39"/>
      <c r="U31" s="27">
        <v>-1.1272396800016127E-6</v>
      </c>
      <c r="V31" s="22">
        <v>0.28672218406092798</v>
      </c>
      <c r="W31" s="22">
        <v>4.4131942399106006E-7</v>
      </c>
      <c r="X31" s="22">
        <v>0</v>
      </c>
      <c r="Y31" s="22">
        <v>0</v>
      </c>
      <c r="Z31" s="37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 s="39">
        <v>0</v>
      </c>
      <c r="AH31" s="32">
        <v>0.56437000000000004</v>
      </c>
      <c r="AI31">
        <v>0.69262000000000001</v>
      </c>
      <c r="AJ31" s="39">
        <v>0.44918999999999998</v>
      </c>
      <c r="AL31" s="32">
        <v>0.56437000000000004</v>
      </c>
      <c r="AM31">
        <v>0.69262000000000001</v>
      </c>
      <c r="AN31">
        <v>0.44918999999999998</v>
      </c>
      <c r="AO31">
        <v>0</v>
      </c>
      <c r="AP31">
        <v>0</v>
      </c>
      <c r="AQ31" s="39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 s="39">
        <v>0</v>
      </c>
    </row>
    <row r="32" spans="1:49" ht="15" thickBot="1">
      <c r="E32" s="22"/>
      <c r="G32" s="32">
        <v>-2.2430972331199999E-4</v>
      </c>
      <c r="H32">
        <v>-2.3264567090299995E-4</v>
      </c>
      <c r="I32">
        <v>8.9191228580000001E-5</v>
      </c>
      <c r="J32">
        <v>-1.4674156057150001E-4</v>
      </c>
      <c r="K32">
        <v>2.2798375501750003E-4</v>
      </c>
      <c r="L32" s="39">
        <v>1.0046878823899999E-4</v>
      </c>
      <c r="R32" s="39"/>
      <c r="U32" s="27">
        <v>-2.976727040068794E-7</v>
      </c>
      <c r="V32" s="22">
        <v>4.4131942399106006E-7</v>
      </c>
      <c r="W32" s="22">
        <v>0.28672220636774398</v>
      </c>
      <c r="X32" s="22">
        <v>0</v>
      </c>
      <c r="Y32" s="22">
        <v>0</v>
      </c>
      <c r="Z32" s="37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 s="39">
        <v>0</v>
      </c>
      <c r="AH32" s="33">
        <v>5.638E-2</v>
      </c>
      <c r="AI32" s="34">
        <v>0.51051999999999997</v>
      </c>
      <c r="AJ32" s="40">
        <v>-0.85802</v>
      </c>
      <c r="AL32" s="32">
        <v>5.638E-2</v>
      </c>
      <c r="AM32">
        <v>0.51051999999999997</v>
      </c>
      <c r="AN32">
        <v>-0.85802</v>
      </c>
      <c r="AO32">
        <v>0</v>
      </c>
      <c r="AP32">
        <v>0</v>
      </c>
      <c r="AQ32" s="39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 s="39">
        <v>0</v>
      </c>
    </row>
    <row r="33" spans="7:49" ht="15" thickBot="1">
      <c r="G33" s="32">
        <v>-2.6143565865750003E-4</v>
      </c>
      <c r="H33">
        <v>-1.4955630379199998E-4</v>
      </c>
      <c r="I33">
        <v>1.4674156057149998E-4</v>
      </c>
      <c r="J33">
        <v>6.1398956813600006E-4</v>
      </c>
      <c r="K33">
        <v>-2.6447126212350005E-4</v>
      </c>
      <c r="L33" s="39">
        <v>4.3176148795600006E-4</v>
      </c>
      <c r="R33" s="39"/>
      <c r="U33" s="27">
        <v>0</v>
      </c>
      <c r="V33" s="22">
        <v>0</v>
      </c>
      <c r="W33" s="22">
        <v>0</v>
      </c>
      <c r="X33" s="22">
        <v>0.42297383117126403</v>
      </c>
      <c r="Y33" s="22">
        <v>-0.14223744455015203</v>
      </c>
      <c r="Z33" s="37">
        <v>-2.6040642558224004E-2</v>
      </c>
      <c r="AA33">
        <v>0</v>
      </c>
      <c r="AB33">
        <v>0</v>
      </c>
      <c r="AC33">
        <v>0</v>
      </c>
      <c r="AD33">
        <v>0</v>
      </c>
      <c r="AE33">
        <v>0</v>
      </c>
      <c r="AF33" s="39">
        <v>0</v>
      </c>
      <c r="AL33" s="32">
        <v>0</v>
      </c>
      <c r="AM33">
        <v>0</v>
      </c>
      <c r="AN33">
        <v>0</v>
      </c>
      <c r="AO33">
        <f t="array" ref="AO33:AQ35">AH30:AJ32</f>
        <v>-0.8236</v>
      </c>
      <c r="AP33">
        <v>0.50956000000000001</v>
      </c>
      <c r="AQ33" s="39">
        <v>0.24907000000000001</v>
      </c>
      <c r="AR33">
        <v>0</v>
      </c>
      <c r="AS33">
        <v>0</v>
      </c>
      <c r="AT33">
        <v>0</v>
      </c>
      <c r="AU33">
        <v>0</v>
      </c>
      <c r="AV33">
        <v>0</v>
      </c>
      <c r="AW33" s="39">
        <v>0</v>
      </c>
    </row>
    <row r="34" spans="7:49">
      <c r="G34" s="32">
        <v>2.8775320956199999E-4</v>
      </c>
      <c r="H34">
        <v>3.7690541772150005E-4</v>
      </c>
      <c r="I34">
        <v>-2.2798375501749998E-4</v>
      </c>
      <c r="J34">
        <v>-2.644712621235E-4</v>
      </c>
      <c r="K34">
        <v>2.0063062505100003E-4</v>
      </c>
      <c r="L34" s="39">
        <v>-2.2377190936250006E-4</v>
      </c>
      <c r="R34" s="39"/>
      <c r="U34" s="27">
        <v>0</v>
      </c>
      <c r="V34" s="22">
        <v>0</v>
      </c>
      <c r="W34" s="22">
        <v>0</v>
      </c>
      <c r="X34" s="22">
        <v>-0.14223744455015203</v>
      </c>
      <c r="Y34" s="22">
        <v>0.31566745340631408</v>
      </c>
      <c r="Z34" s="37">
        <v>-1.0136499153955994E-2</v>
      </c>
      <c r="AA34">
        <v>0</v>
      </c>
      <c r="AB34">
        <v>0</v>
      </c>
      <c r="AC34">
        <v>0</v>
      </c>
      <c r="AD34">
        <v>0</v>
      </c>
      <c r="AE34">
        <v>0</v>
      </c>
      <c r="AF34" s="39">
        <v>0</v>
      </c>
      <c r="AH34" s="44">
        <v>0.82352999999999998</v>
      </c>
      <c r="AI34" s="36">
        <v>-0.50958000000000003</v>
      </c>
      <c r="AJ34" s="42">
        <v>0.24925</v>
      </c>
      <c r="AL34" s="32">
        <v>0</v>
      </c>
      <c r="AM34">
        <v>0</v>
      </c>
      <c r="AN34">
        <v>0</v>
      </c>
      <c r="AO34">
        <v>0.56437000000000004</v>
      </c>
      <c r="AP34">
        <v>0.69262000000000001</v>
      </c>
      <c r="AQ34" s="39">
        <v>0.44918999999999998</v>
      </c>
      <c r="AR34">
        <v>0</v>
      </c>
      <c r="AS34">
        <v>0</v>
      </c>
      <c r="AT34">
        <v>0</v>
      </c>
      <c r="AU34">
        <v>0</v>
      </c>
      <c r="AV34">
        <v>0</v>
      </c>
      <c r="AW34" s="39">
        <v>0</v>
      </c>
    </row>
    <row r="35" spans="7:49" ht="15" thickBot="1">
      <c r="G35" s="33">
        <v>1.063270479845E-4</v>
      </c>
      <c r="H35" s="34">
        <v>1.8172033711E-4</v>
      </c>
      <c r="I35" s="34">
        <v>-1.0046878823900002E-4</v>
      </c>
      <c r="J35" s="34">
        <v>4.31761487956E-4</v>
      </c>
      <c r="K35" s="34">
        <v>-2.2377190936250004E-4</v>
      </c>
      <c r="L35" s="40">
        <v>-6.3462844440199994E-4</v>
      </c>
      <c r="R35" s="39"/>
      <c r="U35" s="30">
        <v>0</v>
      </c>
      <c r="V35" s="31">
        <v>0</v>
      </c>
      <c r="W35" s="31">
        <v>0</v>
      </c>
      <c r="X35" s="31">
        <v>-2.6040642558224011E-2</v>
      </c>
      <c r="Y35" s="31">
        <v>-1.0136499153955994E-2</v>
      </c>
      <c r="Z35" s="38">
        <v>0.243295917725352</v>
      </c>
      <c r="AA35">
        <v>0</v>
      </c>
      <c r="AB35">
        <v>0</v>
      </c>
      <c r="AC35">
        <v>0</v>
      </c>
      <c r="AD35">
        <v>0</v>
      </c>
      <c r="AE35">
        <v>0</v>
      </c>
      <c r="AF35" s="39">
        <v>0</v>
      </c>
      <c r="AH35" s="32">
        <v>-0.56449000000000005</v>
      </c>
      <c r="AI35">
        <v>-0.69266000000000005</v>
      </c>
      <c r="AJ35" s="39">
        <v>0.44897999999999999</v>
      </c>
      <c r="AL35" s="33">
        <v>0</v>
      </c>
      <c r="AM35" s="34">
        <v>0</v>
      </c>
      <c r="AN35" s="34">
        <v>0</v>
      </c>
      <c r="AO35" s="34">
        <v>5.638E-2</v>
      </c>
      <c r="AP35" s="34">
        <v>0.51051999999999997</v>
      </c>
      <c r="AQ35" s="40">
        <v>-0.85802</v>
      </c>
      <c r="AR35">
        <v>0</v>
      </c>
      <c r="AS35">
        <v>0</v>
      </c>
      <c r="AT35">
        <v>0</v>
      </c>
      <c r="AU35">
        <v>0</v>
      </c>
      <c r="AV35">
        <v>0</v>
      </c>
      <c r="AW35" s="39">
        <v>0</v>
      </c>
    </row>
    <row r="36" spans="7:49" ht="15" thickBot="1">
      <c r="G36" s="32"/>
      <c r="R36" s="39"/>
      <c r="U36" s="27">
        <v>0</v>
      </c>
      <c r="V36" s="22">
        <v>0</v>
      </c>
      <c r="W36" s="22">
        <v>0</v>
      </c>
      <c r="X36" s="22">
        <v>0</v>
      </c>
      <c r="Y36" s="22">
        <v>0</v>
      </c>
      <c r="Z36" s="22">
        <v>0</v>
      </c>
      <c r="AA36">
        <v>0.28671971322265594</v>
      </c>
      <c r="AB36">
        <v>-1.4390476800463237E-7</v>
      </c>
      <c r="AC36">
        <v>-2.1889064959965121E-6</v>
      </c>
      <c r="AD36">
        <v>0</v>
      </c>
      <c r="AE36">
        <v>0</v>
      </c>
      <c r="AF36" s="39">
        <v>0</v>
      </c>
      <c r="AH36" s="33">
        <v>-5.6149999999999999E-2</v>
      </c>
      <c r="AI36" s="34">
        <v>-0.51044</v>
      </c>
      <c r="AJ36" s="40">
        <v>-0.85807999999999995</v>
      </c>
      <c r="AL36" s="32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 s="44">
        <f t="array" ref="AR36:AT38">AH34:AJ36</f>
        <v>0.82352999999999998</v>
      </c>
      <c r="AS36" s="36">
        <v>-0.50958000000000003</v>
      </c>
      <c r="AT36" s="36">
        <v>0.24925</v>
      </c>
      <c r="AU36" s="36">
        <v>0</v>
      </c>
      <c r="AV36" s="36">
        <v>0</v>
      </c>
      <c r="AW36" s="42">
        <v>0</v>
      </c>
    </row>
    <row r="37" spans="7:49" ht="15" thickBot="1">
      <c r="G37" s="32"/>
      <c r="R37" s="39"/>
      <c r="U37" s="27">
        <v>0</v>
      </c>
      <c r="V37" s="22">
        <v>0</v>
      </c>
      <c r="W37" s="22">
        <v>0</v>
      </c>
      <c r="X37" s="22">
        <v>0</v>
      </c>
      <c r="Y37" s="22">
        <v>0</v>
      </c>
      <c r="Z37" s="22">
        <v>0</v>
      </c>
      <c r="AA37">
        <v>-1.4390476800463237E-7</v>
      </c>
      <c r="AB37">
        <v>0.28672283167539203</v>
      </c>
      <c r="AC37">
        <v>-9.3886463999048875E-7</v>
      </c>
      <c r="AD37">
        <v>0</v>
      </c>
      <c r="AE37">
        <v>0</v>
      </c>
      <c r="AF37" s="39">
        <v>0</v>
      </c>
      <c r="AH37" s="33"/>
      <c r="AI37" s="34"/>
      <c r="AJ37" s="40"/>
      <c r="AL37" s="32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 s="32">
        <v>-0.56449000000000005</v>
      </c>
      <c r="AS37">
        <v>-0.69266000000000005</v>
      </c>
      <c r="AT37">
        <v>0.44897999999999999</v>
      </c>
      <c r="AU37">
        <v>0</v>
      </c>
      <c r="AV37">
        <v>0</v>
      </c>
      <c r="AW37" s="39">
        <v>0</v>
      </c>
    </row>
    <row r="38" spans="7:49">
      <c r="G38" s="32"/>
      <c r="R38" s="39"/>
      <c r="U38" s="27">
        <v>0</v>
      </c>
      <c r="V38" s="22">
        <v>0</v>
      </c>
      <c r="W38" s="22">
        <v>0</v>
      </c>
      <c r="X38" s="22">
        <v>0</v>
      </c>
      <c r="Y38" s="22">
        <v>0</v>
      </c>
      <c r="Z38" s="22">
        <v>0</v>
      </c>
      <c r="AA38">
        <v>-2.1889064959826343E-6</v>
      </c>
      <c r="AB38">
        <v>-9.3886463996273317E-7</v>
      </c>
      <c r="AC38">
        <v>0.28672088954879993</v>
      </c>
      <c r="AD38">
        <v>0</v>
      </c>
      <c r="AE38">
        <v>0</v>
      </c>
      <c r="AF38" s="39">
        <v>0</v>
      </c>
      <c r="AL38" s="32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 s="32">
        <v>-5.6149999999999999E-2</v>
      </c>
      <c r="AS38">
        <v>-0.51044</v>
      </c>
      <c r="AT38">
        <v>-0.85807999999999995</v>
      </c>
      <c r="AU38">
        <v>0</v>
      </c>
      <c r="AV38">
        <v>0</v>
      </c>
      <c r="AW38" s="39">
        <v>0</v>
      </c>
    </row>
    <row r="39" spans="7:49">
      <c r="G39" s="32"/>
      <c r="R39" s="39"/>
      <c r="U39" s="27">
        <v>0</v>
      </c>
      <c r="V39" s="22">
        <v>0</v>
      </c>
      <c r="W39" s="22">
        <v>0</v>
      </c>
      <c r="X39" s="22">
        <v>0</v>
      </c>
      <c r="Y39" s="22">
        <v>0</v>
      </c>
      <c r="Z39" s="22">
        <v>0</v>
      </c>
      <c r="AA39">
        <v>0</v>
      </c>
      <c r="AB39">
        <v>0</v>
      </c>
      <c r="AC39">
        <v>0</v>
      </c>
      <c r="AD39">
        <v>0.42294074553141803</v>
      </c>
      <c r="AE39">
        <v>-0.14225414922599403</v>
      </c>
      <c r="AF39" s="39">
        <v>-2.5989279701529987E-2</v>
      </c>
      <c r="AL39" s="32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 s="32">
        <v>0</v>
      </c>
      <c r="AS39">
        <v>0</v>
      </c>
      <c r="AT39">
        <v>0</v>
      </c>
      <c r="AU39">
        <f t="array" ref="AU39:AW41">AH34:AJ36</f>
        <v>0.82352999999999998</v>
      </c>
      <c r="AV39">
        <v>-0.50958000000000003</v>
      </c>
      <c r="AW39" s="39">
        <v>0.24925</v>
      </c>
    </row>
    <row r="40" spans="7:49">
      <c r="G40" s="32"/>
      <c r="R40" s="39"/>
      <c r="U40" s="27">
        <v>0</v>
      </c>
      <c r="V40" s="22">
        <v>0</v>
      </c>
      <c r="W40" s="22">
        <v>0</v>
      </c>
      <c r="X40" s="22">
        <v>0</v>
      </c>
      <c r="Y40" s="22">
        <v>0</v>
      </c>
      <c r="Z40" s="22">
        <v>0</v>
      </c>
      <c r="AA40">
        <v>0</v>
      </c>
      <c r="AB40">
        <v>0</v>
      </c>
      <c r="AC40">
        <v>0</v>
      </c>
      <c r="AD40">
        <v>-0.14225414922599403</v>
      </c>
      <c r="AE40">
        <v>0.31570115815066602</v>
      </c>
      <c r="AF40" s="39">
        <v>-1.0168634534853976E-2</v>
      </c>
      <c r="AL40" s="32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 s="32">
        <v>0</v>
      </c>
      <c r="AS40">
        <v>0</v>
      </c>
      <c r="AT40">
        <v>0</v>
      </c>
      <c r="AU40">
        <v>-0.56449000000000005</v>
      </c>
      <c r="AV40">
        <v>-0.69266000000000005</v>
      </c>
      <c r="AW40" s="39">
        <v>0.44897999999999999</v>
      </c>
    </row>
    <row r="41" spans="7:49" ht="15" thickBot="1">
      <c r="G41" s="33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40"/>
      <c r="U41" s="30">
        <v>0</v>
      </c>
      <c r="V41" s="31">
        <v>0</v>
      </c>
      <c r="W41" s="31">
        <v>0</v>
      </c>
      <c r="X41" s="31">
        <v>0</v>
      </c>
      <c r="Y41" s="31">
        <v>0</v>
      </c>
      <c r="Z41" s="31">
        <v>0</v>
      </c>
      <c r="AA41" s="34">
        <v>0</v>
      </c>
      <c r="AB41" s="34">
        <v>0</v>
      </c>
      <c r="AC41" s="34">
        <v>0</v>
      </c>
      <c r="AD41" s="34">
        <v>-2.5989279701529994E-2</v>
      </c>
      <c r="AE41" s="34">
        <v>-1.0168634534853976E-2</v>
      </c>
      <c r="AF41" s="40">
        <v>0.24329215213745398</v>
      </c>
      <c r="AL41" s="33">
        <v>0</v>
      </c>
      <c r="AM41" s="34">
        <v>0</v>
      </c>
      <c r="AN41" s="34">
        <v>0</v>
      </c>
      <c r="AO41" s="34">
        <v>0</v>
      </c>
      <c r="AP41" s="34">
        <v>0</v>
      </c>
      <c r="AQ41" s="34">
        <v>0</v>
      </c>
      <c r="AR41" s="33">
        <v>0</v>
      </c>
      <c r="AS41" s="34">
        <v>0</v>
      </c>
      <c r="AT41" s="34">
        <v>0</v>
      </c>
      <c r="AU41" s="34">
        <v>-5.6149999999999999E-2</v>
      </c>
      <c r="AV41" s="34">
        <v>-0.51044</v>
      </c>
      <c r="AW41" s="40">
        <v>-0.85807999999999995</v>
      </c>
    </row>
    <row r="43" spans="7:49" ht="15" thickBot="1">
      <c r="G43" t="s">
        <v>16</v>
      </c>
      <c r="H43">
        <v>23</v>
      </c>
      <c r="U43" t="s">
        <v>16</v>
      </c>
      <c r="V43">
        <v>23</v>
      </c>
      <c r="AL43" t="s">
        <v>5</v>
      </c>
    </row>
    <row r="44" spans="7:49">
      <c r="G44" s="25">
        <v>-4.6316064724644009E-2</v>
      </c>
      <c r="H44" s="26">
        <v>-3.0588571164568003E-2</v>
      </c>
      <c r="I44" s="26">
        <v>-0.11971534284834001</v>
      </c>
      <c r="J44" s="26">
        <v>-2.9617034783957497E-2</v>
      </c>
      <c r="K44" s="26">
        <v>-0.163704653094778</v>
      </c>
      <c r="L44" s="35">
        <v>3.41860646314045E-2</v>
      </c>
      <c r="M44" s="36"/>
      <c r="N44" s="36"/>
      <c r="O44" s="36"/>
      <c r="P44" s="36"/>
      <c r="Q44" s="36"/>
      <c r="R44" s="42"/>
      <c r="U44" s="25">
        <f t="array" ref="U44:AF55">MMULT(MMULT(AL44:AW55,AY2:BJ13),TRANSPOSE(AL44:AW55))</f>
        <v>0.28671842458828795</v>
      </c>
      <c r="V44" s="26">
        <v>2.3298007040331581E-6</v>
      </c>
      <c r="W44" s="26">
        <v>-1.7573642239962495E-6</v>
      </c>
      <c r="X44" s="26">
        <v>0</v>
      </c>
      <c r="Y44" s="26">
        <v>0</v>
      </c>
      <c r="Z44" s="35">
        <v>0</v>
      </c>
      <c r="AA44" s="36">
        <v>0</v>
      </c>
      <c r="AB44" s="36">
        <v>0</v>
      </c>
      <c r="AC44" s="36">
        <v>0</v>
      </c>
      <c r="AD44" s="36">
        <v>0</v>
      </c>
      <c r="AE44" s="36">
        <v>0</v>
      </c>
      <c r="AF44" s="42">
        <v>0</v>
      </c>
      <c r="AH44" s="5">
        <v>-0.82345999999999997</v>
      </c>
      <c r="AI44" s="6">
        <v>0.50963000000000003</v>
      </c>
      <c r="AJ44" s="7">
        <v>0.24937000000000001</v>
      </c>
      <c r="AL44" s="44">
        <f t="array" ref="AL44:AN46">AH44:AJ46</f>
        <v>-0.82345999999999997</v>
      </c>
      <c r="AM44" s="36">
        <v>0.50963000000000003</v>
      </c>
      <c r="AN44" s="36">
        <v>0.24937000000000001</v>
      </c>
      <c r="AO44" s="36">
        <v>0</v>
      </c>
      <c r="AP44" s="36">
        <v>0</v>
      </c>
      <c r="AQ44" s="42">
        <v>0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42">
        <v>0</v>
      </c>
    </row>
    <row r="45" spans="7:49">
      <c r="G45" s="32">
        <v>-3.0588571164568007E-2</v>
      </c>
      <c r="H45">
        <v>-6.8237643493186992E-2</v>
      </c>
      <c r="I45">
        <v>-8.1683981727631499E-2</v>
      </c>
      <c r="J45">
        <v>-4.8662488938160497E-2</v>
      </c>
      <c r="K45">
        <v>-8.0999144674365503E-2</v>
      </c>
      <c r="L45" s="39">
        <v>7.4185604340303496E-2</v>
      </c>
      <c r="R45" s="39"/>
      <c r="U45" s="27">
        <v>2.3298007040262192E-6</v>
      </c>
      <c r="V45" s="22">
        <v>0.28672028620390394</v>
      </c>
      <c r="W45" s="22">
        <v>1.1014635520056881E-6</v>
      </c>
      <c r="X45" s="22">
        <v>0</v>
      </c>
      <c r="Y45" s="22">
        <v>0</v>
      </c>
      <c r="Z45" s="37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 s="39">
        <v>0</v>
      </c>
      <c r="AH45" s="8">
        <v>0.56450999999999996</v>
      </c>
      <c r="AI45" s="4">
        <v>0.69191000000000003</v>
      </c>
      <c r="AJ45" s="9">
        <v>0.4501</v>
      </c>
      <c r="AL45" s="32">
        <v>0.56450999999999996</v>
      </c>
      <c r="AM45">
        <v>0.69191000000000003</v>
      </c>
      <c r="AN45">
        <v>0.4501</v>
      </c>
      <c r="AO45">
        <v>0</v>
      </c>
      <c r="AP45">
        <v>0</v>
      </c>
      <c r="AQ45" s="39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 s="39">
        <v>0</v>
      </c>
    </row>
    <row r="46" spans="7:49" ht="15" thickBot="1">
      <c r="G46" s="32">
        <v>-0.11971534284834001</v>
      </c>
      <c r="H46">
        <v>-8.1683981727631499E-2</v>
      </c>
      <c r="I46">
        <v>-0.26013633489884402</v>
      </c>
      <c r="J46">
        <v>-6.8685402509437499E-2</v>
      </c>
      <c r="K46">
        <v>-0.29013109060077702</v>
      </c>
      <c r="L46" s="39">
        <v>7.7040428045003995E-2</v>
      </c>
      <c r="R46" s="39"/>
      <c r="U46" s="27">
        <v>-1.7573642239962495E-6</v>
      </c>
      <c r="V46" s="22">
        <v>1.1014635519918103E-6</v>
      </c>
      <c r="W46" s="22">
        <v>0.286717882028032</v>
      </c>
      <c r="X46" s="22">
        <v>0</v>
      </c>
      <c r="Y46" s="22">
        <v>0</v>
      </c>
      <c r="Z46" s="37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 s="39">
        <v>0</v>
      </c>
      <c r="AH46" s="10">
        <v>5.6849999999999998E-2</v>
      </c>
      <c r="AI46" s="11">
        <v>0.51141000000000003</v>
      </c>
      <c r="AJ46" s="12">
        <v>-0.85745000000000005</v>
      </c>
      <c r="AL46" s="32">
        <v>5.6849999999999998E-2</v>
      </c>
      <c r="AM46">
        <v>0.51141000000000003</v>
      </c>
      <c r="AN46">
        <v>-0.85745000000000005</v>
      </c>
      <c r="AO46">
        <v>0</v>
      </c>
      <c r="AP46">
        <v>0</v>
      </c>
      <c r="AQ46" s="39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 s="39">
        <v>0</v>
      </c>
    </row>
    <row r="47" spans="7:49" ht="15" thickBot="1">
      <c r="G47" s="32">
        <v>2.9617034783957507E-2</v>
      </c>
      <c r="H47">
        <v>4.8662488938160504E-2</v>
      </c>
      <c r="I47">
        <v>6.8685402509437499E-2</v>
      </c>
      <c r="J47">
        <v>-7.7300317880675998E-2</v>
      </c>
      <c r="K47">
        <v>4.0123126098659506E-2</v>
      </c>
      <c r="L47" s="39">
        <v>-1.4016547752416003E-2</v>
      </c>
      <c r="R47" s="39"/>
      <c r="U47" s="27">
        <v>0</v>
      </c>
      <c r="V47" s="22">
        <v>0</v>
      </c>
      <c r="W47" s="22">
        <v>0</v>
      </c>
      <c r="X47" s="22">
        <v>0.42290623934285099</v>
      </c>
      <c r="Y47" s="22">
        <v>-0.14222752111707698</v>
      </c>
      <c r="Z47" s="37">
        <v>-2.6168561241294994E-2</v>
      </c>
      <c r="AA47">
        <v>0</v>
      </c>
      <c r="AB47">
        <v>0</v>
      </c>
      <c r="AC47">
        <v>0</v>
      </c>
      <c r="AD47">
        <v>0</v>
      </c>
      <c r="AE47">
        <v>0</v>
      </c>
      <c r="AF47" s="39">
        <v>0</v>
      </c>
      <c r="AH47" s="4"/>
      <c r="AI47" s="4"/>
      <c r="AJ47" s="4"/>
      <c r="AL47" s="32">
        <v>0</v>
      </c>
      <c r="AM47">
        <v>0</v>
      </c>
      <c r="AN47">
        <v>0</v>
      </c>
      <c r="AO47">
        <f t="array" ref="AO47:AQ49">AH44:AJ46</f>
        <v>-0.82345999999999997</v>
      </c>
      <c r="AP47">
        <v>0.50963000000000003</v>
      </c>
      <c r="AQ47" s="39">
        <v>0.24937000000000001</v>
      </c>
      <c r="AR47">
        <v>0</v>
      </c>
      <c r="AS47">
        <v>0</v>
      </c>
      <c r="AT47">
        <v>0</v>
      </c>
      <c r="AU47">
        <v>0</v>
      </c>
      <c r="AV47">
        <v>0</v>
      </c>
      <c r="AW47" s="39">
        <v>0</v>
      </c>
    </row>
    <row r="48" spans="7:49">
      <c r="G48" s="32">
        <v>0.163704653094778</v>
      </c>
      <c r="H48">
        <v>8.0999144674365531E-2</v>
      </c>
      <c r="I48">
        <v>0.29013109060077702</v>
      </c>
      <c r="J48">
        <v>4.0123126098659499E-2</v>
      </c>
      <c r="K48">
        <v>0.27721198444834205</v>
      </c>
      <c r="L48" s="39">
        <v>-5.1360963793705007E-2</v>
      </c>
      <c r="R48" s="39"/>
      <c r="U48" s="27">
        <v>0</v>
      </c>
      <c r="V48" s="22">
        <v>0</v>
      </c>
      <c r="W48" s="22">
        <v>0</v>
      </c>
      <c r="X48" s="22">
        <v>-0.14222752111707693</v>
      </c>
      <c r="Y48" s="22">
        <v>0.31575952329337698</v>
      </c>
      <c r="Z48" s="37">
        <v>-1.0076546075124995E-2</v>
      </c>
      <c r="AA48">
        <v>0</v>
      </c>
      <c r="AB48">
        <v>0</v>
      </c>
      <c r="AC48">
        <v>0</v>
      </c>
      <c r="AD48">
        <v>0</v>
      </c>
      <c r="AE48">
        <v>0</v>
      </c>
      <c r="AF48" s="39">
        <v>0</v>
      </c>
      <c r="AH48" s="5">
        <v>-0.82376000000000005</v>
      </c>
      <c r="AI48" s="6">
        <v>0.50948000000000004</v>
      </c>
      <c r="AJ48" s="7">
        <v>0.24868999999999999</v>
      </c>
      <c r="AL48" s="32">
        <v>0</v>
      </c>
      <c r="AM48">
        <v>0</v>
      </c>
      <c r="AN48">
        <v>0</v>
      </c>
      <c r="AO48">
        <v>0.56450999999999996</v>
      </c>
      <c r="AP48">
        <v>0.69191000000000003</v>
      </c>
      <c r="AQ48" s="39">
        <v>0.4501</v>
      </c>
      <c r="AR48">
        <v>0</v>
      </c>
      <c r="AS48">
        <v>0</v>
      </c>
      <c r="AT48">
        <v>0</v>
      </c>
      <c r="AU48">
        <v>0</v>
      </c>
      <c r="AV48">
        <v>0</v>
      </c>
      <c r="AW48" s="39">
        <v>0</v>
      </c>
    </row>
    <row r="49" spans="7:49" ht="15" thickBot="1">
      <c r="G49" s="33">
        <v>-3.41860646314045E-2</v>
      </c>
      <c r="H49" s="34">
        <v>-7.4185604340303496E-2</v>
      </c>
      <c r="I49" s="34">
        <v>-7.7040428045003995E-2</v>
      </c>
      <c r="J49" s="34">
        <v>-1.4016547752416005E-2</v>
      </c>
      <c r="K49" s="34">
        <v>-5.1360963793705E-2</v>
      </c>
      <c r="L49" s="40">
        <v>6.7498030769807982E-2</v>
      </c>
      <c r="R49" s="39"/>
      <c r="U49" s="30">
        <v>0</v>
      </c>
      <c r="V49" s="31">
        <v>0</v>
      </c>
      <c r="W49" s="31">
        <v>0</v>
      </c>
      <c r="X49" s="31">
        <v>-2.6168561241294994E-2</v>
      </c>
      <c r="Y49" s="31">
        <v>-1.0076546075124995E-2</v>
      </c>
      <c r="Z49" s="38">
        <v>0.24325836377610502</v>
      </c>
      <c r="AA49">
        <v>0</v>
      </c>
      <c r="AB49">
        <v>0</v>
      </c>
      <c r="AC49">
        <v>0</v>
      </c>
      <c r="AD49">
        <v>0</v>
      </c>
      <c r="AE49">
        <v>0</v>
      </c>
      <c r="AF49" s="39">
        <v>0</v>
      </c>
      <c r="AH49" s="8">
        <v>0.56408999999999998</v>
      </c>
      <c r="AI49" s="4">
        <v>0.69266000000000005</v>
      </c>
      <c r="AJ49" s="9">
        <v>0.44946000000000003</v>
      </c>
      <c r="AL49" s="33">
        <v>0</v>
      </c>
      <c r="AM49" s="34">
        <v>0</v>
      </c>
      <c r="AN49" s="34">
        <v>0</v>
      </c>
      <c r="AO49" s="34">
        <v>5.6849999999999998E-2</v>
      </c>
      <c r="AP49" s="34">
        <v>0.51141000000000003</v>
      </c>
      <c r="AQ49" s="40">
        <v>-0.85745000000000005</v>
      </c>
      <c r="AR49">
        <v>0</v>
      </c>
      <c r="AS49">
        <v>0</v>
      </c>
      <c r="AT49">
        <v>0</v>
      </c>
      <c r="AU49">
        <v>0</v>
      </c>
      <c r="AV49">
        <v>0</v>
      </c>
      <c r="AW49" s="39">
        <v>0</v>
      </c>
    </row>
    <row r="50" spans="7:49" ht="15" thickBot="1">
      <c r="G50" s="32"/>
      <c r="R50" s="39"/>
      <c r="U50" s="27">
        <v>0</v>
      </c>
      <c r="V50" s="22">
        <v>0</v>
      </c>
      <c r="W50" s="22">
        <v>0</v>
      </c>
      <c r="X50" s="22">
        <v>0</v>
      </c>
      <c r="Y50" s="22">
        <v>0</v>
      </c>
      <c r="Z50" s="22">
        <v>0</v>
      </c>
      <c r="AA50">
        <v>0.28671917542195202</v>
      </c>
      <c r="AB50">
        <v>-6.1765222397758279E-7</v>
      </c>
      <c r="AC50">
        <v>1.9979223040145211E-6</v>
      </c>
      <c r="AD50">
        <v>0</v>
      </c>
      <c r="AE50">
        <v>0</v>
      </c>
      <c r="AF50" s="39">
        <v>0</v>
      </c>
      <c r="AH50" s="10">
        <v>5.6730000000000003E-2</v>
      </c>
      <c r="AI50" s="11">
        <v>0.51053999999999999</v>
      </c>
      <c r="AJ50" s="12">
        <v>-0.85797999999999996</v>
      </c>
      <c r="AL50" s="32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 s="44">
        <f t="array" ref="AR50:AT52">AH48:AJ50</f>
        <v>-0.82376000000000005</v>
      </c>
      <c r="AS50" s="36">
        <v>0.50948000000000004</v>
      </c>
      <c r="AT50" s="36">
        <v>0.24868999999999999</v>
      </c>
      <c r="AU50" s="36">
        <v>0</v>
      </c>
      <c r="AV50" s="36">
        <v>0</v>
      </c>
      <c r="AW50" s="42">
        <v>0</v>
      </c>
    </row>
    <row r="51" spans="7:49" ht="15" thickBot="1">
      <c r="G51" s="32"/>
      <c r="R51" s="39"/>
      <c r="U51" s="27">
        <v>0</v>
      </c>
      <c r="V51" s="22">
        <v>0</v>
      </c>
      <c r="W51" s="22">
        <v>0</v>
      </c>
      <c r="X51" s="22">
        <v>0</v>
      </c>
      <c r="Y51" s="22">
        <v>0</v>
      </c>
      <c r="Z51" s="22">
        <v>0</v>
      </c>
      <c r="AA51">
        <v>-6.1765222399146058E-7</v>
      </c>
      <c r="AB51">
        <v>0.28671704543641596</v>
      </c>
      <c r="AC51">
        <v>1.0813071359971893E-6</v>
      </c>
      <c r="AD51">
        <v>0</v>
      </c>
      <c r="AE51">
        <v>0</v>
      </c>
      <c r="AF51" s="39">
        <v>0</v>
      </c>
      <c r="AH51" s="10"/>
      <c r="AI51" s="11"/>
      <c r="AJ51" s="12"/>
      <c r="AL51" s="32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 s="32">
        <v>0.56408999999999998</v>
      </c>
      <c r="AS51">
        <v>0.69266000000000005</v>
      </c>
      <c r="AT51">
        <v>0.44946000000000003</v>
      </c>
      <c r="AU51">
        <v>0</v>
      </c>
      <c r="AV51">
        <v>0</v>
      </c>
      <c r="AW51" s="39">
        <v>0</v>
      </c>
    </row>
    <row r="52" spans="7:49">
      <c r="G52" s="32"/>
      <c r="R52" s="39"/>
      <c r="U52" s="27">
        <v>0</v>
      </c>
      <c r="V52" s="22">
        <v>0</v>
      </c>
      <c r="W52" s="22">
        <v>0</v>
      </c>
      <c r="X52" s="22">
        <v>0</v>
      </c>
      <c r="Y52" s="22">
        <v>0</v>
      </c>
      <c r="Z52" s="22">
        <v>0</v>
      </c>
      <c r="AA52">
        <v>1.9979223039937044E-6</v>
      </c>
      <c r="AB52">
        <v>1.0813071359971893E-6</v>
      </c>
      <c r="AC52">
        <v>0.28671973188812799</v>
      </c>
      <c r="AD52">
        <v>0</v>
      </c>
      <c r="AE52">
        <v>0</v>
      </c>
      <c r="AF52" s="39">
        <v>0</v>
      </c>
      <c r="AL52" s="3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 s="32">
        <v>5.6730000000000003E-2</v>
      </c>
      <c r="AS52">
        <v>0.51053999999999999</v>
      </c>
      <c r="AT52">
        <v>-0.85797999999999996</v>
      </c>
      <c r="AU52">
        <v>0</v>
      </c>
      <c r="AV52">
        <v>0</v>
      </c>
      <c r="AW52" s="39">
        <v>0</v>
      </c>
    </row>
    <row r="53" spans="7:49">
      <c r="G53" s="32"/>
      <c r="R53" s="39"/>
      <c r="U53" s="27">
        <v>0</v>
      </c>
      <c r="V53" s="22">
        <v>0</v>
      </c>
      <c r="W53" s="22">
        <v>0</v>
      </c>
      <c r="X53" s="22">
        <v>0</v>
      </c>
      <c r="Y53" s="22">
        <v>0</v>
      </c>
      <c r="Z53" s="22">
        <v>0</v>
      </c>
      <c r="AA53">
        <v>0</v>
      </c>
      <c r="AB53">
        <v>0</v>
      </c>
      <c r="AC53">
        <v>0</v>
      </c>
      <c r="AD53">
        <v>0.42304643026156807</v>
      </c>
      <c r="AE53">
        <v>-0.14219780384882399</v>
      </c>
      <c r="AF53" s="39">
        <v>-2.6116088466087997E-2</v>
      </c>
      <c r="AL53" s="32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 s="32">
        <v>0</v>
      </c>
      <c r="AS53">
        <v>0</v>
      </c>
      <c r="AT53">
        <v>0</v>
      </c>
      <c r="AU53">
        <f t="array" ref="AU53:AW55">AH48:AJ50</f>
        <v>-0.82376000000000005</v>
      </c>
      <c r="AV53">
        <v>0.50948000000000004</v>
      </c>
      <c r="AW53" s="39">
        <v>0.24868999999999999</v>
      </c>
    </row>
    <row r="54" spans="7:49">
      <c r="G54" s="32"/>
      <c r="R54" s="39"/>
      <c r="U54" s="27">
        <v>0</v>
      </c>
      <c r="V54" s="22">
        <v>0</v>
      </c>
      <c r="W54" s="22">
        <v>0</v>
      </c>
      <c r="X54" s="22">
        <v>0</v>
      </c>
      <c r="Y54" s="22">
        <v>0</v>
      </c>
      <c r="Z54" s="22">
        <v>0</v>
      </c>
      <c r="AA54">
        <v>0</v>
      </c>
      <c r="AB54">
        <v>0</v>
      </c>
      <c r="AC54">
        <v>0</v>
      </c>
      <c r="AD54">
        <v>-0.14219780384882399</v>
      </c>
      <c r="AE54">
        <v>0.31557588063901798</v>
      </c>
      <c r="AF54" s="39">
        <v>-1.0089402039053993E-2</v>
      </c>
      <c r="AL54" s="32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 s="32">
        <v>0</v>
      </c>
      <c r="AS54">
        <v>0</v>
      </c>
      <c r="AT54">
        <v>0</v>
      </c>
      <c r="AU54">
        <v>0.56408999999999998</v>
      </c>
      <c r="AV54">
        <v>0.69266000000000005</v>
      </c>
      <c r="AW54" s="39">
        <v>0.44946000000000003</v>
      </c>
    </row>
    <row r="55" spans="7:49" ht="15" thickBot="1">
      <c r="G55" s="33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40"/>
      <c r="U55" s="30">
        <v>0</v>
      </c>
      <c r="V55" s="31">
        <v>0</v>
      </c>
      <c r="W55" s="31">
        <v>0</v>
      </c>
      <c r="X55" s="31">
        <v>0</v>
      </c>
      <c r="Y55" s="31">
        <v>0</v>
      </c>
      <c r="Z55" s="31">
        <v>0</v>
      </c>
      <c r="AA55" s="34">
        <v>0</v>
      </c>
      <c r="AB55" s="34">
        <v>0</v>
      </c>
      <c r="AC55" s="34">
        <v>0</v>
      </c>
      <c r="AD55" s="34">
        <v>-2.611608846608799E-2</v>
      </c>
      <c r="AE55" s="34">
        <v>-1.008940203905398E-2</v>
      </c>
      <c r="AF55" s="40">
        <v>0.24330316554468198</v>
      </c>
      <c r="AL55" s="33">
        <v>0</v>
      </c>
      <c r="AM55" s="34">
        <v>0</v>
      </c>
      <c r="AN55" s="34">
        <v>0</v>
      </c>
      <c r="AO55" s="34">
        <v>0</v>
      </c>
      <c r="AP55" s="34">
        <v>0</v>
      </c>
      <c r="AQ55" s="34">
        <v>0</v>
      </c>
      <c r="AR55" s="33">
        <v>0</v>
      </c>
      <c r="AS55" s="34">
        <v>0</v>
      </c>
      <c r="AT55" s="34">
        <v>0</v>
      </c>
      <c r="AU55" s="34">
        <v>5.6730000000000003E-2</v>
      </c>
      <c r="AV55" s="34">
        <v>0.51053999999999999</v>
      </c>
      <c r="AW55" s="40">
        <v>-0.85797999999999996</v>
      </c>
    </row>
    <row r="57" spans="7:49" ht="15" thickBot="1">
      <c r="G57" t="s">
        <v>11</v>
      </c>
      <c r="H57">
        <v>22</v>
      </c>
      <c r="U57" t="s">
        <v>11</v>
      </c>
      <c r="V57">
        <v>22</v>
      </c>
      <c r="AL57" t="s">
        <v>5</v>
      </c>
    </row>
    <row r="58" spans="7:49">
      <c r="G58" s="5">
        <v>-0.60300073998283799</v>
      </c>
      <c r="H58" s="6">
        <v>-0.23850311341543454</v>
      </c>
      <c r="I58" s="6">
        <v>0.17221830237390603</v>
      </c>
      <c r="J58" s="6">
        <v>-1.454980312409403E-2</v>
      </c>
      <c r="K58" s="6">
        <v>0.44524240453325498</v>
      </c>
      <c r="L58" s="7">
        <v>0.45515079007838349</v>
      </c>
      <c r="M58" s="36"/>
      <c r="N58" s="36"/>
      <c r="O58" s="36"/>
      <c r="P58" s="36"/>
      <c r="Q58" s="36"/>
      <c r="R58" s="42"/>
      <c r="U58" s="25">
        <f t="array" ref="U58:AF69">MMULT(MMULT(AL58:AW69,AY2:BJ13),TRANSPOSE(AL58:AW69))</f>
        <v>0.28672264866201602</v>
      </c>
      <c r="V58" s="26">
        <v>5.2670464011084217E-8</v>
      </c>
      <c r="W58" s="26">
        <v>-2.0472381440095333E-6</v>
      </c>
      <c r="X58" s="26">
        <v>0</v>
      </c>
      <c r="Y58" s="26">
        <v>0</v>
      </c>
      <c r="Z58" s="35">
        <v>0</v>
      </c>
      <c r="AA58" s="36">
        <v>0</v>
      </c>
      <c r="AB58" s="36">
        <v>0</v>
      </c>
      <c r="AC58" s="36">
        <v>0</v>
      </c>
      <c r="AD58" s="36">
        <v>0</v>
      </c>
      <c r="AE58" s="36">
        <v>0</v>
      </c>
      <c r="AF58" s="42">
        <v>0</v>
      </c>
      <c r="AH58" s="5">
        <v>-0.82415000000000005</v>
      </c>
      <c r="AI58" s="6">
        <v>0.50866999999999996</v>
      </c>
      <c r="AJ58" s="7">
        <v>0.24908</v>
      </c>
      <c r="AL58" s="44">
        <f t="array" ref="AL58:AN60">AH58:AJ60</f>
        <v>-0.82415000000000005</v>
      </c>
      <c r="AM58" s="36">
        <v>0.50866999999999996</v>
      </c>
      <c r="AN58" s="36">
        <v>0.24908</v>
      </c>
      <c r="AO58" s="36">
        <v>0</v>
      </c>
      <c r="AP58" s="36">
        <v>0</v>
      </c>
      <c r="AQ58" s="42">
        <v>0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42">
        <v>0</v>
      </c>
    </row>
    <row r="59" spans="7:49">
      <c r="G59" s="8">
        <v>-0.23850311341543451</v>
      </c>
      <c r="H59" s="4">
        <v>-0.13410236344781701</v>
      </c>
      <c r="I59" s="4">
        <v>8.1523119829227511E-2</v>
      </c>
      <c r="J59" s="4">
        <v>-1.3920528921209017E-2</v>
      </c>
      <c r="K59" s="4">
        <v>0.21724776785760649</v>
      </c>
      <c r="L59" s="9">
        <v>0.24150823154600254</v>
      </c>
      <c r="R59" s="39"/>
      <c r="U59" s="27">
        <v>5.2670464004145323E-8</v>
      </c>
      <c r="V59" s="22">
        <v>0.28672280337612799</v>
      </c>
      <c r="W59" s="22">
        <v>-5.393203200698693E-8</v>
      </c>
      <c r="X59" s="22">
        <v>0</v>
      </c>
      <c r="Y59" s="22">
        <v>0</v>
      </c>
      <c r="Z59" s="37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 s="39">
        <v>0</v>
      </c>
      <c r="AH59" s="8">
        <v>0.56377999999999995</v>
      </c>
      <c r="AI59" s="4">
        <v>0.69469000000000003</v>
      </c>
      <c r="AJ59" s="9">
        <v>0.44673000000000002</v>
      </c>
      <c r="AL59" s="32">
        <v>0.56377999999999995</v>
      </c>
      <c r="AM59">
        <v>0.69469000000000003</v>
      </c>
      <c r="AN59">
        <v>0.44673000000000002</v>
      </c>
      <c r="AO59">
        <v>0</v>
      </c>
      <c r="AP59">
        <v>0</v>
      </c>
      <c r="AQ59" s="3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 s="39">
        <v>0</v>
      </c>
    </row>
    <row r="60" spans="7:49" ht="15" thickBot="1">
      <c r="G60" s="8">
        <v>0.17221830237390601</v>
      </c>
      <c r="H60" s="4">
        <v>8.1523119829227497E-2</v>
      </c>
      <c r="I60" s="4">
        <v>-3.0885289646760013E-2</v>
      </c>
      <c r="J60" s="4">
        <v>3.5789919280140019E-2</v>
      </c>
      <c r="K60" s="4">
        <v>-0.11388175008008597</v>
      </c>
      <c r="L60" s="9">
        <v>-0.12874789111813248</v>
      </c>
      <c r="R60" s="39"/>
      <c r="U60" s="27">
        <v>-2.0472381440164722E-6</v>
      </c>
      <c r="V60" s="22">
        <v>-5.393203200698693E-8</v>
      </c>
      <c r="W60" s="22">
        <v>0.28671971391078399</v>
      </c>
      <c r="X60" s="22">
        <v>0</v>
      </c>
      <c r="Y60" s="22">
        <v>0</v>
      </c>
      <c r="Z60" s="37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 s="39">
        <v>0</v>
      </c>
      <c r="AH60" s="10">
        <v>5.4210000000000001E-2</v>
      </c>
      <c r="AI60" s="11">
        <v>0.50858999999999999</v>
      </c>
      <c r="AJ60" s="12">
        <v>-0.85929999999999995</v>
      </c>
      <c r="AL60" s="32">
        <v>5.4210000000000001E-2</v>
      </c>
      <c r="AM60">
        <v>0.50858999999999999</v>
      </c>
      <c r="AN60">
        <v>-0.85929999999999995</v>
      </c>
      <c r="AO60">
        <v>0</v>
      </c>
      <c r="AP60">
        <v>0</v>
      </c>
      <c r="AQ60" s="39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 s="39">
        <v>0</v>
      </c>
    </row>
    <row r="61" spans="7:49" ht="15" thickBot="1">
      <c r="G61" s="8">
        <v>1.454980312409402E-2</v>
      </c>
      <c r="H61" s="4">
        <v>1.3920528921209012E-2</v>
      </c>
      <c r="I61" s="4">
        <v>-3.5789919280140019E-2</v>
      </c>
      <c r="J61" s="4">
        <v>-0.12162441229618301</v>
      </c>
      <c r="K61" s="4">
        <v>3.2468223420104469E-2</v>
      </c>
      <c r="L61" s="9">
        <v>-0.204475991437919</v>
      </c>
      <c r="R61" s="39"/>
      <c r="U61" s="27">
        <v>0</v>
      </c>
      <c r="V61" s="22">
        <v>0</v>
      </c>
      <c r="W61" s="22">
        <v>0</v>
      </c>
      <c r="X61" s="22">
        <v>0.42326391359736903</v>
      </c>
      <c r="Y61" s="22">
        <v>-0.14221257013923103</v>
      </c>
      <c r="Z61" s="37">
        <v>-2.5499079728455002E-2</v>
      </c>
      <c r="AA61">
        <v>0</v>
      </c>
      <c r="AB61">
        <v>0</v>
      </c>
      <c r="AC61">
        <v>0</v>
      </c>
      <c r="AD61">
        <v>0</v>
      </c>
      <c r="AE61">
        <v>0</v>
      </c>
      <c r="AF61" s="39">
        <v>0</v>
      </c>
      <c r="AH61" s="4"/>
      <c r="AI61" s="4"/>
      <c r="AJ61" s="4"/>
      <c r="AL61" s="32">
        <v>0</v>
      </c>
      <c r="AM61">
        <v>0</v>
      </c>
      <c r="AN61">
        <v>0</v>
      </c>
      <c r="AO61">
        <f t="array" ref="AO61:AQ63">AH58:AJ60</f>
        <v>-0.82415000000000005</v>
      </c>
      <c r="AP61">
        <v>0.50866999999999996</v>
      </c>
      <c r="AQ61" s="39">
        <v>0.24908</v>
      </c>
      <c r="AR61">
        <v>0</v>
      </c>
      <c r="AS61">
        <v>0</v>
      </c>
      <c r="AT61">
        <v>0</v>
      </c>
      <c r="AU61">
        <v>0</v>
      </c>
      <c r="AV61">
        <v>0</v>
      </c>
      <c r="AW61" s="39">
        <v>0</v>
      </c>
    </row>
    <row r="62" spans="7:49">
      <c r="G62" s="8">
        <v>-0.44524240453325498</v>
      </c>
      <c r="H62" s="4">
        <v>-0.21724776785760655</v>
      </c>
      <c r="I62" s="4">
        <v>0.11388175008008598</v>
      </c>
      <c r="J62" s="4">
        <v>3.2468223420104442E-2</v>
      </c>
      <c r="K62" s="4">
        <v>0.268605811672051</v>
      </c>
      <c r="L62" s="9">
        <v>0.48495468794874447</v>
      </c>
      <c r="R62" s="39"/>
      <c r="U62" s="27">
        <v>0</v>
      </c>
      <c r="V62" s="22">
        <v>0</v>
      </c>
      <c r="W62" s="22">
        <v>0</v>
      </c>
      <c r="X62" s="22">
        <v>-0.14221257013923097</v>
      </c>
      <c r="Y62" s="22">
        <v>0.31533983310966701</v>
      </c>
      <c r="Z62" s="37">
        <v>-1.0456350447398982E-2</v>
      </c>
      <c r="AA62">
        <v>0</v>
      </c>
      <c r="AB62">
        <v>0</v>
      </c>
      <c r="AC62">
        <v>0</v>
      </c>
      <c r="AD62">
        <v>0</v>
      </c>
      <c r="AE62">
        <v>0</v>
      </c>
      <c r="AF62" s="39">
        <v>0</v>
      </c>
      <c r="AH62" s="5">
        <v>-0.82403999999999999</v>
      </c>
      <c r="AI62" s="6">
        <v>0.50880999999999998</v>
      </c>
      <c r="AJ62" s="7">
        <v>0.24915999999999999</v>
      </c>
      <c r="AL62" s="32">
        <v>0</v>
      </c>
      <c r="AM62">
        <v>0</v>
      </c>
      <c r="AN62">
        <v>0</v>
      </c>
      <c r="AO62">
        <v>0.56377999999999995</v>
      </c>
      <c r="AP62">
        <v>0.69469000000000003</v>
      </c>
      <c r="AQ62" s="39">
        <v>0.44673000000000002</v>
      </c>
      <c r="AR62">
        <v>0</v>
      </c>
      <c r="AS62">
        <v>0</v>
      </c>
      <c r="AT62">
        <v>0</v>
      </c>
      <c r="AU62">
        <v>0</v>
      </c>
      <c r="AV62">
        <v>0</v>
      </c>
      <c r="AW62" s="39">
        <v>0</v>
      </c>
    </row>
    <row r="63" spans="7:49" ht="15" thickBot="1">
      <c r="G63" s="8">
        <v>-0.45515079007838344</v>
      </c>
      <c r="H63" s="4">
        <v>-0.24150823154600254</v>
      </c>
      <c r="I63" s="4">
        <v>0.12874789111813251</v>
      </c>
      <c r="J63" s="4">
        <v>-0.204475991437919</v>
      </c>
      <c r="K63" s="4">
        <v>0.48495468794874441</v>
      </c>
      <c r="L63" s="9">
        <v>0.21123206277885298</v>
      </c>
      <c r="R63" s="39"/>
      <c r="U63" s="30">
        <v>0</v>
      </c>
      <c r="V63" s="31">
        <v>0</v>
      </c>
      <c r="W63" s="31">
        <v>0</v>
      </c>
      <c r="X63" s="31">
        <v>-2.5499079728455002E-2</v>
      </c>
      <c r="Y63" s="31">
        <v>-1.0456350447398982E-2</v>
      </c>
      <c r="Z63" s="38">
        <v>0.243333319445657</v>
      </c>
      <c r="AA63">
        <v>0</v>
      </c>
      <c r="AB63">
        <v>0</v>
      </c>
      <c r="AC63">
        <v>0</v>
      </c>
      <c r="AD63">
        <v>0</v>
      </c>
      <c r="AE63">
        <v>0</v>
      </c>
      <c r="AF63" s="39">
        <v>0</v>
      </c>
      <c r="AH63" s="8">
        <v>0.56391999999999998</v>
      </c>
      <c r="AI63" s="4">
        <v>0.69442999999999999</v>
      </c>
      <c r="AJ63" s="9">
        <v>0.44695000000000001</v>
      </c>
      <c r="AL63" s="33">
        <v>0</v>
      </c>
      <c r="AM63" s="34">
        <v>0</v>
      </c>
      <c r="AN63" s="34">
        <v>0</v>
      </c>
      <c r="AO63" s="34">
        <v>5.4210000000000001E-2</v>
      </c>
      <c r="AP63" s="34">
        <v>0.50858999999999999</v>
      </c>
      <c r="AQ63" s="40">
        <v>-0.85929999999999995</v>
      </c>
      <c r="AR63">
        <v>0</v>
      </c>
      <c r="AS63">
        <v>0</v>
      </c>
      <c r="AT63">
        <v>0</v>
      </c>
      <c r="AU63">
        <v>0</v>
      </c>
      <c r="AV63">
        <v>0</v>
      </c>
      <c r="AW63" s="39">
        <v>0</v>
      </c>
    </row>
    <row r="64" spans="7:49" ht="15" thickBot="1">
      <c r="G64" s="32"/>
      <c r="R64" s="39"/>
      <c r="U64" s="27">
        <v>0</v>
      </c>
      <c r="V64" s="22">
        <v>0</v>
      </c>
      <c r="W64" s="22">
        <v>0</v>
      </c>
      <c r="X64" s="22">
        <v>0</v>
      </c>
      <c r="Y64" s="22">
        <v>0</v>
      </c>
      <c r="Z64" s="22">
        <v>0</v>
      </c>
      <c r="AA64">
        <v>0.28672293695897599</v>
      </c>
      <c r="AB64">
        <v>6.7479551999621856E-7</v>
      </c>
      <c r="AC64">
        <v>-6.454067200817315E-8</v>
      </c>
      <c r="AD64">
        <v>0</v>
      </c>
      <c r="AE64">
        <v>0</v>
      </c>
      <c r="AF64" s="39">
        <v>0</v>
      </c>
      <c r="AH64" s="10">
        <v>5.4390000000000001E-2</v>
      </c>
      <c r="AI64" s="11">
        <v>0.50880999999999998</v>
      </c>
      <c r="AJ64" s="12">
        <v>-0.85916000000000003</v>
      </c>
      <c r="AL64" s="32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 s="44">
        <f t="array" ref="AR64:AT66">AH62:AJ64</f>
        <v>-0.82403999999999999</v>
      </c>
      <c r="AS64" s="36">
        <v>0.50880999999999998</v>
      </c>
      <c r="AT64" s="36">
        <v>0.24915999999999999</v>
      </c>
      <c r="AU64" s="36">
        <v>0</v>
      </c>
      <c r="AV64" s="36">
        <v>0</v>
      </c>
      <c r="AW64" s="42">
        <v>0</v>
      </c>
    </row>
    <row r="65" spans="7:49" ht="15" thickBot="1">
      <c r="G65" s="32"/>
      <c r="R65" s="39"/>
      <c r="U65" s="27">
        <v>0</v>
      </c>
      <c r="V65" s="22">
        <v>0</v>
      </c>
      <c r="W65" s="22">
        <v>0</v>
      </c>
      <c r="X65" s="22">
        <v>0</v>
      </c>
      <c r="Y65" s="22">
        <v>0</v>
      </c>
      <c r="Z65" s="22">
        <v>0</v>
      </c>
      <c r="AA65">
        <v>6.7479551999621856E-7</v>
      </c>
      <c r="AB65">
        <v>0.28672088705433596</v>
      </c>
      <c r="AC65">
        <v>8.5302067198700371E-7</v>
      </c>
      <c r="AD65">
        <v>0</v>
      </c>
      <c r="AE65">
        <v>0</v>
      </c>
      <c r="AF65" s="39">
        <v>0</v>
      </c>
      <c r="AH65" s="10"/>
      <c r="AI65" s="11"/>
      <c r="AJ65" s="12"/>
      <c r="AL65" s="32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 s="32">
        <v>0.56391999999999998</v>
      </c>
      <c r="AS65">
        <v>0.69442999999999999</v>
      </c>
      <c r="AT65">
        <v>0.44695000000000001</v>
      </c>
      <c r="AU65">
        <v>0</v>
      </c>
      <c r="AV65">
        <v>0</v>
      </c>
      <c r="AW65" s="39">
        <v>0</v>
      </c>
    </row>
    <row r="66" spans="7:49">
      <c r="G66" s="32"/>
      <c r="R66" s="39"/>
      <c r="U66" s="27">
        <v>0</v>
      </c>
      <c r="V66" s="22">
        <v>0</v>
      </c>
      <c r="W66" s="22">
        <v>0</v>
      </c>
      <c r="X66" s="22">
        <v>0</v>
      </c>
      <c r="Y66" s="22">
        <v>0</v>
      </c>
      <c r="Z66" s="22">
        <v>0</v>
      </c>
      <c r="AA66">
        <v>-6.454067200817315E-8</v>
      </c>
      <c r="AB66">
        <v>8.5302067198700371E-7</v>
      </c>
      <c r="AC66">
        <v>0.28672051431833601</v>
      </c>
      <c r="AD66">
        <v>0</v>
      </c>
      <c r="AE66">
        <v>0</v>
      </c>
      <c r="AF66" s="39">
        <v>0</v>
      </c>
      <c r="AL66" s="32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 s="32">
        <v>5.4390000000000001E-2</v>
      </c>
      <c r="AS66">
        <v>0.50880999999999998</v>
      </c>
      <c r="AT66">
        <v>-0.85916000000000003</v>
      </c>
      <c r="AU66">
        <v>0</v>
      </c>
      <c r="AV66">
        <v>0</v>
      </c>
      <c r="AW66" s="39">
        <v>0</v>
      </c>
    </row>
    <row r="67" spans="7:49">
      <c r="G67" s="32"/>
      <c r="R67" s="39"/>
      <c r="U67" s="27">
        <v>0</v>
      </c>
      <c r="V67" s="22">
        <v>0</v>
      </c>
      <c r="W67" s="22">
        <v>0</v>
      </c>
      <c r="X67" s="22">
        <v>0</v>
      </c>
      <c r="Y67" s="22">
        <v>0</v>
      </c>
      <c r="Z67" s="22">
        <v>0</v>
      </c>
      <c r="AA67">
        <v>0</v>
      </c>
      <c r="AB67">
        <v>0</v>
      </c>
      <c r="AC67">
        <v>0</v>
      </c>
      <c r="AD67">
        <v>0.42320844010160302</v>
      </c>
      <c r="AE67">
        <v>-0.14222436543231098</v>
      </c>
      <c r="AF67" s="39">
        <v>-2.5544820786372997E-2</v>
      </c>
      <c r="AL67" s="32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 s="32">
        <v>0</v>
      </c>
      <c r="AS67">
        <v>0</v>
      </c>
      <c r="AT67">
        <v>0</v>
      </c>
      <c r="AU67">
        <f t="array" ref="AU67:AW69">AH62:AJ64</f>
        <v>-0.82403999999999999</v>
      </c>
      <c r="AV67">
        <v>0.50880999999999998</v>
      </c>
      <c r="AW67" s="39">
        <v>0.24915999999999999</v>
      </c>
    </row>
    <row r="68" spans="7:49">
      <c r="G68" s="32"/>
      <c r="R68" s="39"/>
      <c r="U68" s="27">
        <v>0</v>
      </c>
      <c r="V68" s="22">
        <v>0</v>
      </c>
      <c r="W68" s="22">
        <v>0</v>
      </c>
      <c r="X68" s="22">
        <v>0</v>
      </c>
      <c r="Y68" s="22">
        <v>0</v>
      </c>
      <c r="Z68" s="22">
        <v>0</v>
      </c>
      <c r="AA68">
        <v>0</v>
      </c>
      <c r="AB68">
        <v>0</v>
      </c>
      <c r="AC68">
        <v>0</v>
      </c>
      <c r="AD68">
        <v>-0.14222436543231098</v>
      </c>
      <c r="AE68">
        <v>0.31539912727620301</v>
      </c>
      <c r="AF68" s="39">
        <v>-1.0427595018919003E-2</v>
      </c>
      <c r="AL68" s="32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 s="32">
        <v>0</v>
      </c>
      <c r="AS68">
        <v>0</v>
      </c>
      <c r="AT68">
        <v>0</v>
      </c>
      <c r="AU68">
        <v>0.56391999999999998</v>
      </c>
      <c r="AV68">
        <v>0.69442999999999999</v>
      </c>
      <c r="AW68" s="39">
        <v>0.44695000000000001</v>
      </c>
    </row>
    <row r="69" spans="7:49" ht="15" thickBot="1">
      <c r="G69" s="33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40"/>
      <c r="U69" s="30">
        <v>0</v>
      </c>
      <c r="V69" s="31">
        <v>0</v>
      </c>
      <c r="W69" s="31">
        <v>0</v>
      </c>
      <c r="X69" s="31">
        <v>0</v>
      </c>
      <c r="Y69" s="31">
        <v>0</v>
      </c>
      <c r="Z69" s="31">
        <v>0</v>
      </c>
      <c r="AA69" s="34">
        <v>0</v>
      </c>
      <c r="AB69" s="34">
        <v>0</v>
      </c>
      <c r="AC69" s="34">
        <v>0</v>
      </c>
      <c r="AD69" s="34">
        <v>-2.5544820786373004E-2</v>
      </c>
      <c r="AE69" s="34">
        <v>-1.0427595018919017E-2</v>
      </c>
      <c r="AF69" s="40">
        <v>0.243327459891713</v>
      </c>
      <c r="AL69" s="33">
        <v>0</v>
      </c>
      <c r="AM69" s="34">
        <v>0</v>
      </c>
      <c r="AN69" s="34">
        <v>0</v>
      </c>
      <c r="AO69" s="34">
        <v>0</v>
      </c>
      <c r="AP69" s="34">
        <v>0</v>
      </c>
      <c r="AQ69" s="34">
        <v>0</v>
      </c>
      <c r="AR69" s="33">
        <v>0</v>
      </c>
      <c r="AS69" s="34">
        <v>0</v>
      </c>
      <c r="AT69" s="34">
        <v>0</v>
      </c>
      <c r="AU69" s="34">
        <v>5.4390000000000001E-2</v>
      </c>
      <c r="AV69" s="34">
        <v>0.50880999999999998</v>
      </c>
      <c r="AW69" s="40">
        <v>-0.85916000000000003</v>
      </c>
    </row>
    <row r="71" spans="7:49" ht="15" thickBot="1">
      <c r="G71" t="s">
        <v>17</v>
      </c>
      <c r="H71">
        <v>21</v>
      </c>
      <c r="U71" t="s">
        <v>17</v>
      </c>
      <c r="V71">
        <v>21</v>
      </c>
      <c r="AL71" t="s">
        <v>5</v>
      </c>
    </row>
    <row r="72" spans="7:49">
      <c r="G72" s="25">
        <v>6.5384951869410009E-3</v>
      </c>
      <c r="H72" s="26">
        <v>1.9712407224110003E-3</v>
      </c>
      <c r="I72" s="26">
        <v>-5.0681384004740001E-3</v>
      </c>
      <c r="J72" s="26">
        <v>-2.394876348461499E-3</v>
      </c>
      <c r="K72" s="26">
        <v>-6.5504926275534994E-3</v>
      </c>
      <c r="L72" s="35">
        <v>-4.7470138441254991E-3</v>
      </c>
      <c r="M72" s="36"/>
      <c r="N72" s="36"/>
      <c r="O72" s="36"/>
      <c r="P72" s="36"/>
      <c r="Q72" s="36"/>
      <c r="R72" s="42"/>
      <c r="U72" s="25">
        <f t="array" ref="U72:AF83">MMULT(MMULT(AL72:AW83,AY2:BJ13),TRANSPOSE(AL72:AW83))</f>
        <v>0.28671897494732801</v>
      </c>
      <c r="V72" s="26">
        <v>1.0663976959882082E-6</v>
      </c>
      <c r="W72" s="26">
        <v>-1.9158630400056831E-6</v>
      </c>
      <c r="X72" s="26">
        <v>0</v>
      </c>
      <c r="Y72" s="26">
        <v>0</v>
      </c>
      <c r="Z72" s="35">
        <v>0</v>
      </c>
      <c r="AA72" s="36">
        <v>0</v>
      </c>
      <c r="AB72" s="36">
        <v>0</v>
      </c>
      <c r="AC72" s="36">
        <v>0</v>
      </c>
      <c r="AD72" s="36">
        <v>0</v>
      </c>
      <c r="AE72" s="36">
        <v>0</v>
      </c>
      <c r="AF72" s="42">
        <v>0</v>
      </c>
      <c r="AH72" s="44">
        <v>-0.82374000000000003</v>
      </c>
      <c r="AI72" s="36">
        <v>0.50936999999999999</v>
      </c>
      <c r="AJ72" s="42">
        <v>0.24898000000000001</v>
      </c>
      <c r="AL72" s="44">
        <f t="array" ref="AL72:AN74">AH72:AJ74</f>
        <v>-0.82374000000000003</v>
      </c>
      <c r="AM72" s="36">
        <v>0.50936999999999999</v>
      </c>
      <c r="AN72" s="36">
        <v>0.24898000000000001</v>
      </c>
      <c r="AO72" s="36">
        <v>0</v>
      </c>
      <c r="AP72" s="36">
        <v>0</v>
      </c>
      <c r="AQ72" s="42">
        <v>0</v>
      </c>
      <c r="AR72" s="36">
        <v>0</v>
      </c>
      <c r="AS72" s="36">
        <v>0</v>
      </c>
      <c r="AT72" s="36">
        <v>0</v>
      </c>
      <c r="AU72" s="36">
        <v>0</v>
      </c>
      <c r="AV72" s="36">
        <v>0</v>
      </c>
      <c r="AW72" s="42">
        <v>0</v>
      </c>
    </row>
    <row r="73" spans="7:49">
      <c r="G73" s="32">
        <v>1.9712407224109999E-3</v>
      </c>
      <c r="H73">
        <v>2.8909794635499994E-4</v>
      </c>
      <c r="I73">
        <v>-1.4255537541264999E-3</v>
      </c>
      <c r="J73">
        <v>-1.954922905238E-3</v>
      </c>
      <c r="K73">
        <v>-1.3672873635149998E-3</v>
      </c>
      <c r="L73" s="39">
        <v>-2.3729915753E-3</v>
      </c>
      <c r="R73" s="39"/>
      <c r="U73" s="27">
        <v>1.0663976959882082E-6</v>
      </c>
      <c r="V73" s="22">
        <v>0.28672197051187198</v>
      </c>
      <c r="W73" s="22">
        <v>1.1447296000000051E-6</v>
      </c>
      <c r="X73" s="22">
        <v>0</v>
      </c>
      <c r="Y73" s="22">
        <v>0</v>
      </c>
      <c r="Z73" s="37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 s="39">
        <v>0</v>
      </c>
      <c r="AH73" s="32">
        <v>0.56413000000000002</v>
      </c>
      <c r="AI73">
        <v>0.69250999999999996</v>
      </c>
      <c r="AJ73" s="39">
        <v>0.44966</v>
      </c>
      <c r="AL73" s="32">
        <v>0.56413000000000002</v>
      </c>
      <c r="AM73">
        <v>0.69250999999999996</v>
      </c>
      <c r="AN73">
        <v>0.44966</v>
      </c>
      <c r="AO73">
        <v>0</v>
      </c>
      <c r="AP73">
        <v>0</v>
      </c>
      <c r="AQ73" s="39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 s="39">
        <v>0</v>
      </c>
    </row>
    <row r="74" spans="7:49" ht="15" thickBot="1">
      <c r="G74" s="32">
        <v>-5.068138400474001E-3</v>
      </c>
      <c r="H74">
        <v>-1.4255537541264999E-3</v>
      </c>
      <c r="I74">
        <v>2.9824143762090002E-3</v>
      </c>
      <c r="J74">
        <v>3.0853976247199974E-4</v>
      </c>
      <c r="K74">
        <v>5.6127795706844997E-3</v>
      </c>
      <c r="L74" s="39">
        <v>2.5621785692190001E-3</v>
      </c>
      <c r="R74" s="39"/>
      <c r="U74" s="27">
        <v>-1.9158630400056831E-6</v>
      </c>
      <c r="V74" s="22">
        <v>1.1447296000000051E-6</v>
      </c>
      <c r="W74" s="22">
        <v>0.28672164476927997</v>
      </c>
      <c r="X74" s="22">
        <v>0</v>
      </c>
      <c r="Y74" s="22">
        <v>0</v>
      </c>
      <c r="Z74" s="37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 s="39">
        <v>0</v>
      </c>
      <c r="AH74" s="33">
        <v>5.663E-2</v>
      </c>
      <c r="AI74" s="34">
        <v>0.51085999999999998</v>
      </c>
      <c r="AJ74" s="40">
        <v>-0.85780000000000001</v>
      </c>
      <c r="AL74" s="32">
        <v>5.663E-2</v>
      </c>
      <c r="AM74">
        <v>0.51085999999999998</v>
      </c>
      <c r="AN74">
        <v>-0.85780000000000001</v>
      </c>
      <c r="AO74">
        <v>0</v>
      </c>
      <c r="AP74">
        <v>0</v>
      </c>
      <c r="AQ74" s="39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 s="39">
        <v>0</v>
      </c>
    </row>
    <row r="75" spans="7:49" ht="15" thickBot="1">
      <c r="G75" s="32">
        <v>2.3948763484614999E-3</v>
      </c>
      <c r="H75">
        <v>1.954922905238E-3</v>
      </c>
      <c r="I75">
        <v>-3.0853976247200039E-4</v>
      </c>
      <c r="J75">
        <v>-4.0700937051400045E-4</v>
      </c>
      <c r="K75">
        <v>-1.7987560730950002E-4</v>
      </c>
      <c r="L75" s="39">
        <v>-3.4074040451490002E-3</v>
      </c>
      <c r="R75" s="39"/>
      <c r="U75" s="27">
        <v>0</v>
      </c>
      <c r="V75" s="22">
        <v>0</v>
      </c>
      <c r="W75" s="22">
        <v>0</v>
      </c>
      <c r="X75" s="22">
        <v>0.42304338066433106</v>
      </c>
      <c r="Y75" s="22">
        <v>-0.14219403604189107</v>
      </c>
      <c r="Z75" s="37">
        <v>-2.6102987602994E-2</v>
      </c>
      <c r="AA75">
        <v>0</v>
      </c>
      <c r="AB75">
        <v>0</v>
      </c>
      <c r="AC75">
        <v>0</v>
      </c>
      <c r="AD75">
        <v>0</v>
      </c>
      <c r="AE75">
        <v>0</v>
      </c>
      <c r="AF75" s="39">
        <v>0</v>
      </c>
      <c r="AL75" s="32">
        <v>0</v>
      </c>
      <c r="AM75">
        <v>0</v>
      </c>
      <c r="AN75">
        <v>0</v>
      </c>
      <c r="AO75">
        <f t="array" ref="AO75:AQ77">AH72:AJ74</f>
        <v>-0.82374000000000003</v>
      </c>
      <c r="AP75">
        <v>0.50936999999999999</v>
      </c>
      <c r="AQ75" s="39">
        <v>0.24898000000000001</v>
      </c>
      <c r="AR75">
        <v>0</v>
      </c>
      <c r="AS75">
        <v>0</v>
      </c>
      <c r="AT75">
        <v>0</v>
      </c>
      <c r="AU75">
        <v>0</v>
      </c>
      <c r="AV75">
        <v>0</v>
      </c>
      <c r="AW75" s="39">
        <v>0</v>
      </c>
    </row>
    <row r="76" spans="7:49">
      <c r="G76" s="32">
        <v>6.5504926275535003E-3</v>
      </c>
      <c r="H76">
        <v>1.3672873635149998E-3</v>
      </c>
      <c r="I76">
        <v>-5.6127795706844997E-3</v>
      </c>
      <c r="J76">
        <v>-1.7987560730949988E-4</v>
      </c>
      <c r="K76">
        <v>-9.573244037503998E-3</v>
      </c>
      <c r="L76" s="39">
        <v>-2.9667013854469994E-3</v>
      </c>
      <c r="R76" s="39"/>
      <c r="U76" s="27">
        <v>0</v>
      </c>
      <c r="V76" s="22">
        <v>0</v>
      </c>
      <c r="W76" s="22">
        <v>0</v>
      </c>
      <c r="X76" s="22">
        <v>-0.14219403604189104</v>
      </c>
      <c r="Y76" s="22">
        <v>0.31560321881376907</v>
      </c>
      <c r="Z76" s="37">
        <v>-1.0111380493832006E-2</v>
      </c>
      <c r="AA76">
        <v>0</v>
      </c>
      <c r="AB76">
        <v>0</v>
      </c>
      <c r="AC76">
        <v>0</v>
      </c>
      <c r="AD76">
        <v>0</v>
      </c>
      <c r="AE76">
        <v>0</v>
      </c>
      <c r="AF76" s="39">
        <v>0</v>
      </c>
      <c r="AH76" s="44">
        <v>0.82403000000000004</v>
      </c>
      <c r="AI76" s="36">
        <v>-0.50929000000000002</v>
      </c>
      <c r="AJ76" s="42">
        <v>0.24817</v>
      </c>
      <c r="AL76" s="32">
        <v>0</v>
      </c>
      <c r="AM76">
        <v>0</v>
      </c>
      <c r="AN76">
        <v>0</v>
      </c>
      <c r="AO76">
        <v>0.56413000000000002</v>
      </c>
      <c r="AP76">
        <v>0.69250999999999996</v>
      </c>
      <c r="AQ76" s="39">
        <v>0.44966</v>
      </c>
      <c r="AR76">
        <v>0</v>
      </c>
      <c r="AS76">
        <v>0</v>
      </c>
      <c r="AT76">
        <v>0</v>
      </c>
      <c r="AU76">
        <v>0</v>
      </c>
      <c r="AV76">
        <v>0</v>
      </c>
      <c r="AW76" s="39">
        <v>0</v>
      </c>
    </row>
    <row r="77" spans="7:49" ht="15" thickBot="1">
      <c r="G77" s="33">
        <v>4.7470138441255E-3</v>
      </c>
      <c r="H77" s="34">
        <v>2.3729915752999996E-3</v>
      </c>
      <c r="I77" s="34">
        <v>-2.5621785692190001E-3</v>
      </c>
      <c r="J77" s="34">
        <v>-3.4074040451490002E-3</v>
      </c>
      <c r="K77" s="34">
        <v>-2.9667013854469994E-3</v>
      </c>
      <c r="L77" s="40">
        <v>-4.6897385363609996E-3</v>
      </c>
      <c r="R77" s="39"/>
      <c r="U77" s="30">
        <v>0</v>
      </c>
      <c r="V77" s="31">
        <v>0</v>
      </c>
      <c r="W77" s="31">
        <v>0</v>
      </c>
      <c r="X77" s="31">
        <v>-2.6102987602994007E-2</v>
      </c>
      <c r="Y77" s="31">
        <v>-1.0111380493831992E-2</v>
      </c>
      <c r="Z77" s="38">
        <v>0.24328466301229798</v>
      </c>
      <c r="AA77">
        <v>0</v>
      </c>
      <c r="AB77">
        <v>0</v>
      </c>
      <c r="AC77">
        <v>0</v>
      </c>
      <c r="AD77">
        <v>0</v>
      </c>
      <c r="AE77">
        <v>0</v>
      </c>
      <c r="AF77" s="39">
        <v>0</v>
      </c>
      <c r="AH77" s="32">
        <v>-0.56369999999999998</v>
      </c>
      <c r="AI77">
        <v>-0.69325999999999999</v>
      </c>
      <c r="AJ77" s="39">
        <v>0.44902999999999998</v>
      </c>
      <c r="AL77" s="33">
        <v>0</v>
      </c>
      <c r="AM77" s="34">
        <v>0</v>
      </c>
      <c r="AN77" s="34">
        <v>0</v>
      </c>
      <c r="AO77" s="34">
        <v>5.663E-2</v>
      </c>
      <c r="AP77" s="34">
        <v>0.51085999999999998</v>
      </c>
      <c r="AQ77" s="40">
        <v>-0.85780000000000001</v>
      </c>
      <c r="AR77">
        <v>0</v>
      </c>
      <c r="AS77">
        <v>0</v>
      </c>
      <c r="AT77">
        <v>0</v>
      </c>
      <c r="AU77">
        <v>0</v>
      </c>
      <c r="AV77">
        <v>0</v>
      </c>
      <c r="AW77" s="39">
        <v>0</v>
      </c>
    </row>
    <row r="78" spans="7:49" ht="15" thickBot="1">
      <c r="G78" s="32"/>
      <c r="R78" s="39"/>
      <c r="U78" s="27">
        <v>0</v>
      </c>
      <c r="V78" s="22">
        <v>0</v>
      </c>
      <c r="W78" s="22">
        <v>0</v>
      </c>
      <c r="X78" s="22">
        <v>0</v>
      </c>
      <c r="Y78" s="22">
        <v>0</v>
      </c>
      <c r="Z78" s="22">
        <v>0</v>
      </c>
      <c r="AA78">
        <v>0.28671715972300799</v>
      </c>
      <c r="AB78">
        <v>1.2888064000737831E-7</v>
      </c>
      <c r="AC78">
        <v>-5.6340480003580495E-8</v>
      </c>
      <c r="AD78">
        <v>0</v>
      </c>
      <c r="AE78">
        <v>0</v>
      </c>
      <c r="AF78" s="39">
        <v>0</v>
      </c>
      <c r="AH78" s="33">
        <v>-5.6640000000000003E-2</v>
      </c>
      <c r="AI78" s="34">
        <v>-0.50990999999999997</v>
      </c>
      <c r="AJ78" s="40">
        <v>-0.85836000000000001</v>
      </c>
      <c r="AL78" s="32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 s="44">
        <f t="array" ref="AR78:AT80">AH76:AJ78</f>
        <v>0.82403000000000004</v>
      </c>
      <c r="AS78" s="36">
        <v>-0.50929000000000002</v>
      </c>
      <c r="AT78" s="36">
        <v>0.24817</v>
      </c>
      <c r="AU78" s="36">
        <v>0</v>
      </c>
      <c r="AV78" s="36">
        <v>0</v>
      </c>
      <c r="AW78" s="42">
        <v>0</v>
      </c>
    </row>
    <row r="79" spans="7:49">
      <c r="G79" s="32"/>
      <c r="R79" s="39"/>
      <c r="U79" s="27">
        <v>0</v>
      </c>
      <c r="V79" s="22">
        <v>0</v>
      </c>
      <c r="W79" s="22">
        <v>0</v>
      </c>
      <c r="X79" s="22">
        <v>0</v>
      </c>
      <c r="Y79" s="22">
        <v>0</v>
      </c>
      <c r="Z79" s="22">
        <v>0</v>
      </c>
      <c r="AA79">
        <v>1.2888063998656163E-7</v>
      </c>
      <c r="AB79">
        <v>0.28671858317311993</v>
      </c>
      <c r="AC79">
        <v>-3.4870886399251955E-7</v>
      </c>
      <c r="AD79">
        <v>0</v>
      </c>
      <c r="AE79">
        <v>0</v>
      </c>
      <c r="AF79" s="39">
        <v>0</v>
      </c>
      <c r="AL79" s="32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 s="32">
        <v>-0.56369999999999998</v>
      </c>
      <c r="AS79">
        <v>-0.69325999999999999</v>
      </c>
      <c r="AT79">
        <v>0.44902999999999998</v>
      </c>
      <c r="AU79">
        <v>0</v>
      </c>
      <c r="AV79">
        <v>0</v>
      </c>
      <c r="AW79" s="39">
        <v>0</v>
      </c>
    </row>
    <row r="80" spans="7:49">
      <c r="G80" s="32"/>
      <c r="R80" s="39"/>
      <c r="U80" s="27">
        <v>0</v>
      </c>
      <c r="V80" s="22">
        <v>0</v>
      </c>
      <c r="W80" s="22">
        <v>0</v>
      </c>
      <c r="X80" s="22">
        <v>0</v>
      </c>
      <c r="Y80" s="22">
        <v>0</v>
      </c>
      <c r="Z80" s="22">
        <v>0</v>
      </c>
      <c r="AA80">
        <v>-5.6340480003580495E-8</v>
      </c>
      <c r="AB80">
        <v>-3.4870886400639733E-7</v>
      </c>
      <c r="AC80">
        <v>0.28671948026265598</v>
      </c>
      <c r="AD80">
        <v>0</v>
      </c>
      <c r="AE80">
        <v>0</v>
      </c>
      <c r="AF80" s="39">
        <v>0</v>
      </c>
      <c r="AL80" s="32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 s="32">
        <v>-5.6640000000000003E-2</v>
      </c>
      <c r="AS80">
        <v>-0.50990999999999997</v>
      </c>
      <c r="AT80">
        <v>-0.85836000000000001</v>
      </c>
      <c r="AU80">
        <v>0</v>
      </c>
      <c r="AV80">
        <v>0</v>
      </c>
      <c r="AW80" s="39">
        <v>0</v>
      </c>
    </row>
    <row r="81" spans="7:49">
      <c r="G81" s="32"/>
      <c r="R81" s="39"/>
      <c r="U81" s="27">
        <v>0</v>
      </c>
      <c r="V81" s="22">
        <v>0</v>
      </c>
      <c r="W81" s="22">
        <v>0</v>
      </c>
      <c r="X81" s="22">
        <v>0</v>
      </c>
      <c r="Y81" s="22">
        <v>0</v>
      </c>
      <c r="Z81" s="22">
        <v>0</v>
      </c>
      <c r="AA81">
        <v>0</v>
      </c>
      <c r="AB81">
        <v>0</v>
      </c>
      <c r="AC81">
        <v>0</v>
      </c>
      <c r="AD81">
        <v>0.42317318390057707</v>
      </c>
      <c r="AE81">
        <v>-0.14216130730063403</v>
      </c>
      <c r="AF81" s="39">
        <v>-2.6080283947971E-2</v>
      </c>
      <c r="AL81" s="32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 s="32">
        <v>0</v>
      </c>
      <c r="AS81">
        <v>0</v>
      </c>
      <c r="AT81">
        <v>0</v>
      </c>
      <c r="AU81">
        <f t="array" ref="AU81:AW83">AH76:AJ78</f>
        <v>0.82403000000000004</v>
      </c>
      <c r="AV81">
        <v>-0.50929000000000002</v>
      </c>
      <c r="AW81" s="39">
        <v>0.24817</v>
      </c>
    </row>
    <row r="82" spans="7:49">
      <c r="G82" s="32"/>
      <c r="R82" s="39"/>
      <c r="U82" s="27">
        <v>0</v>
      </c>
      <c r="V82" s="22">
        <v>0</v>
      </c>
      <c r="W82" s="22">
        <v>0</v>
      </c>
      <c r="X82" s="22">
        <v>0</v>
      </c>
      <c r="Y82" s="22">
        <v>0</v>
      </c>
      <c r="Z82" s="22">
        <v>0</v>
      </c>
      <c r="AA82">
        <v>0</v>
      </c>
      <c r="AB82">
        <v>0</v>
      </c>
      <c r="AC82">
        <v>0</v>
      </c>
      <c r="AD82">
        <v>-0.14216130730063403</v>
      </c>
      <c r="AE82">
        <v>0.31541648320072402</v>
      </c>
      <c r="AF82" s="39">
        <v>-1.0103202244937992E-2</v>
      </c>
      <c r="AL82" s="3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 s="32">
        <v>0</v>
      </c>
      <c r="AS82">
        <v>0</v>
      </c>
      <c r="AT82">
        <v>0</v>
      </c>
      <c r="AU82">
        <v>-0.56369999999999998</v>
      </c>
      <c r="AV82">
        <v>-0.69325999999999999</v>
      </c>
      <c r="AW82" s="39">
        <v>0.44902999999999998</v>
      </c>
    </row>
    <row r="83" spans="7:49" ht="15" thickBot="1">
      <c r="G83" s="33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40"/>
      <c r="U83" s="30">
        <v>0</v>
      </c>
      <c r="V83" s="31">
        <v>0</v>
      </c>
      <c r="W83" s="31">
        <v>0</v>
      </c>
      <c r="X83" s="31">
        <v>0</v>
      </c>
      <c r="Y83" s="31">
        <v>0</v>
      </c>
      <c r="Z83" s="31">
        <v>0</v>
      </c>
      <c r="AA83" s="34">
        <v>0</v>
      </c>
      <c r="AB83" s="34">
        <v>0</v>
      </c>
      <c r="AC83" s="34">
        <v>0</v>
      </c>
      <c r="AD83" s="34">
        <v>-2.6080283947971003E-2</v>
      </c>
      <c r="AE83" s="34">
        <v>-1.0103202244938006E-2</v>
      </c>
      <c r="AF83" s="40">
        <v>0.24333404814960299</v>
      </c>
      <c r="AL83" s="33">
        <v>0</v>
      </c>
      <c r="AM83" s="34">
        <v>0</v>
      </c>
      <c r="AN83" s="34">
        <v>0</v>
      </c>
      <c r="AO83" s="34">
        <v>0</v>
      </c>
      <c r="AP83" s="34">
        <v>0</v>
      </c>
      <c r="AQ83" s="34">
        <v>0</v>
      </c>
      <c r="AR83" s="33">
        <v>0</v>
      </c>
      <c r="AS83" s="34">
        <v>0</v>
      </c>
      <c r="AT83" s="34">
        <v>0</v>
      </c>
      <c r="AU83" s="34">
        <v>-5.6640000000000003E-2</v>
      </c>
      <c r="AV83" s="34">
        <v>-0.50990999999999997</v>
      </c>
      <c r="AW83" s="40">
        <v>-0.85836000000000001</v>
      </c>
    </row>
    <row r="85" spans="7:49" ht="15" thickBot="1">
      <c r="G85" t="s">
        <v>18</v>
      </c>
      <c r="H85">
        <v>20</v>
      </c>
      <c r="U85" t="s">
        <v>18</v>
      </c>
      <c r="V85">
        <v>20</v>
      </c>
      <c r="AL85" t="s">
        <v>5</v>
      </c>
    </row>
    <row r="86" spans="7:49">
      <c r="G86" s="25">
        <v>7.3216125736299956E-4</v>
      </c>
      <c r="H86" s="26">
        <v>-2.4127774741675E-3</v>
      </c>
      <c r="I86" s="26">
        <v>2.4192959368499986E-4</v>
      </c>
      <c r="J86" s="26">
        <v>-1.2280365703364999E-3</v>
      </c>
      <c r="K86" s="26">
        <v>-1.6458715146220001E-3</v>
      </c>
      <c r="L86" s="35">
        <v>6.8460507435899977E-4</v>
      </c>
      <c r="M86" s="36"/>
      <c r="N86" s="36"/>
      <c r="O86" s="36"/>
      <c r="P86" s="36"/>
      <c r="Q86" s="36"/>
      <c r="R86" s="42"/>
      <c r="U86" s="25">
        <f t="array" ref="U86:AF97">MMULT(MMULT(AL86:AW97,AY2:BJ13),TRANSPOSE(AL86:AW97))</f>
        <v>0.28672045040844796</v>
      </c>
      <c r="V86" s="26">
        <v>1.4731673600443251E-7</v>
      </c>
      <c r="W86" s="26">
        <v>1.0288087040136173E-6</v>
      </c>
      <c r="X86" s="26">
        <v>0</v>
      </c>
      <c r="Y86" s="26">
        <v>0</v>
      </c>
      <c r="Z86" s="35">
        <v>0</v>
      </c>
      <c r="AA86" s="36">
        <v>0</v>
      </c>
      <c r="AB86" s="36">
        <v>0</v>
      </c>
      <c r="AC86" s="36">
        <v>0</v>
      </c>
      <c r="AD86" s="36">
        <v>0</v>
      </c>
      <c r="AE86" s="36">
        <v>0</v>
      </c>
      <c r="AF86" s="42">
        <v>0</v>
      </c>
      <c r="AH86" s="5">
        <v>-0.82291999999999998</v>
      </c>
      <c r="AI86" s="6">
        <v>0.51021000000000005</v>
      </c>
      <c r="AJ86" s="7">
        <v>0.24998000000000001</v>
      </c>
      <c r="AL86" s="44">
        <f t="array" ref="AL86:AN88">AH86:AJ88</f>
        <v>-0.82291999999999998</v>
      </c>
      <c r="AM86" s="36">
        <v>0.51021000000000005</v>
      </c>
      <c r="AN86" s="36">
        <v>0.24998000000000001</v>
      </c>
      <c r="AO86" s="36">
        <v>0</v>
      </c>
      <c r="AP86" s="36">
        <v>0</v>
      </c>
      <c r="AQ86" s="42">
        <v>0</v>
      </c>
      <c r="AR86" s="36">
        <v>0</v>
      </c>
      <c r="AS86" s="36">
        <v>0</v>
      </c>
      <c r="AT86" s="36">
        <v>0</v>
      </c>
      <c r="AU86" s="36">
        <v>0</v>
      </c>
      <c r="AV86" s="36">
        <v>0</v>
      </c>
      <c r="AW86" s="42">
        <v>0</v>
      </c>
    </row>
    <row r="87" spans="7:49">
      <c r="G87" s="32">
        <v>-2.4127774741675E-3</v>
      </c>
      <c r="H87">
        <v>2.0191186981940003E-3</v>
      </c>
      <c r="I87">
        <v>-3.2931556762335001E-3</v>
      </c>
      <c r="J87">
        <v>1.0607183942409999E-3</v>
      </c>
      <c r="K87">
        <v>-2.842506440932E-3</v>
      </c>
      <c r="L87" s="39">
        <v>-1.6957234350575001E-3</v>
      </c>
      <c r="R87" s="39"/>
      <c r="U87" s="27">
        <v>1.4731673600443251E-7</v>
      </c>
      <c r="V87" s="22">
        <v>0.28671995725004795</v>
      </c>
      <c r="W87" s="22">
        <v>-1.4771814398073513E-7</v>
      </c>
      <c r="X87" s="22">
        <v>0</v>
      </c>
      <c r="Y87" s="22">
        <v>0</v>
      </c>
      <c r="Z87" s="3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 s="39">
        <v>0</v>
      </c>
      <c r="AH87" s="8">
        <v>0.56537999999999999</v>
      </c>
      <c r="AI87" s="4">
        <v>0.69191999999999998</v>
      </c>
      <c r="AJ87" s="9">
        <v>0.44899</v>
      </c>
      <c r="AL87" s="32">
        <v>0.56537999999999999</v>
      </c>
      <c r="AM87">
        <v>0.69191999999999998</v>
      </c>
      <c r="AN87">
        <v>0.44899</v>
      </c>
      <c r="AO87">
        <v>0</v>
      </c>
      <c r="AP87">
        <v>0</v>
      </c>
      <c r="AQ87" s="39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 s="39">
        <v>0</v>
      </c>
    </row>
    <row r="88" spans="7:49" ht="15" thickBot="1">
      <c r="G88" s="32">
        <v>2.4192959368500003E-4</v>
      </c>
      <c r="H88">
        <v>-3.2931556762335001E-3</v>
      </c>
      <c r="I88">
        <v>1.6787407892469995E-3</v>
      </c>
      <c r="J88">
        <v>3.214926609107E-3</v>
      </c>
      <c r="K88">
        <v>2.8386814288744993E-3</v>
      </c>
      <c r="L88" s="39">
        <v>3.7655619879405004E-3</v>
      </c>
      <c r="R88" s="39"/>
      <c r="U88" s="27">
        <v>1.0288087040136173E-6</v>
      </c>
      <c r="V88" s="22">
        <v>-1.4771814399461292E-7</v>
      </c>
      <c r="W88" s="22">
        <v>0.28672263326515196</v>
      </c>
      <c r="X88" s="22">
        <v>0</v>
      </c>
      <c r="Y88" s="22">
        <v>0</v>
      </c>
      <c r="Z88" s="37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 s="39">
        <v>0</v>
      </c>
      <c r="AH88" s="10">
        <v>5.611E-2</v>
      </c>
      <c r="AI88" s="11">
        <v>0.51082000000000005</v>
      </c>
      <c r="AJ88" s="12">
        <v>-0.85785999999999996</v>
      </c>
      <c r="AL88" s="32">
        <v>5.611E-2</v>
      </c>
      <c r="AM88">
        <v>0.51082000000000005</v>
      </c>
      <c r="AN88">
        <v>-0.85785999999999996</v>
      </c>
      <c r="AO88">
        <v>0</v>
      </c>
      <c r="AP88">
        <v>0</v>
      </c>
      <c r="AQ88" s="39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 s="39">
        <v>0</v>
      </c>
    </row>
    <row r="89" spans="7:49" ht="15" thickBot="1">
      <c r="G89" s="32">
        <v>1.2280365703365001E-3</v>
      </c>
      <c r="H89">
        <v>-1.0607183942409999E-3</v>
      </c>
      <c r="I89">
        <v>-3.214926609107E-3</v>
      </c>
      <c r="J89">
        <v>-8.2465503678769998E-3</v>
      </c>
      <c r="K89">
        <v>-4.5246411199235002E-3</v>
      </c>
      <c r="L89" s="39">
        <v>3.1634035303320001E-3</v>
      </c>
      <c r="R89" s="39"/>
      <c r="U89" s="27">
        <v>0</v>
      </c>
      <c r="V89" s="22">
        <v>0</v>
      </c>
      <c r="W89" s="22">
        <v>0</v>
      </c>
      <c r="X89" s="22">
        <v>0.42264039068162695</v>
      </c>
      <c r="Y89" s="22">
        <v>-0.14236023080251997</v>
      </c>
      <c r="Z89" s="37">
        <v>-2.5995652340801985E-2</v>
      </c>
      <c r="AA89">
        <v>0</v>
      </c>
      <c r="AB89">
        <v>0</v>
      </c>
      <c r="AC89">
        <v>0</v>
      </c>
      <c r="AD89">
        <v>0</v>
      </c>
      <c r="AE89">
        <v>0</v>
      </c>
      <c r="AF89" s="39">
        <v>0</v>
      </c>
      <c r="AH89" s="4"/>
      <c r="AI89" s="4"/>
      <c r="AJ89" s="4"/>
      <c r="AL89" s="32">
        <v>0</v>
      </c>
      <c r="AM89">
        <v>0</v>
      </c>
      <c r="AN89">
        <v>0</v>
      </c>
      <c r="AO89">
        <f t="array" ref="AO89:AQ91">AH86:AJ88</f>
        <v>-0.82291999999999998</v>
      </c>
      <c r="AP89">
        <v>0.51021000000000005</v>
      </c>
      <c r="AQ89" s="39">
        <v>0.24998000000000001</v>
      </c>
      <c r="AR89">
        <v>0</v>
      </c>
      <c r="AS89">
        <v>0</v>
      </c>
      <c r="AT89">
        <v>0</v>
      </c>
      <c r="AU89">
        <v>0</v>
      </c>
      <c r="AV89">
        <v>0</v>
      </c>
      <c r="AW89" s="39">
        <v>0</v>
      </c>
    </row>
    <row r="90" spans="7:49">
      <c r="G90" s="32">
        <v>1.6458715146220001E-3</v>
      </c>
      <c r="H90">
        <v>2.842506440932E-3</v>
      </c>
      <c r="I90">
        <v>-2.8386814288744993E-3</v>
      </c>
      <c r="J90">
        <v>-4.5246411199235002E-3</v>
      </c>
      <c r="K90">
        <v>-3.3174988252719999E-3</v>
      </c>
      <c r="L90" s="39">
        <v>-5.7053657760119999E-3</v>
      </c>
      <c r="R90" s="39"/>
      <c r="U90" s="27">
        <v>0</v>
      </c>
      <c r="V90" s="22">
        <v>0</v>
      </c>
      <c r="W90" s="22">
        <v>0</v>
      </c>
      <c r="X90" s="22">
        <v>-0.14236023080252003</v>
      </c>
      <c r="Y90" s="22">
        <v>0.316020039492104</v>
      </c>
      <c r="Z90" s="37">
        <v>-1.0154609345707985E-2</v>
      </c>
      <c r="AA90">
        <v>0</v>
      </c>
      <c r="AB90">
        <v>0</v>
      </c>
      <c r="AC90">
        <v>0</v>
      </c>
      <c r="AD90">
        <v>0</v>
      </c>
      <c r="AE90">
        <v>0</v>
      </c>
      <c r="AF90" s="39">
        <v>0</v>
      </c>
      <c r="AH90" s="5">
        <v>0.82296999999999998</v>
      </c>
      <c r="AI90" s="6">
        <v>-0.51024000000000003</v>
      </c>
      <c r="AJ90" s="7">
        <v>0.24976000000000001</v>
      </c>
      <c r="AL90" s="32">
        <v>0</v>
      </c>
      <c r="AM90">
        <v>0</v>
      </c>
      <c r="AN90">
        <v>0</v>
      </c>
      <c r="AO90">
        <v>0.56537999999999999</v>
      </c>
      <c r="AP90">
        <v>0.69191999999999998</v>
      </c>
      <c r="AQ90" s="39">
        <v>0.44899</v>
      </c>
      <c r="AR90">
        <v>0</v>
      </c>
      <c r="AS90">
        <v>0</v>
      </c>
      <c r="AT90">
        <v>0</v>
      </c>
      <c r="AU90">
        <v>0</v>
      </c>
      <c r="AV90">
        <v>0</v>
      </c>
      <c r="AW90" s="39">
        <v>0</v>
      </c>
    </row>
    <row r="91" spans="7:49" ht="15" thickBot="1">
      <c r="G91" s="33">
        <v>-6.8460507435899988E-4</v>
      </c>
      <c r="H91" s="34">
        <v>1.6957234350575001E-3</v>
      </c>
      <c r="I91" s="34">
        <v>-3.7655619879405004E-3</v>
      </c>
      <c r="J91" s="34">
        <v>3.1634035303319992E-3</v>
      </c>
      <c r="K91" s="34">
        <v>-5.7053657760119999E-3</v>
      </c>
      <c r="L91" s="40">
        <v>-6.3860057135050009E-3</v>
      </c>
      <c r="R91" s="39"/>
      <c r="U91" s="30">
        <v>0</v>
      </c>
      <c r="V91" s="31">
        <v>0</v>
      </c>
      <c r="W91" s="31">
        <v>0</v>
      </c>
      <c r="X91" s="31">
        <v>-2.5995652340801985E-2</v>
      </c>
      <c r="Y91" s="31">
        <v>-1.0154609345707985E-2</v>
      </c>
      <c r="Z91" s="38">
        <v>0.24327209845861802</v>
      </c>
      <c r="AA91">
        <v>0</v>
      </c>
      <c r="AB91">
        <v>0</v>
      </c>
      <c r="AC91">
        <v>0</v>
      </c>
      <c r="AD91">
        <v>0</v>
      </c>
      <c r="AE91">
        <v>0</v>
      </c>
      <c r="AF91" s="39">
        <v>0</v>
      </c>
      <c r="AH91" s="8">
        <v>-0.56530000000000002</v>
      </c>
      <c r="AI91" s="4">
        <v>-0.69201999999999997</v>
      </c>
      <c r="AJ91" s="9">
        <v>0.44894000000000001</v>
      </c>
      <c r="AL91" s="33">
        <v>0</v>
      </c>
      <c r="AM91" s="34">
        <v>0</v>
      </c>
      <c r="AN91" s="34">
        <v>0</v>
      </c>
      <c r="AO91" s="34">
        <v>5.611E-2</v>
      </c>
      <c r="AP91" s="34">
        <v>0.51082000000000005</v>
      </c>
      <c r="AQ91" s="40">
        <v>-0.85785999999999996</v>
      </c>
      <c r="AR91">
        <v>0</v>
      </c>
      <c r="AS91">
        <v>0</v>
      </c>
      <c r="AT91">
        <v>0</v>
      </c>
      <c r="AU91">
        <v>0</v>
      </c>
      <c r="AV91">
        <v>0</v>
      </c>
      <c r="AW91" s="39">
        <v>0</v>
      </c>
    </row>
    <row r="92" spans="7:49" ht="15" thickBot="1">
      <c r="G92" s="32"/>
      <c r="R92" s="39"/>
      <c r="U92" s="27">
        <v>0</v>
      </c>
      <c r="V92" s="22">
        <v>0</v>
      </c>
      <c r="W92" s="22">
        <v>0</v>
      </c>
      <c r="X92" s="22">
        <v>0</v>
      </c>
      <c r="Y92" s="22">
        <v>0</v>
      </c>
      <c r="Z92" s="22">
        <v>0</v>
      </c>
      <c r="AA92">
        <v>0.28672130059059198</v>
      </c>
      <c r="AB92">
        <v>-4.0192409600514623E-7</v>
      </c>
      <c r="AC92">
        <v>-9.00042751994512E-7</v>
      </c>
      <c r="AD92">
        <v>0</v>
      </c>
      <c r="AE92">
        <v>0</v>
      </c>
      <c r="AF92" s="39">
        <v>0</v>
      </c>
      <c r="AH92" s="10">
        <v>-5.6230000000000002E-2</v>
      </c>
      <c r="AI92" s="11">
        <v>-0.51065000000000005</v>
      </c>
      <c r="AJ92" s="12">
        <v>-0.85794999999999999</v>
      </c>
      <c r="AL92" s="3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 s="44">
        <f t="array" ref="AR92:AT94">AH90:AJ92</f>
        <v>0.82296999999999998</v>
      </c>
      <c r="AS92" s="36">
        <v>-0.51024000000000003</v>
      </c>
      <c r="AT92" s="36">
        <v>0.24976000000000001</v>
      </c>
      <c r="AU92" s="36">
        <v>0</v>
      </c>
      <c r="AV92" s="36">
        <v>0</v>
      </c>
      <c r="AW92" s="42">
        <v>0</v>
      </c>
    </row>
    <row r="93" spans="7:49" ht="15" thickBot="1">
      <c r="G93" s="32"/>
      <c r="R93" s="39"/>
      <c r="U93" s="27">
        <v>0</v>
      </c>
      <c r="V93" s="22">
        <v>0</v>
      </c>
      <c r="W93" s="22">
        <v>0</v>
      </c>
      <c r="X93" s="22">
        <v>0</v>
      </c>
      <c r="Y93" s="22">
        <v>0</v>
      </c>
      <c r="Z93" s="22">
        <v>0</v>
      </c>
      <c r="AA93">
        <v>-4.0192409599126844E-7</v>
      </c>
      <c r="AB93">
        <v>0.28672082976767999</v>
      </c>
      <c r="AC93">
        <v>-3.5581952000096617E-7</v>
      </c>
      <c r="AD93">
        <v>0</v>
      </c>
      <c r="AE93">
        <v>0</v>
      </c>
      <c r="AF93" s="39">
        <v>0</v>
      </c>
      <c r="AH93" s="10"/>
      <c r="AI93" s="11"/>
      <c r="AJ93" s="12"/>
      <c r="AL93" s="32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 s="32">
        <v>-0.56530000000000002</v>
      </c>
      <c r="AS93">
        <v>-0.69201999999999997</v>
      </c>
      <c r="AT93">
        <v>0.44894000000000001</v>
      </c>
      <c r="AU93">
        <v>0</v>
      </c>
      <c r="AV93">
        <v>0</v>
      </c>
      <c r="AW93" s="39">
        <v>0</v>
      </c>
    </row>
    <row r="94" spans="7:49">
      <c r="G94" s="32"/>
      <c r="R94" s="39"/>
      <c r="U94" s="27">
        <v>0</v>
      </c>
      <c r="V94" s="22">
        <v>0</v>
      </c>
      <c r="W94" s="22">
        <v>0</v>
      </c>
      <c r="X94" s="22">
        <v>0</v>
      </c>
      <c r="Y94" s="22">
        <v>0</v>
      </c>
      <c r="Z94" s="22">
        <v>0</v>
      </c>
      <c r="AA94">
        <v>-9.000427520014509E-7</v>
      </c>
      <c r="AB94">
        <v>-3.5581952000096617E-7</v>
      </c>
      <c r="AC94">
        <v>0.28672098571468801</v>
      </c>
      <c r="AD94">
        <v>0</v>
      </c>
      <c r="AE94">
        <v>0</v>
      </c>
      <c r="AF94" s="39">
        <v>0</v>
      </c>
      <c r="AL94" s="32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 s="32">
        <v>-5.6230000000000002E-2</v>
      </c>
      <c r="AS94">
        <v>-0.51065000000000005</v>
      </c>
      <c r="AT94">
        <v>-0.85794999999999999</v>
      </c>
      <c r="AU94">
        <v>0</v>
      </c>
      <c r="AV94">
        <v>0</v>
      </c>
      <c r="AW94" s="39">
        <v>0</v>
      </c>
    </row>
    <row r="95" spans="7:49">
      <c r="G95" s="32"/>
      <c r="R95" s="39"/>
      <c r="U95" s="27">
        <v>0</v>
      </c>
      <c r="V95" s="22">
        <v>0</v>
      </c>
      <c r="W95" s="22">
        <v>0</v>
      </c>
      <c r="X95" s="22">
        <v>0</v>
      </c>
      <c r="Y95" s="22">
        <v>0</v>
      </c>
      <c r="Z95" s="22">
        <v>0</v>
      </c>
      <c r="AA95">
        <v>0</v>
      </c>
      <c r="AB95">
        <v>0</v>
      </c>
      <c r="AC95">
        <v>0</v>
      </c>
      <c r="AD95">
        <v>0.42266143494569397</v>
      </c>
      <c r="AE95">
        <v>-0.14235450243087597</v>
      </c>
      <c r="AF95" s="39">
        <v>-2.6020639958801984E-2</v>
      </c>
      <c r="AL95" s="32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 s="32">
        <v>0</v>
      </c>
      <c r="AS95">
        <v>0</v>
      </c>
      <c r="AT95">
        <v>0</v>
      </c>
      <c r="AU95">
        <f t="array" ref="AU95:AW97">AH90:AJ92</f>
        <v>0.82296999999999998</v>
      </c>
      <c r="AV95">
        <v>-0.51024000000000003</v>
      </c>
      <c r="AW95" s="39">
        <v>0.24976000000000001</v>
      </c>
    </row>
    <row r="96" spans="7:49">
      <c r="G96" s="32"/>
      <c r="R96" s="39"/>
      <c r="U96" s="27">
        <v>0</v>
      </c>
      <c r="V96" s="22">
        <v>0</v>
      </c>
      <c r="W96" s="22">
        <v>0</v>
      </c>
      <c r="X96" s="22">
        <v>0</v>
      </c>
      <c r="Y96" s="22">
        <v>0</v>
      </c>
      <c r="Z96" s="22">
        <v>0</v>
      </c>
      <c r="AA96">
        <v>0</v>
      </c>
      <c r="AB96">
        <v>0</v>
      </c>
      <c r="AC96">
        <v>0</v>
      </c>
      <c r="AD96">
        <v>-0.14235450243087602</v>
      </c>
      <c r="AE96">
        <v>0.31598947180659603</v>
      </c>
      <c r="AF96" s="39">
        <v>-1.0134439315350005E-2</v>
      </c>
      <c r="AL96" s="32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 s="32">
        <v>0</v>
      </c>
      <c r="AS96">
        <v>0</v>
      </c>
      <c r="AT96">
        <v>0</v>
      </c>
      <c r="AU96">
        <v>-0.56530000000000002</v>
      </c>
      <c r="AV96">
        <v>-0.69201999999999997</v>
      </c>
      <c r="AW96" s="39">
        <v>0.44894000000000001</v>
      </c>
    </row>
    <row r="97" spans="7:49" ht="15" thickBot="1">
      <c r="G97" s="33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40"/>
      <c r="U97" s="30">
        <v>0</v>
      </c>
      <c r="V97" s="31">
        <v>0</v>
      </c>
      <c r="W97" s="31">
        <v>0</v>
      </c>
      <c r="X97" s="31">
        <v>0</v>
      </c>
      <c r="Y97" s="31">
        <v>0</v>
      </c>
      <c r="Z97" s="31">
        <v>0</v>
      </c>
      <c r="AA97" s="34">
        <v>0</v>
      </c>
      <c r="AB97" s="34">
        <v>0</v>
      </c>
      <c r="AC97" s="34">
        <v>0</v>
      </c>
      <c r="AD97" s="34">
        <v>-2.6020639958801991E-2</v>
      </c>
      <c r="AE97" s="34">
        <v>-1.0134439315350005E-2</v>
      </c>
      <c r="AF97" s="40">
        <v>0.24328334893491299</v>
      </c>
      <c r="AL97" s="33">
        <v>0</v>
      </c>
      <c r="AM97" s="34">
        <v>0</v>
      </c>
      <c r="AN97" s="34">
        <v>0</v>
      </c>
      <c r="AO97" s="34">
        <v>0</v>
      </c>
      <c r="AP97" s="34">
        <v>0</v>
      </c>
      <c r="AQ97" s="34">
        <v>0</v>
      </c>
      <c r="AR97" s="33">
        <v>0</v>
      </c>
      <c r="AS97" s="34">
        <v>0</v>
      </c>
      <c r="AT97" s="34">
        <v>0</v>
      </c>
      <c r="AU97" s="34">
        <v>-5.6230000000000002E-2</v>
      </c>
      <c r="AV97" s="34">
        <v>-0.51065000000000005</v>
      </c>
      <c r="AW97" s="40">
        <v>-0.85794999999999999</v>
      </c>
    </row>
    <row r="99" spans="7:49" ht="15" thickBot="1">
      <c r="G99" t="s">
        <v>19</v>
      </c>
      <c r="H99">
        <v>19</v>
      </c>
      <c r="U99" t="s">
        <v>19</v>
      </c>
      <c r="V99">
        <v>19</v>
      </c>
      <c r="AL99" t="s">
        <v>5</v>
      </c>
    </row>
    <row r="100" spans="7:49">
      <c r="G100" s="25">
        <v>-0.2887183905980879</v>
      </c>
      <c r="H100" s="26">
        <v>0.36657474807900292</v>
      </c>
      <c r="I100" s="26">
        <v>-7.1070292546993971E-2</v>
      </c>
      <c r="J100" s="26">
        <v>-0.109803603608952</v>
      </c>
      <c r="K100" s="26">
        <v>-0.14024885573368751</v>
      </c>
      <c r="L100" s="35">
        <v>-0.23284893309243249</v>
      </c>
      <c r="M100" s="36"/>
      <c r="N100" s="36"/>
      <c r="O100" s="36"/>
      <c r="P100" s="36"/>
      <c r="Q100" s="36"/>
      <c r="R100" s="42"/>
      <c r="U100" s="25">
        <f t="array" ref="U100:AF111">MMULT(MMULT(AL100:AW111,AY2:BJ13),TRANSPOSE(AL100:AW111))</f>
        <v>0.28672115605504001</v>
      </c>
      <c r="V100" s="26">
        <v>8.3378176000264981E-7</v>
      </c>
      <c r="W100" s="26">
        <v>-3.5599155198684507E-7</v>
      </c>
      <c r="X100" s="26">
        <v>0</v>
      </c>
      <c r="Y100" s="26">
        <v>0</v>
      </c>
      <c r="Z100" s="35">
        <v>0</v>
      </c>
      <c r="AA100" s="36">
        <v>0</v>
      </c>
      <c r="AB100" s="36">
        <v>0</v>
      </c>
      <c r="AC100" s="36">
        <v>0</v>
      </c>
      <c r="AD100" s="36">
        <v>0</v>
      </c>
      <c r="AE100" s="36">
        <v>0</v>
      </c>
      <c r="AF100" s="42">
        <v>0</v>
      </c>
      <c r="AH100" s="5">
        <v>-0.82440000000000002</v>
      </c>
      <c r="AI100" s="6">
        <v>0.50824000000000003</v>
      </c>
      <c r="AJ100" s="7">
        <v>0.24912000000000001</v>
      </c>
      <c r="AL100" s="44">
        <f t="array" ref="AL100:AN102">AH100:AJ102</f>
        <v>-0.82440000000000002</v>
      </c>
      <c r="AM100" s="36">
        <v>0.50824000000000003</v>
      </c>
      <c r="AN100" s="36">
        <v>0.24912000000000001</v>
      </c>
      <c r="AO100" s="36">
        <v>0</v>
      </c>
      <c r="AP100" s="36">
        <v>0</v>
      </c>
      <c r="AQ100" s="42">
        <v>0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42">
        <v>0</v>
      </c>
    </row>
    <row r="101" spans="7:49">
      <c r="G101" s="32">
        <v>0.36657474807900303</v>
      </c>
      <c r="H101">
        <v>-0.32669737504607799</v>
      </c>
      <c r="I101">
        <v>7.7620533936566011E-2</v>
      </c>
      <c r="J101">
        <v>0.1101696351819995</v>
      </c>
      <c r="K101">
        <v>0.15373531557896297</v>
      </c>
      <c r="L101" s="39">
        <v>0.106662056734648</v>
      </c>
      <c r="R101" s="39"/>
      <c r="U101" s="27">
        <v>8.3378175998877202E-7</v>
      </c>
      <c r="V101" s="22">
        <v>0.28672102843596792</v>
      </c>
      <c r="W101" s="22">
        <v>1.2546007040065144E-6</v>
      </c>
      <c r="X101" s="22">
        <v>0</v>
      </c>
      <c r="Y101" s="22">
        <v>0</v>
      </c>
      <c r="Z101" s="37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 s="39">
        <v>0</v>
      </c>
      <c r="AH101" s="8">
        <v>0.56337999999999999</v>
      </c>
      <c r="AI101" s="4">
        <v>0.69445000000000001</v>
      </c>
      <c r="AJ101" s="9">
        <v>0.4476</v>
      </c>
      <c r="AL101" s="32">
        <v>0.56337999999999999</v>
      </c>
      <c r="AM101">
        <v>0.69445000000000001</v>
      </c>
      <c r="AN101">
        <v>0.4476</v>
      </c>
      <c r="AO101">
        <v>0</v>
      </c>
      <c r="AP101">
        <v>0</v>
      </c>
      <c r="AQ101" s="39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 s="39">
        <v>0</v>
      </c>
    </row>
    <row r="102" spans="7:49" ht="15" thickBot="1">
      <c r="G102" s="32">
        <v>-7.1070292546993985E-2</v>
      </c>
      <c r="H102">
        <v>7.7620533936565983E-2</v>
      </c>
      <c r="I102">
        <v>6.1714297151685998E-2</v>
      </c>
      <c r="J102">
        <v>5.4191230098589997E-2</v>
      </c>
      <c r="K102">
        <v>8.4052586182007005E-2</v>
      </c>
      <c r="L102" s="39">
        <v>-3.530546642797E-2</v>
      </c>
      <c r="R102" s="39"/>
      <c r="U102" s="27">
        <v>-3.5599155200766175E-7</v>
      </c>
      <c r="V102" s="22">
        <v>1.2546007039926366E-6</v>
      </c>
      <c r="W102" s="22">
        <v>0.28671872452607994</v>
      </c>
      <c r="X102" s="22">
        <v>0</v>
      </c>
      <c r="Y102" s="22">
        <v>0</v>
      </c>
      <c r="Z102" s="37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 s="39">
        <v>0</v>
      </c>
      <c r="AH102" s="10">
        <v>5.4489999999999997E-2</v>
      </c>
      <c r="AI102" s="11">
        <v>0.50934999999999997</v>
      </c>
      <c r="AJ102" s="12">
        <v>-0.85882999999999998</v>
      </c>
      <c r="AL102" s="32">
        <v>5.4489999999999997E-2</v>
      </c>
      <c r="AM102">
        <v>0.50934999999999997</v>
      </c>
      <c r="AN102">
        <v>-0.85882999999999998</v>
      </c>
      <c r="AO102">
        <v>0</v>
      </c>
      <c r="AP102">
        <v>0</v>
      </c>
      <c r="AQ102" s="39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 s="39">
        <v>0</v>
      </c>
    </row>
    <row r="103" spans="7:49" ht="15" thickBot="1">
      <c r="G103" s="32">
        <v>0.109803603608952</v>
      </c>
      <c r="H103">
        <v>-0.11016963518199951</v>
      </c>
      <c r="I103">
        <v>-5.4191230098590004E-2</v>
      </c>
      <c r="J103">
        <v>-4.2772944896344006E-2</v>
      </c>
      <c r="K103">
        <v>-7.8568016457091494E-2</v>
      </c>
      <c r="L103" s="39">
        <v>4.7021379287547502E-2</v>
      </c>
      <c r="R103" s="39"/>
      <c r="U103" s="27">
        <v>0</v>
      </c>
      <c r="V103" s="22">
        <v>0</v>
      </c>
      <c r="W103" s="22">
        <v>0</v>
      </c>
      <c r="X103" s="22">
        <v>0.42339523822598407</v>
      </c>
      <c r="Y103" s="22">
        <v>-0.14213950343652004</v>
      </c>
      <c r="Z103" s="37">
        <v>-2.5571405472455996E-2</v>
      </c>
      <c r="AA103">
        <v>0</v>
      </c>
      <c r="AB103">
        <v>0</v>
      </c>
      <c r="AC103">
        <v>0</v>
      </c>
      <c r="AD103">
        <v>0</v>
      </c>
      <c r="AE103">
        <v>0</v>
      </c>
      <c r="AF103" s="39">
        <v>0</v>
      </c>
      <c r="AH103" s="4"/>
      <c r="AI103" s="4"/>
      <c r="AJ103" s="4"/>
      <c r="AL103" s="32">
        <v>0</v>
      </c>
      <c r="AM103">
        <v>0</v>
      </c>
      <c r="AN103">
        <v>0</v>
      </c>
      <c r="AO103">
        <f t="array" ref="AO103:AQ105">AH100:AJ102</f>
        <v>-0.82440000000000002</v>
      </c>
      <c r="AP103">
        <v>0.50824000000000003</v>
      </c>
      <c r="AQ103" s="39">
        <v>0.24912000000000001</v>
      </c>
      <c r="AR103">
        <v>0</v>
      </c>
      <c r="AS103">
        <v>0</v>
      </c>
      <c r="AT103">
        <v>0</v>
      </c>
      <c r="AU103">
        <v>0</v>
      </c>
      <c r="AV103">
        <v>0</v>
      </c>
      <c r="AW103" s="39">
        <v>0</v>
      </c>
    </row>
    <row r="104" spans="7:49">
      <c r="G104" s="32">
        <v>0.14024885573368748</v>
      </c>
      <c r="H104">
        <v>-0.15373531557896297</v>
      </c>
      <c r="I104">
        <v>-8.4052586182007005E-2</v>
      </c>
      <c r="J104">
        <v>-7.8568016457091494E-2</v>
      </c>
      <c r="K104">
        <v>-0.11614213476874199</v>
      </c>
      <c r="L104" s="39">
        <v>7.8827840942690963E-2</v>
      </c>
      <c r="R104" s="39"/>
      <c r="U104" s="27">
        <v>0</v>
      </c>
      <c r="V104" s="22">
        <v>0</v>
      </c>
      <c r="W104" s="22">
        <v>0</v>
      </c>
      <c r="X104" s="22">
        <v>-0.14213950343651999</v>
      </c>
      <c r="Y104" s="22">
        <v>0.31523583031264296</v>
      </c>
      <c r="Z104" s="37">
        <v>-1.0440325572490999E-2</v>
      </c>
      <c r="AA104">
        <v>0</v>
      </c>
      <c r="AB104">
        <v>0</v>
      </c>
      <c r="AC104">
        <v>0</v>
      </c>
      <c r="AD104">
        <v>0</v>
      </c>
      <c r="AE104">
        <v>0</v>
      </c>
      <c r="AF104" s="39">
        <v>0</v>
      </c>
      <c r="AH104" s="5">
        <v>0.82482999999999995</v>
      </c>
      <c r="AI104" s="6">
        <v>-0.50838000000000005</v>
      </c>
      <c r="AJ104" s="7">
        <v>0.24737999999999999</v>
      </c>
      <c r="AL104" s="32">
        <v>0</v>
      </c>
      <c r="AM104">
        <v>0</v>
      </c>
      <c r="AN104">
        <v>0</v>
      </c>
      <c r="AO104">
        <v>0.56337999999999999</v>
      </c>
      <c r="AP104">
        <v>0.69445000000000001</v>
      </c>
      <c r="AQ104" s="39">
        <v>0.4476</v>
      </c>
      <c r="AR104">
        <v>0</v>
      </c>
      <c r="AS104">
        <v>0</v>
      </c>
      <c r="AT104">
        <v>0</v>
      </c>
      <c r="AU104">
        <v>0</v>
      </c>
      <c r="AV104">
        <v>0</v>
      </c>
      <c r="AW104" s="39">
        <v>0</v>
      </c>
    </row>
    <row r="105" spans="7:49" ht="15" thickBot="1">
      <c r="G105" s="33">
        <v>0.23284893309243254</v>
      </c>
      <c r="H105" s="34">
        <v>-0.10666205673464801</v>
      </c>
      <c r="I105" s="34">
        <v>3.5305466427969993E-2</v>
      </c>
      <c r="J105" s="34">
        <v>4.7021379287547495E-2</v>
      </c>
      <c r="K105" s="34">
        <v>7.8827840942690991E-2</v>
      </c>
      <c r="L105" s="40">
        <v>-8.2384207077111984E-2</v>
      </c>
      <c r="R105" s="39"/>
      <c r="U105" s="30">
        <v>0</v>
      </c>
      <c r="V105" s="31">
        <v>0</v>
      </c>
      <c r="W105" s="31">
        <v>0</v>
      </c>
      <c r="X105" s="31">
        <v>-2.5571405472455996E-2</v>
      </c>
      <c r="Y105" s="31">
        <v>-1.0440325572490985E-2</v>
      </c>
      <c r="Z105" s="38">
        <v>0.24329983241072098</v>
      </c>
      <c r="AA105">
        <v>0</v>
      </c>
      <c r="AB105">
        <v>0</v>
      </c>
      <c r="AC105">
        <v>0</v>
      </c>
      <c r="AD105">
        <v>0</v>
      </c>
      <c r="AE105">
        <v>0</v>
      </c>
      <c r="AF105" s="39">
        <v>0</v>
      </c>
      <c r="AH105" s="8">
        <v>-0.56272</v>
      </c>
      <c r="AI105" s="4">
        <v>-0.69577999999999995</v>
      </c>
      <c r="AJ105" s="9">
        <v>0.44635999999999998</v>
      </c>
      <c r="AL105" s="33">
        <v>0</v>
      </c>
      <c r="AM105" s="34">
        <v>0</v>
      </c>
      <c r="AN105" s="34">
        <v>0</v>
      </c>
      <c r="AO105" s="34">
        <v>5.4489999999999997E-2</v>
      </c>
      <c r="AP105" s="34">
        <v>0.50934999999999997</v>
      </c>
      <c r="AQ105" s="40">
        <v>-0.85882999999999998</v>
      </c>
      <c r="AR105">
        <v>0</v>
      </c>
      <c r="AS105">
        <v>0</v>
      </c>
      <c r="AT105">
        <v>0</v>
      </c>
      <c r="AU105">
        <v>0</v>
      </c>
      <c r="AV105">
        <v>0</v>
      </c>
      <c r="AW105" s="39">
        <v>0</v>
      </c>
    </row>
    <row r="106" spans="7:49" ht="15" thickBot="1">
      <c r="G106" s="32"/>
      <c r="R106" s="39"/>
      <c r="U106" s="27">
        <v>0</v>
      </c>
      <c r="V106" s="22">
        <v>0</v>
      </c>
      <c r="W106" s="22">
        <v>0</v>
      </c>
      <c r="X106" s="22">
        <v>0</v>
      </c>
      <c r="Y106" s="22">
        <v>0</v>
      </c>
      <c r="Z106" s="22">
        <v>0</v>
      </c>
      <c r="AA106">
        <v>0.28671759662694396</v>
      </c>
      <c r="AB106">
        <v>-2.0541767679904677E-6</v>
      </c>
      <c r="AC106">
        <v>-1.9841023995992302E-7</v>
      </c>
      <c r="AD106">
        <v>0</v>
      </c>
      <c r="AE106">
        <v>0</v>
      </c>
      <c r="AF106" s="39">
        <v>0</v>
      </c>
      <c r="AH106" s="10">
        <v>-5.4800000000000001E-2</v>
      </c>
      <c r="AI106" s="11">
        <v>-0.50738000000000005</v>
      </c>
      <c r="AJ106" s="12">
        <v>-0.85997999999999997</v>
      </c>
      <c r="AL106" s="32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 s="44">
        <f t="array" ref="AR106:AT108">AH104:AJ106</f>
        <v>0.82482999999999995</v>
      </c>
      <c r="AS106" s="36">
        <v>-0.50838000000000005</v>
      </c>
      <c r="AT106" s="36">
        <v>0.24737999999999999</v>
      </c>
      <c r="AU106" s="36">
        <v>0</v>
      </c>
      <c r="AV106" s="36">
        <v>0</v>
      </c>
      <c r="AW106" s="42">
        <v>0</v>
      </c>
    </row>
    <row r="107" spans="7:49" ht="15" thickBot="1">
      <c r="G107" s="32"/>
      <c r="R107" s="39"/>
      <c r="U107" s="27">
        <v>0</v>
      </c>
      <c r="V107" s="22">
        <v>0</v>
      </c>
      <c r="W107" s="22">
        <v>0</v>
      </c>
      <c r="X107" s="22">
        <v>0</v>
      </c>
      <c r="Y107" s="22">
        <v>0</v>
      </c>
      <c r="Z107" s="22">
        <v>0</v>
      </c>
      <c r="AA107">
        <v>-2.0541767679835288E-6</v>
      </c>
      <c r="AB107">
        <v>0.28672024554700792</v>
      </c>
      <c r="AC107">
        <v>3.5541811199690798E-7</v>
      </c>
      <c r="AD107">
        <v>0</v>
      </c>
      <c r="AE107">
        <v>0</v>
      </c>
      <c r="AF107" s="39">
        <v>0</v>
      </c>
      <c r="AH107" s="10"/>
      <c r="AI107" s="11"/>
      <c r="AJ107" s="12"/>
      <c r="AL107" s="32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 s="32">
        <v>-0.56272</v>
      </c>
      <c r="AS107">
        <v>-0.69577999999999995</v>
      </c>
      <c r="AT107">
        <v>0.44635999999999998</v>
      </c>
      <c r="AU107">
        <v>0</v>
      </c>
      <c r="AV107">
        <v>0</v>
      </c>
      <c r="AW107" s="39">
        <v>0</v>
      </c>
    </row>
    <row r="108" spans="7:49">
      <c r="G108" s="32"/>
      <c r="R108" s="39"/>
      <c r="U108" s="27">
        <v>0</v>
      </c>
      <c r="V108" s="22">
        <v>0</v>
      </c>
      <c r="W108" s="22">
        <v>0</v>
      </c>
      <c r="X108" s="22">
        <v>0</v>
      </c>
      <c r="Y108" s="22">
        <v>0</v>
      </c>
      <c r="Z108" s="22">
        <v>0</v>
      </c>
      <c r="AA108">
        <v>-1.984102399807397E-7</v>
      </c>
      <c r="AB108">
        <v>3.5541811199690798E-7</v>
      </c>
      <c r="AC108">
        <v>0.28672089020825597</v>
      </c>
      <c r="AD108">
        <v>0</v>
      </c>
      <c r="AE108">
        <v>0</v>
      </c>
      <c r="AF108" s="39">
        <v>0</v>
      </c>
      <c r="AL108" s="32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 s="32">
        <v>-5.4800000000000001E-2</v>
      </c>
      <c r="AS108">
        <v>-0.50738000000000005</v>
      </c>
      <c r="AT108">
        <v>-0.85997999999999997</v>
      </c>
      <c r="AU108">
        <v>0</v>
      </c>
      <c r="AV108">
        <v>0</v>
      </c>
      <c r="AW108" s="39">
        <v>0</v>
      </c>
    </row>
    <row r="109" spans="7:49">
      <c r="G109" s="32"/>
      <c r="R109" s="39"/>
      <c r="U109" s="27">
        <v>0</v>
      </c>
      <c r="V109" s="22">
        <v>0</v>
      </c>
      <c r="W109" s="22">
        <v>0</v>
      </c>
      <c r="X109" s="22">
        <v>0</v>
      </c>
      <c r="Y109" s="22">
        <v>0</v>
      </c>
      <c r="Z109" s="22">
        <v>0</v>
      </c>
      <c r="AA109">
        <v>0</v>
      </c>
      <c r="AB109">
        <v>0</v>
      </c>
      <c r="AC109">
        <v>0</v>
      </c>
      <c r="AD109">
        <v>0.42357325184348205</v>
      </c>
      <c r="AE109">
        <v>-0.14210238461556401</v>
      </c>
      <c r="AF109" s="39">
        <v>-2.5596591681643986E-2</v>
      </c>
      <c r="AL109" s="32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 s="32">
        <v>0</v>
      </c>
      <c r="AS109">
        <v>0</v>
      </c>
      <c r="AT109">
        <v>0</v>
      </c>
      <c r="AU109">
        <f t="array" ref="AU109:AW111">AH104:AJ106</f>
        <v>0.82482999999999995</v>
      </c>
      <c r="AV109">
        <v>-0.50838000000000005</v>
      </c>
      <c r="AW109" s="39">
        <v>0.24737999999999999</v>
      </c>
    </row>
    <row r="110" spans="7:49">
      <c r="G110" s="32"/>
      <c r="R110" s="39"/>
      <c r="U110" s="27">
        <v>0</v>
      </c>
      <c r="V110" s="22">
        <v>0</v>
      </c>
      <c r="W110" s="22">
        <v>0</v>
      </c>
      <c r="X110" s="22">
        <v>0</v>
      </c>
      <c r="Y110" s="22">
        <v>0</v>
      </c>
      <c r="Z110" s="22">
        <v>0</v>
      </c>
      <c r="AA110">
        <v>0</v>
      </c>
      <c r="AB110">
        <v>0</v>
      </c>
      <c r="AC110">
        <v>0</v>
      </c>
      <c r="AD110">
        <v>-0.14210238461556401</v>
      </c>
      <c r="AE110">
        <v>0.31494011195780397</v>
      </c>
      <c r="AF110" s="39">
        <v>-1.0367813039907983E-2</v>
      </c>
      <c r="AL110" s="32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 s="32">
        <v>0</v>
      </c>
      <c r="AS110">
        <v>0</v>
      </c>
      <c r="AT110">
        <v>0</v>
      </c>
      <c r="AU110">
        <v>-0.56272</v>
      </c>
      <c r="AV110">
        <v>-0.69577999999999995</v>
      </c>
      <c r="AW110" s="39">
        <v>0.44635999999999998</v>
      </c>
    </row>
    <row r="111" spans="7:49" ht="15" thickBot="1">
      <c r="G111" s="33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40"/>
      <c r="U111" s="30">
        <v>0</v>
      </c>
      <c r="V111" s="31">
        <v>0</v>
      </c>
      <c r="W111" s="31">
        <v>0</v>
      </c>
      <c r="X111" s="31">
        <v>0</v>
      </c>
      <c r="Y111" s="31">
        <v>0</v>
      </c>
      <c r="Z111" s="31">
        <v>0</v>
      </c>
      <c r="AA111" s="34">
        <v>0</v>
      </c>
      <c r="AB111" s="34">
        <v>0</v>
      </c>
      <c r="AC111" s="34">
        <v>0</v>
      </c>
      <c r="AD111" s="34">
        <v>-2.5596591681643983E-2</v>
      </c>
      <c r="AE111" s="34">
        <v>-1.0367813039907997E-2</v>
      </c>
      <c r="AF111" s="40">
        <v>0.24341615697588401</v>
      </c>
      <c r="AL111" s="33">
        <v>0</v>
      </c>
      <c r="AM111" s="34">
        <v>0</v>
      </c>
      <c r="AN111" s="34">
        <v>0</v>
      </c>
      <c r="AO111" s="34">
        <v>0</v>
      </c>
      <c r="AP111" s="34">
        <v>0</v>
      </c>
      <c r="AQ111" s="34">
        <v>0</v>
      </c>
      <c r="AR111" s="33">
        <v>0</v>
      </c>
      <c r="AS111" s="34">
        <v>0</v>
      </c>
      <c r="AT111" s="34">
        <v>0</v>
      </c>
      <c r="AU111" s="34">
        <v>-5.4800000000000001E-2</v>
      </c>
      <c r="AV111" s="34">
        <v>-0.50738000000000005</v>
      </c>
      <c r="AW111" s="40">
        <v>-0.85997999999999997</v>
      </c>
    </row>
    <row r="113" spans="7:49" ht="15" thickBot="1">
      <c r="G113" t="s">
        <v>20</v>
      </c>
      <c r="H113">
        <v>18</v>
      </c>
      <c r="U113" t="s">
        <v>20</v>
      </c>
      <c r="V113">
        <v>18</v>
      </c>
      <c r="AL113" t="s">
        <v>5</v>
      </c>
    </row>
    <row r="114" spans="7:49">
      <c r="G114" s="25">
        <v>4.7277280006459994E-3</v>
      </c>
      <c r="H114" s="26">
        <v>-2.927843013188E-3</v>
      </c>
      <c r="I114" s="26">
        <v>-3.5534940011230001E-3</v>
      </c>
      <c r="J114" s="26">
        <v>-3.5043021976659998E-3</v>
      </c>
      <c r="K114" s="26">
        <v>-3.0943495799859999E-3</v>
      </c>
      <c r="L114" s="35">
        <v>-1.4886248601470001E-3</v>
      </c>
      <c r="M114" s="36"/>
      <c r="N114" s="36"/>
      <c r="O114" s="36"/>
      <c r="P114" s="36"/>
      <c r="Q114" s="36"/>
      <c r="R114" s="42"/>
      <c r="U114" s="25">
        <f t="array" ref="U114:AF125">MMULT(MMULT(AL114:AW125,AY2:BJ13),TRANSPOSE(AL114:AW125))</f>
        <v>0.286718876430336</v>
      </c>
      <c r="V114" s="26">
        <v>1.3223526401651142E-7</v>
      </c>
      <c r="W114" s="26">
        <v>-8.6712729598786842E-7</v>
      </c>
      <c r="X114" s="26">
        <v>0</v>
      </c>
      <c r="Y114" s="26">
        <v>0</v>
      </c>
      <c r="Z114" s="35">
        <v>0</v>
      </c>
      <c r="AA114" s="36">
        <v>0</v>
      </c>
      <c r="AB114" s="36">
        <v>0</v>
      </c>
      <c r="AC114" s="36">
        <v>0</v>
      </c>
      <c r="AD114" s="36">
        <v>0</v>
      </c>
      <c r="AE114" s="36">
        <v>0</v>
      </c>
      <c r="AF114" s="42">
        <v>0</v>
      </c>
      <c r="AH114" s="44">
        <v>-0.82333000000000001</v>
      </c>
      <c r="AI114" s="36">
        <v>0.50968000000000002</v>
      </c>
      <c r="AJ114" s="42">
        <v>0.24970000000000001</v>
      </c>
      <c r="AL114" s="44">
        <f t="array" ref="AL114:AN116">AH114:AJ116</f>
        <v>-0.82333000000000001</v>
      </c>
      <c r="AM114" s="36">
        <v>0.50968000000000002</v>
      </c>
      <c r="AN114" s="36">
        <v>0.24970000000000001</v>
      </c>
      <c r="AO114" s="36">
        <v>0</v>
      </c>
      <c r="AP114" s="36">
        <v>0</v>
      </c>
      <c r="AQ114" s="42">
        <v>0</v>
      </c>
      <c r="AR114" s="36">
        <v>0</v>
      </c>
      <c r="AS114" s="36">
        <v>0</v>
      </c>
      <c r="AT114" s="36">
        <v>0</v>
      </c>
      <c r="AU114" s="36">
        <v>0</v>
      </c>
      <c r="AV114" s="36">
        <v>0</v>
      </c>
      <c r="AW114" s="42">
        <v>0</v>
      </c>
    </row>
    <row r="115" spans="7:49">
      <c r="G115" s="32">
        <v>-2.9278430131879996E-3</v>
      </c>
      <c r="H115">
        <v>2.8265575014199988E-4</v>
      </c>
      <c r="I115">
        <v>2.636613434014E-3</v>
      </c>
      <c r="J115">
        <v>2.6069300999965002E-3</v>
      </c>
      <c r="K115">
        <v>3.6609382318840001E-3</v>
      </c>
      <c r="L115" s="39">
        <v>2.0829999659525002E-3</v>
      </c>
      <c r="R115" s="39"/>
      <c r="U115" s="27">
        <v>1.3223526400957253E-7</v>
      </c>
      <c r="V115" s="22">
        <v>0.28672055136255997</v>
      </c>
      <c r="W115" s="22">
        <v>2.8206653440304708E-6</v>
      </c>
      <c r="X115" s="22">
        <v>0</v>
      </c>
      <c r="Y115" s="22">
        <v>0</v>
      </c>
      <c r="Z115" s="37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 s="39">
        <v>0</v>
      </c>
      <c r="AH115" s="32">
        <v>0.56462000000000001</v>
      </c>
      <c r="AI115">
        <v>0.69081000000000004</v>
      </c>
      <c r="AJ115" s="39">
        <v>0.45165</v>
      </c>
      <c r="AL115" s="32">
        <v>0.56462000000000001</v>
      </c>
      <c r="AM115">
        <v>0.69081000000000004</v>
      </c>
      <c r="AN115">
        <v>0.45165</v>
      </c>
      <c r="AO115">
        <v>0</v>
      </c>
      <c r="AP115">
        <v>0</v>
      </c>
      <c r="AQ115" s="39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 s="39">
        <v>0</v>
      </c>
    </row>
    <row r="116" spans="7:49" ht="15" thickBot="1">
      <c r="G116" s="32">
        <v>-3.5534940011229996E-3</v>
      </c>
      <c r="H116">
        <v>2.636613434014E-3</v>
      </c>
      <c r="I116">
        <v>1.359656241047E-3</v>
      </c>
      <c r="J116">
        <v>4.8467169386350002E-4</v>
      </c>
      <c r="K116">
        <v>1.0191884652659999E-3</v>
      </c>
      <c r="L116" s="39">
        <v>-5.0160829176350004E-4</v>
      </c>
      <c r="R116" s="39"/>
      <c r="U116" s="27">
        <v>-8.6712729600174621E-7</v>
      </c>
      <c r="V116" s="22">
        <v>2.8206653440304708E-6</v>
      </c>
      <c r="W116" s="22">
        <v>0.28672181728870394</v>
      </c>
      <c r="X116" s="22">
        <v>0</v>
      </c>
      <c r="Y116" s="22">
        <v>0</v>
      </c>
      <c r="Z116" s="37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 s="39">
        <v>0</v>
      </c>
      <c r="AH116" s="33">
        <v>5.7709999999999997E-2</v>
      </c>
      <c r="AI116" s="34">
        <v>0.51285000000000003</v>
      </c>
      <c r="AJ116" s="40">
        <v>-0.85653999999999997</v>
      </c>
      <c r="AL116" s="32">
        <v>5.7709999999999997E-2</v>
      </c>
      <c r="AM116">
        <v>0.51285000000000003</v>
      </c>
      <c r="AN116">
        <v>-0.85653999999999997</v>
      </c>
      <c r="AO116">
        <v>0</v>
      </c>
      <c r="AP116">
        <v>0</v>
      </c>
      <c r="AQ116" s="39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 s="39">
        <v>0</v>
      </c>
    </row>
    <row r="117" spans="7:49" ht="15" thickBot="1">
      <c r="G117" s="32">
        <v>3.5043021976660003E-3</v>
      </c>
      <c r="H117">
        <v>-2.6069300999965002E-3</v>
      </c>
      <c r="I117">
        <v>-4.8467169386350007E-4</v>
      </c>
      <c r="J117">
        <v>7.5126327204600015E-4</v>
      </c>
      <c r="K117">
        <v>5.9561189735350011E-4</v>
      </c>
      <c r="L117" s="39">
        <v>-5.6975726238650006E-4</v>
      </c>
      <c r="R117" s="39"/>
      <c r="U117" s="27">
        <v>0</v>
      </c>
      <c r="V117" s="22">
        <v>0</v>
      </c>
      <c r="W117" s="22">
        <v>0</v>
      </c>
      <c r="X117" s="22">
        <v>0.422847002887278</v>
      </c>
      <c r="Y117" s="22">
        <v>-0.14220637974417202</v>
      </c>
      <c r="Z117" s="37">
        <v>-2.6394144833625992E-2</v>
      </c>
      <c r="AA117">
        <v>0</v>
      </c>
      <c r="AB117">
        <v>0</v>
      </c>
      <c r="AC117">
        <v>0</v>
      </c>
      <c r="AD117">
        <v>0</v>
      </c>
      <c r="AE117">
        <v>0</v>
      </c>
      <c r="AF117" s="39">
        <v>0</v>
      </c>
      <c r="AL117" s="32">
        <v>0</v>
      </c>
      <c r="AM117">
        <v>0</v>
      </c>
      <c r="AN117">
        <v>0</v>
      </c>
      <c r="AO117">
        <f t="array" ref="AO117:AQ119">AH114:AJ116</f>
        <v>-0.82333000000000001</v>
      </c>
      <c r="AP117">
        <v>0.50968000000000002</v>
      </c>
      <c r="AQ117" s="39">
        <v>0.24970000000000001</v>
      </c>
      <c r="AR117">
        <v>0</v>
      </c>
      <c r="AS117">
        <v>0</v>
      </c>
      <c r="AT117">
        <v>0</v>
      </c>
      <c r="AU117">
        <v>0</v>
      </c>
      <c r="AV117">
        <v>0</v>
      </c>
      <c r="AW117" s="39">
        <v>0</v>
      </c>
    </row>
    <row r="118" spans="7:49">
      <c r="G118" s="32">
        <v>3.0943495799859999E-3</v>
      </c>
      <c r="H118">
        <v>-3.6609382318839997E-3</v>
      </c>
      <c r="I118">
        <v>-1.0191884652660001E-3</v>
      </c>
      <c r="J118">
        <v>5.956118973534999E-4</v>
      </c>
      <c r="K118">
        <v>-1.7089310246970002E-3</v>
      </c>
      <c r="L118" s="39">
        <v>4.2922714418834997E-3</v>
      </c>
      <c r="R118" s="39"/>
      <c r="U118" s="27">
        <v>0</v>
      </c>
      <c r="V118" s="22">
        <v>0</v>
      </c>
      <c r="W118" s="22">
        <v>0</v>
      </c>
      <c r="X118" s="22">
        <v>-0.142206379744172</v>
      </c>
      <c r="Y118" s="22">
        <v>0.31587282537532302</v>
      </c>
      <c r="Z118" s="37">
        <v>-9.966893554540987E-3</v>
      </c>
      <c r="AA118">
        <v>0</v>
      </c>
      <c r="AB118">
        <v>0</v>
      </c>
      <c r="AC118">
        <v>0</v>
      </c>
      <c r="AD118">
        <v>0</v>
      </c>
      <c r="AE118">
        <v>0</v>
      </c>
      <c r="AF118" s="39">
        <v>0</v>
      </c>
      <c r="AH118" s="44">
        <v>0.82333999999999996</v>
      </c>
      <c r="AI118" s="36">
        <v>-0.50946000000000002</v>
      </c>
      <c r="AJ118" s="42">
        <v>0.25012000000000001</v>
      </c>
      <c r="AL118" s="32">
        <v>0</v>
      </c>
      <c r="AM118">
        <v>0</v>
      </c>
      <c r="AN118">
        <v>0</v>
      </c>
      <c r="AO118">
        <v>0.56462000000000001</v>
      </c>
      <c r="AP118">
        <v>0.69081000000000004</v>
      </c>
      <c r="AQ118" s="39">
        <v>0.45165</v>
      </c>
      <c r="AR118">
        <v>0</v>
      </c>
      <c r="AS118">
        <v>0</v>
      </c>
      <c r="AT118">
        <v>0</v>
      </c>
      <c r="AU118">
        <v>0</v>
      </c>
      <c r="AV118">
        <v>0</v>
      </c>
      <c r="AW118" s="39">
        <v>0</v>
      </c>
    </row>
    <row r="119" spans="7:49" ht="15" thickBot="1">
      <c r="G119" s="33">
        <v>1.4886248601470001E-3</v>
      </c>
      <c r="H119" s="34">
        <v>-2.0829999659525002E-3</v>
      </c>
      <c r="I119" s="34">
        <v>5.0160829176350004E-4</v>
      </c>
      <c r="J119" s="34">
        <v>-5.6975726238650028E-4</v>
      </c>
      <c r="K119" s="34">
        <v>4.2922714418835006E-3</v>
      </c>
      <c r="L119" s="40">
        <v>-1.1523165337029998E-3</v>
      </c>
      <c r="R119" s="39"/>
      <c r="U119" s="30">
        <v>0</v>
      </c>
      <c r="V119" s="31">
        <v>0</v>
      </c>
      <c r="W119" s="31">
        <v>0</v>
      </c>
      <c r="X119" s="31">
        <v>-2.6394144833625996E-2</v>
      </c>
      <c r="Y119" s="31">
        <v>-9.966893554540987E-3</v>
      </c>
      <c r="Z119" s="38">
        <v>0.24321049595583297</v>
      </c>
      <c r="AA119">
        <v>0</v>
      </c>
      <c r="AB119">
        <v>0</v>
      </c>
      <c r="AC119">
        <v>0</v>
      </c>
      <c r="AD119">
        <v>0</v>
      </c>
      <c r="AE119">
        <v>0</v>
      </c>
      <c r="AF119" s="39">
        <v>0</v>
      </c>
      <c r="AH119" s="32">
        <v>-0.56464000000000003</v>
      </c>
      <c r="AI119">
        <v>-0.69064999999999999</v>
      </c>
      <c r="AJ119" s="39">
        <v>0.45186999999999999</v>
      </c>
      <c r="AL119" s="33">
        <v>0</v>
      </c>
      <c r="AM119" s="34">
        <v>0</v>
      </c>
      <c r="AN119" s="34">
        <v>0</v>
      </c>
      <c r="AO119" s="34">
        <v>5.7709999999999997E-2</v>
      </c>
      <c r="AP119" s="34">
        <v>0.51285000000000003</v>
      </c>
      <c r="AQ119" s="40">
        <v>-0.85653999999999997</v>
      </c>
      <c r="AR119">
        <v>0</v>
      </c>
      <c r="AS119">
        <v>0</v>
      </c>
      <c r="AT119">
        <v>0</v>
      </c>
      <c r="AU119">
        <v>0</v>
      </c>
      <c r="AV119">
        <v>0</v>
      </c>
      <c r="AW119" s="39">
        <v>0</v>
      </c>
    </row>
    <row r="120" spans="7:49" ht="15" thickBot="1">
      <c r="G120" s="32"/>
      <c r="R120" s="39"/>
      <c r="U120" s="27">
        <v>0</v>
      </c>
      <c r="V120" s="22">
        <v>0</v>
      </c>
      <c r="W120" s="22">
        <v>0</v>
      </c>
      <c r="X120" s="22">
        <v>0</v>
      </c>
      <c r="Y120" s="22">
        <v>0</v>
      </c>
      <c r="Z120" s="22">
        <v>0</v>
      </c>
      <c r="AA120">
        <v>0.28671950156595194</v>
      </c>
      <c r="AB120">
        <v>-2.9888266239799788E-6</v>
      </c>
      <c r="AC120">
        <v>1.0499112959999612E-6</v>
      </c>
      <c r="AD120">
        <v>0</v>
      </c>
      <c r="AE120">
        <v>0</v>
      </c>
      <c r="AF120" s="39">
        <v>0</v>
      </c>
      <c r="AH120" s="33">
        <v>-5.7459999999999997E-2</v>
      </c>
      <c r="AI120" s="34">
        <v>-0.51327</v>
      </c>
      <c r="AJ120" s="40">
        <v>-0.85629999999999995</v>
      </c>
      <c r="AL120" s="32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 s="44">
        <f t="array" ref="AR120:AT122">AH118:AJ120</f>
        <v>0.82333999999999996</v>
      </c>
      <c r="AS120" s="36">
        <v>-0.50946000000000002</v>
      </c>
      <c r="AT120" s="36">
        <v>0.25012000000000001</v>
      </c>
      <c r="AU120" s="36">
        <v>0</v>
      </c>
      <c r="AV120" s="36">
        <v>0</v>
      </c>
      <c r="AW120" s="42">
        <v>0</v>
      </c>
    </row>
    <row r="121" spans="7:49" ht="15" thickBot="1">
      <c r="G121" s="32"/>
      <c r="R121" s="39"/>
      <c r="U121" s="27">
        <v>0</v>
      </c>
      <c r="V121" s="22">
        <v>0</v>
      </c>
      <c r="W121" s="22">
        <v>0</v>
      </c>
      <c r="X121" s="22">
        <v>0</v>
      </c>
      <c r="Y121" s="22">
        <v>0</v>
      </c>
      <c r="Z121" s="22">
        <v>0</v>
      </c>
      <c r="AA121">
        <v>-2.9888266240007955E-6</v>
      </c>
      <c r="AB121">
        <v>0.28672064483327997</v>
      </c>
      <c r="AC121">
        <v>-6.1389619199214707E-7</v>
      </c>
      <c r="AD121">
        <v>0</v>
      </c>
      <c r="AE121">
        <v>0</v>
      </c>
      <c r="AF121" s="39">
        <v>0</v>
      </c>
      <c r="AH121" s="33"/>
      <c r="AI121" s="34"/>
      <c r="AJ121" s="40"/>
      <c r="AL121" s="32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 s="32">
        <v>-0.56464000000000003</v>
      </c>
      <c r="AS121">
        <v>-0.69064999999999999</v>
      </c>
      <c r="AT121">
        <v>0.45186999999999999</v>
      </c>
      <c r="AU121">
        <v>0</v>
      </c>
      <c r="AV121">
        <v>0</v>
      </c>
      <c r="AW121" s="39">
        <v>0</v>
      </c>
    </row>
    <row r="122" spans="7:49">
      <c r="G122" s="32"/>
      <c r="R122" s="39"/>
      <c r="U122" s="27">
        <v>0</v>
      </c>
      <c r="V122" s="22">
        <v>0</v>
      </c>
      <c r="W122" s="22">
        <v>0</v>
      </c>
      <c r="X122" s="22">
        <v>0</v>
      </c>
      <c r="Y122" s="22">
        <v>0</v>
      </c>
      <c r="Z122" s="22">
        <v>0</v>
      </c>
      <c r="AA122">
        <v>1.0499112959999612E-6</v>
      </c>
      <c r="AB122">
        <v>-6.1389619200602485E-7</v>
      </c>
      <c r="AC122">
        <v>0.28671926441983997</v>
      </c>
      <c r="AD122">
        <v>0</v>
      </c>
      <c r="AE122">
        <v>0</v>
      </c>
      <c r="AF122" s="39">
        <v>0</v>
      </c>
      <c r="AL122" s="3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 s="32">
        <v>-5.7459999999999997E-2</v>
      </c>
      <c r="AS122">
        <v>-0.51327</v>
      </c>
      <c r="AT122">
        <v>-0.85629999999999995</v>
      </c>
      <c r="AU122">
        <v>0</v>
      </c>
      <c r="AV122">
        <v>0</v>
      </c>
      <c r="AW122" s="39">
        <v>0</v>
      </c>
    </row>
    <row r="123" spans="7:49">
      <c r="G123" s="32"/>
      <c r="R123" s="39"/>
      <c r="U123" s="27">
        <v>0</v>
      </c>
      <c r="V123" s="22">
        <v>0</v>
      </c>
      <c r="W123" s="22">
        <v>0</v>
      </c>
      <c r="X123" s="22">
        <v>0</v>
      </c>
      <c r="Y123" s="22">
        <v>0</v>
      </c>
      <c r="Z123" s="22">
        <v>0</v>
      </c>
      <c r="AA123">
        <v>0</v>
      </c>
      <c r="AB123">
        <v>0</v>
      </c>
      <c r="AC123">
        <v>0</v>
      </c>
      <c r="AD123">
        <v>0.42286373825331602</v>
      </c>
      <c r="AE123">
        <v>-0.14220276752941799</v>
      </c>
      <c r="AF123" s="39">
        <v>-2.6343142506957996E-2</v>
      </c>
      <c r="AL123" s="32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 s="32">
        <v>0</v>
      </c>
      <c r="AS123">
        <v>0</v>
      </c>
      <c r="AT123">
        <v>0</v>
      </c>
      <c r="AU123">
        <f t="array" ref="AU123:AW125">AH118:AJ120</f>
        <v>0.82333999999999996</v>
      </c>
      <c r="AV123">
        <v>-0.50946000000000002</v>
      </c>
      <c r="AW123" s="39">
        <v>0.25012000000000001</v>
      </c>
    </row>
    <row r="124" spans="7:49">
      <c r="G124" s="32"/>
      <c r="R124" s="39"/>
      <c r="U124" s="27">
        <v>0</v>
      </c>
      <c r="V124" s="22">
        <v>0</v>
      </c>
      <c r="W124" s="22">
        <v>0</v>
      </c>
      <c r="X124" s="22">
        <v>0</v>
      </c>
      <c r="Y124" s="22">
        <v>0</v>
      </c>
      <c r="Z124" s="22">
        <v>0</v>
      </c>
      <c r="AA124">
        <v>0</v>
      </c>
      <c r="AB124">
        <v>0</v>
      </c>
      <c r="AC124">
        <v>0</v>
      </c>
      <c r="AD124">
        <v>-0.14220276752941799</v>
      </c>
      <c r="AE124">
        <v>0.31589054647949105</v>
      </c>
      <c r="AF124" s="39">
        <v>-1.0018155761466974E-2</v>
      </c>
      <c r="AL124" s="32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 s="32">
        <v>0</v>
      </c>
      <c r="AS124">
        <v>0</v>
      </c>
      <c r="AT124">
        <v>0</v>
      </c>
      <c r="AU124">
        <v>-0.56464000000000003</v>
      </c>
      <c r="AV124">
        <v>-0.69064999999999999</v>
      </c>
      <c r="AW124" s="39">
        <v>0.45186999999999999</v>
      </c>
    </row>
    <row r="125" spans="7:49" ht="15" thickBot="1">
      <c r="G125" s="33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40"/>
      <c r="U125" s="30">
        <v>0</v>
      </c>
      <c r="V125" s="31">
        <v>0</v>
      </c>
      <c r="W125" s="31">
        <v>0</v>
      </c>
      <c r="X125" s="31">
        <v>0</v>
      </c>
      <c r="Y125" s="31">
        <v>0</v>
      </c>
      <c r="Z125" s="31">
        <v>0</v>
      </c>
      <c r="AA125" s="34">
        <v>0</v>
      </c>
      <c r="AB125" s="34">
        <v>0</v>
      </c>
      <c r="AC125" s="34">
        <v>0</v>
      </c>
      <c r="AD125" s="34">
        <v>-2.6343142506957982E-2</v>
      </c>
      <c r="AE125" s="34">
        <v>-1.0018155761466974E-2</v>
      </c>
      <c r="AF125" s="40">
        <v>0.24317788129874696</v>
      </c>
      <c r="AL125" s="33">
        <v>0</v>
      </c>
      <c r="AM125" s="34">
        <v>0</v>
      </c>
      <c r="AN125" s="34">
        <v>0</v>
      </c>
      <c r="AO125" s="34">
        <v>0</v>
      </c>
      <c r="AP125" s="34">
        <v>0</v>
      </c>
      <c r="AQ125" s="34">
        <v>0</v>
      </c>
      <c r="AR125" s="33">
        <v>0</v>
      </c>
      <c r="AS125" s="34">
        <v>0</v>
      </c>
      <c r="AT125" s="34">
        <v>0</v>
      </c>
      <c r="AU125" s="34">
        <v>-5.7459999999999997E-2</v>
      </c>
      <c r="AV125" s="34">
        <v>-0.51327</v>
      </c>
      <c r="AW125" s="40">
        <v>-0.85629999999999995</v>
      </c>
    </row>
    <row r="127" spans="7:49" ht="15" thickBot="1">
      <c r="G127" t="s">
        <v>21</v>
      </c>
      <c r="H127">
        <v>17</v>
      </c>
      <c r="U127" t="s">
        <v>21</v>
      </c>
      <c r="V127">
        <v>17</v>
      </c>
      <c r="AL127" t="s">
        <v>5</v>
      </c>
    </row>
    <row r="128" spans="7:49">
      <c r="G128" s="25">
        <v>-0.10607381672247901</v>
      </c>
      <c r="H128" s="26">
        <v>-6.7828201941404501E-2</v>
      </c>
      <c r="I128" s="26">
        <v>-8.5882354955996998E-2</v>
      </c>
      <c r="J128" s="26">
        <v>4.6433799376389487E-2</v>
      </c>
      <c r="K128" s="26">
        <v>0.118199535071021</v>
      </c>
      <c r="L128" s="35">
        <v>-0.1501941840698775</v>
      </c>
      <c r="M128" s="36"/>
      <c r="N128" s="36"/>
      <c r="O128" s="36"/>
      <c r="P128" s="36"/>
      <c r="Q128" s="36"/>
      <c r="R128" s="42"/>
      <c r="U128" s="25">
        <f t="array" ref="U128:AF139">MMULT(MMULT(AL128:AW139,AY2:BJ13),TRANSPOSE(AL128:AW139))</f>
        <v>0.28671850403839994</v>
      </c>
      <c r="V128" s="26">
        <v>-9.3209804801624996E-7</v>
      </c>
      <c r="W128" s="26">
        <v>1.1859599359995143E-6</v>
      </c>
      <c r="X128" s="26">
        <v>0</v>
      </c>
      <c r="Y128" s="26">
        <v>0</v>
      </c>
      <c r="Z128" s="35">
        <v>0</v>
      </c>
      <c r="AA128" s="36">
        <v>0</v>
      </c>
      <c r="AB128" s="36">
        <v>0</v>
      </c>
      <c r="AC128" s="36">
        <v>0</v>
      </c>
      <c r="AD128" s="36">
        <v>0</v>
      </c>
      <c r="AE128" s="36">
        <v>0</v>
      </c>
      <c r="AF128" s="42">
        <v>0</v>
      </c>
      <c r="AH128" s="5">
        <v>-0.82413999999999998</v>
      </c>
      <c r="AI128" s="6">
        <v>0.50897999999999999</v>
      </c>
      <c r="AJ128" s="7">
        <v>0.24845</v>
      </c>
      <c r="AL128" s="44">
        <f t="array" ref="AL128:AN130">AH128:AJ130</f>
        <v>-0.82413999999999998</v>
      </c>
      <c r="AM128" s="36">
        <v>0.50897999999999999</v>
      </c>
      <c r="AN128" s="36">
        <v>0.24845</v>
      </c>
      <c r="AO128" s="36">
        <v>0</v>
      </c>
      <c r="AP128" s="36">
        <v>0</v>
      </c>
      <c r="AQ128" s="42">
        <v>0</v>
      </c>
      <c r="AR128" s="36">
        <v>0</v>
      </c>
      <c r="AS128" s="36">
        <v>0</v>
      </c>
      <c r="AT128" s="36">
        <v>0</v>
      </c>
      <c r="AU128" s="36">
        <v>0</v>
      </c>
      <c r="AV128" s="36">
        <v>0</v>
      </c>
      <c r="AW128" s="42">
        <v>0</v>
      </c>
    </row>
    <row r="129" spans="7:49">
      <c r="G129" s="32">
        <v>-6.7828201941404515E-2</v>
      </c>
      <c r="H129">
        <v>-0.23033650936071798</v>
      </c>
      <c r="I129">
        <v>-0.28700679710018195</v>
      </c>
      <c r="J129">
        <v>0.23992491331127799</v>
      </c>
      <c r="K129">
        <v>0.18428301475235651</v>
      </c>
      <c r="L129" s="39">
        <v>-0.16495222978799401</v>
      </c>
      <c r="R129" s="39"/>
      <c r="U129" s="27">
        <v>-9.3209804799543328E-7</v>
      </c>
      <c r="V129" s="22">
        <v>0.28671855315353595</v>
      </c>
      <c r="W129" s="22">
        <v>1.1244584960101722E-6</v>
      </c>
      <c r="X129" s="22">
        <v>0</v>
      </c>
      <c r="Y129" s="22">
        <v>0</v>
      </c>
      <c r="Z129" s="37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 s="39">
        <v>0</v>
      </c>
      <c r="AH129" s="8">
        <v>0.56359000000000004</v>
      </c>
      <c r="AI129" s="4">
        <v>0.69343999999999995</v>
      </c>
      <c r="AJ129" s="9">
        <v>0.44889000000000001</v>
      </c>
      <c r="AL129" s="32">
        <v>0.56359000000000004</v>
      </c>
      <c r="AM129">
        <v>0.69343999999999995</v>
      </c>
      <c r="AN129">
        <v>0.44889000000000001</v>
      </c>
      <c r="AO129">
        <v>0</v>
      </c>
      <c r="AP129">
        <v>0</v>
      </c>
      <c r="AQ129" s="3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 s="39">
        <v>0</v>
      </c>
    </row>
    <row r="130" spans="7:49" ht="15" thickBot="1">
      <c r="G130" s="32">
        <v>-8.5882354955996998E-2</v>
      </c>
      <c r="H130">
        <v>-0.28700679710018195</v>
      </c>
      <c r="I130">
        <v>-0.35653202038750198</v>
      </c>
      <c r="J130">
        <v>0.27878411793991098</v>
      </c>
      <c r="K130">
        <v>0.217354410925932</v>
      </c>
      <c r="L130" s="39">
        <v>-0.19861067662717252</v>
      </c>
      <c r="R130" s="39"/>
      <c r="U130" s="27">
        <v>1.1859599360064532E-6</v>
      </c>
      <c r="V130" s="22">
        <v>1.1244584959962944E-6</v>
      </c>
      <c r="W130" s="22">
        <v>0.28672046993407996</v>
      </c>
      <c r="X130" s="22">
        <v>0</v>
      </c>
      <c r="Y130" s="22">
        <v>0</v>
      </c>
      <c r="Z130" s="37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 s="39">
        <v>0</v>
      </c>
      <c r="AH130" s="10">
        <v>5.6189999999999997E-2</v>
      </c>
      <c r="AI130" s="11">
        <v>0.50997999999999999</v>
      </c>
      <c r="AJ130" s="12">
        <v>-0.85834999999999995</v>
      </c>
      <c r="AL130" s="32">
        <v>5.6189999999999997E-2</v>
      </c>
      <c r="AM130">
        <v>0.50997999999999999</v>
      </c>
      <c r="AN130">
        <v>-0.85834999999999995</v>
      </c>
      <c r="AO130">
        <v>0</v>
      </c>
      <c r="AP130">
        <v>0</v>
      </c>
      <c r="AQ130" s="39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 s="39">
        <v>0</v>
      </c>
    </row>
    <row r="131" spans="7:49" ht="15" thickBot="1">
      <c r="G131" s="32">
        <v>-4.6433799376389501E-2</v>
      </c>
      <c r="H131">
        <v>-0.23992491331127797</v>
      </c>
      <c r="I131">
        <v>-0.27878411793991098</v>
      </c>
      <c r="J131">
        <v>0.18755950175161901</v>
      </c>
      <c r="K131">
        <v>0.15372438073627298</v>
      </c>
      <c r="L131" s="39">
        <v>-0.12224199717471099</v>
      </c>
      <c r="R131" s="39"/>
      <c r="U131" s="27">
        <v>0</v>
      </c>
      <c r="V131" s="22">
        <v>0</v>
      </c>
      <c r="W131" s="22">
        <v>0</v>
      </c>
      <c r="X131" s="22">
        <v>0.423239228331732</v>
      </c>
      <c r="Y131" s="22">
        <v>-0.14214814649393204</v>
      </c>
      <c r="Z131" s="37">
        <v>-2.5975718155831995E-2</v>
      </c>
      <c r="AA131">
        <v>0</v>
      </c>
      <c r="AB131">
        <v>0</v>
      </c>
      <c r="AC131">
        <v>0</v>
      </c>
      <c r="AD131">
        <v>0</v>
      </c>
      <c r="AE131">
        <v>0</v>
      </c>
      <c r="AF131" s="39">
        <v>0</v>
      </c>
      <c r="AH131" s="4"/>
      <c r="AI131" s="4"/>
      <c r="AJ131" s="4"/>
      <c r="AL131" s="32">
        <v>0</v>
      </c>
      <c r="AM131">
        <v>0</v>
      </c>
      <c r="AN131">
        <v>0</v>
      </c>
      <c r="AO131">
        <f t="array" ref="AO131:AQ133">AH128:AJ130</f>
        <v>-0.82413999999999998</v>
      </c>
      <c r="AP131">
        <v>0.50897999999999999</v>
      </c>
      <c r="AQ131" s="39">
        <v>0.24845</v>
      </c>
      <c r="AR131">
        <v>0</v>
      </c>
      <c r="AS131">
        <v>0</v>
      </c>
      <c r="AT131">
        <v>0</v>
      </c>
      <c r="AU131">
        <v>0</v>
      </c>
      <c r="AV131">
        <v>0</v>
      </c>
      <c r="AW131" s="39">
        <v>0</v>
      </c>
    </row>
    <row r="132" spans="7:49">
      <c r="G132" s="32">
        <v>-0.11819953507102099</v>
      </c>
      <c r="H132">
        <v>-0.18428301475235648</v>
      </c>
      <c r="I132">
        <v>-0.21735441092593197</v>
      </c>
      <c r="J132">
        <v>0.15372438073627298</v>
      </c>
      <c r="K132">
        <v>4.4320195364669003E-2</v>
      </c>
      <c r="L132" s="39">
        <v>-0.11071044396363748</v>
      </c>
      <c r="R132" s="39"/>
      <c r="U132" s="27">
        <v>0</v>
      </c>
      <c r="V132" s="22">
        <v>0</v>
      </c>
      <c r="W132" s="22">
        <v>0</v>
      </c>
      <c r="X132" s="22">
        <v>-0.14214814649393204</v>
      </c>
      <c r="Y132" s="22">
        <v>0.31537033266359799</v>
      </c>
      <c r="Z132" s="37">
        <v>-1.0178403172217992E-2</v>
      </c>
      <c r="AA132">
        <v>0</v>
      </c>
      <c r="AB132">
        <v>0</v>
      </c>
      <c r="AC132">
        <v>0</v>
      </c>
      <c r="AD132">
        <v>0</v>
      </c>
      <c r="AE132">
        <v>0</v>
      </c>
      <c r="AF132" s="39">
        <v>0</v>
      </c>
      <c r="AH132" s="5">
        <v>-0.82423000000000002</v>
      </c>
      <c r="AI132" s="6">
        <v>0.50917000000000001</v>
      </c>
      <c r="AJ132" s="7">
        <v>0.24776999999999999</v>
      </c>
      <c r="AL132" s="32">
        <v>0</v>
      </c>
      <c r="AM132">
        <v>0</v>
      </c>
      <c r="AN132">
        <v>0</v>
      </c>
      <c r="AO132">
        <v>0.56359000000000004</v>
      </c>
      <c r="AP132">
        <v>0.69343999999999995</v>
      </c>
      <c r="AQ132" s="39">
        <v>0.44889000000000001</v>
      </c>
      <c r="AR132">
        <v>0</v>
      </c>
      <c r="AS132">
        <v>0</v>
      </c>
      <c r="AT132">
        <v>0</v>
      </c>
      <c r="AU132">
        <v>0</v>
      </c>
      <c r="AV132">
        <v>0</v>
      </c>
      <c r="AW132" s="39">
        <v>0</v>
      </c>
    </row>
    <row r="133" spans="7:49" ht="15" thickBot="1">
      <c r="G133" s="33">
        <v>0.1501941840698775</v>
      </c>
      <c r="H133" s="34">
        <v>0.16495222978799398</v>
      </c>
      <c r="I133" s="34">
        <v>0.19861067662717247</v>
      </c>
      <c r="J133" s="34">
        <v>-0.12224199717471099</v>
      </c>
      <c r="K133" s="34">
        <v>-0.11071044396363749</v>
      </c>
      <c r="L133" s="40">
        <v>0.17339826943605602</v>
      </c>
      <c r="R133" s="39"/>
      <c r="U133" s="30">
        <v>0</v>
      </c>
      <c r="V133" s="31">
        <v>0</v>
      </c>
      <c r="W133" s="31">
        <v>0</v>
      </c>
      <c r="X133" s="31">
        <v>-2.5975718155832002E-2</v>
      </c>
      <c r="Y133" s="31">
        <v>-1.0178403172217992E-2</v>
      </c>
      <c r="Z133" s="38">
        <v>0.24331766759076198</v>
      </c>
      <c r="AA133">
        <v>0</v>
      </c>
      <c r="AB133">
        <v>0</v>
      </c>
      <c r="AC133">
        <v>0</v>
      </c>
      <c r="AD133">
        <v>0</v>
      </c>
      <c r="AE133">
        <v>0</v>
      </c>
      <c r="AF133" s="39">
        <v>0</v>
      </c>
      <c r="AH133" s="8">
        <v>0.56345000000000001</v>
      </c>
      <c r="AI133" s="4">
        <v>0.69399</v>
      </c>
      <c r="AJ133" s="9">
        <v>0.44823000000000002</v>
      </c>
      <c r="AL133" s="33">
        <v>0</v>
      </c>
      <c r="AM133" s="34">
        <v>0</v>
      </c>
      <c r="AN133" s="34">
        <v>0</v>
      </c>
      <c r="AO133" s="34">
        <v>5.6189999999999997E-2</v>
      </c>
      <c r="AP133" s="34">
        <v>0.50997999999999999</v>
      </c>
      <c r="AQ133" s="40">
        <v>-0.85834999999999995</v>
      </c>
      <c r="AR133">
        <v>0</v>
      </c>
      <c r="AS133">
        <v>0</v>
      </c>
      <c r="AT133">
        <v>0</v>
      </c>
      <c r="AU133">
        <v>0</v>
      </c>
      <c r="AV133">
        <v>0</v>
      </c>
      <c r="AW133" s="39">
        <v>0</v>
      </c>
    </row>
    <row r="134" spans="7:49" ht="15" thickBot="1">
      <c r="G134" s="32"/>
      <c r="R134" s="39"/>
      <c r="U134" s="27">
        <v>0</v>
      </c>
      <c r="V134" s="22">
        <v>0</v>
      </c>
      <c r="W134" s="22">
        <v>0</v>
      </c>
      <c r="X134" s="22">
        <v>0</v>
      </c>
      <c r="Y134" s="22">
        <v>0</v>
      </c>
      <c r="Z134" s="22">
        <v>0</v>
      </c>
      <c r="AA134">
        <v>0.28671975763558399</v>
      </c>
      <c r="AB134">
        <v>1.2735815679912332E-6</v>
      </c>
      <c r="AC134">
        <v>-5.3077606401719102E-7</v>
      </c>
      <c r="AD134">
        <v>0</v>
      </c>
      <c r="AE134">
        <v>0</v>
      </c>
      <c r="AF134" s="39">
        <v>0</v>
      </c>
      <c r="AH134" s="10">
        <v>5.6279999999999997E-2</v>
      </c>
      <c r="AI134" s="11">
        <v>0.50905</v>
      </c>
      <c r="AJ134" s="12">
        <v>-0.85889000000000004</v>
      </c>
      <c r="AL134" s="32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 s="44">
        <f t="array" ref="AR134:AT136">AH132:AJ134</f>
        <v>-0.82423000000000002</v>
      </c>
      <c r="AS134" s="36">
        <v>0.50917000000000001</v>
      </c>
      <c r="AT134" s="36">
        <v>0.24776999999999999</v>
      </c>
      <c r="AU134" s="36">
        <v>0</v>
      </c>
      <c r="AV134" s="36">
        <v>0</v>
      </c>
      <c r="AW134" s="42">
        <v>0</v>
      </c>
    </row>
    <row r="135" spans="7:49" ht="15" thickBot="1">
      <c r="G135" s="32"/>
      <c r="R135" s="39"/>
      <c r="U135" s="27">
        <v>0</v>
      </c>
      <c r="V135" s="22">
        <v>0</v>
      </c>
      <c r="W135" s="22">
        <v>0</v>
      </c>
      <c r="X135" s="22">
        <v>0</v>
      </c>
      <c r="Y135" s="22">
        <v>0</v>
      </c>
      <c r="Z135" s="22">
        <v>0</v>
      </c>
      <c r="AA135">
        <v>1.273581568005111E-6</v>
      </c>
      <c r="AB135">
        <v>0.28672233834495997</v>
      </c>
      <c r="AC135">
        <v>1.8094325759943075E-6</v>
      </c>
      <c r="AD135">
        <v>0</v>
      </c>
      <c r="AE135">
        <v>0</v>
      </c>
      <c r="AF135" s="39">
        <v>0</v>
      </c>
      <c r="AH135" s="10"/>
      <c r="AI135" s="11"/>
      <c r="AJ135" s="12"/>
      <c r="AL135" s="32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 s="32">
        <v>0.56345000000000001</v>
      </c>
      <c r="AS135">
        <v>0.69399</v>
      </c>
      <c r="AT135">
        <v>0.44823000000000002</v>
      </c>
      <c r="AU135">
        <v>0</v>
      </c>
      <c r="AV135">
        <v>0</v>
      </c>
      <c r="AW135" s="39">
        <v>0</v>
      </c>
    </row>
    <row r="136" spans="7:49">
      <c r="G136" s="32"/>
      <c r="R136" s="39"/>
      <c r="U136" s="27">
        <v>0</v>
      </c>
      <c r="V136" s="22">
        <v>0</v>
      </c>
      <c r="W136" s="22">
        <v>0</v>
      </c>
      <c r="X136" s="22">
        <v>0</v>
      </c>
      <c r="Y136" s="22">
        <v>0</v>
      </c>
      <c r="Z136" s="22">
        <v>0</v>
      </c>
      <c r="AA136">
        <v>-5.3077606400331323E-7</v>
      </c>
      <c r="AB136">
        <v>1.8094325759943075E-6</v>
      </c>
      <c r="AC136">
        <v>0.28671752646656001</v>
      </c>
      <c r="AD136">
        <v>0</v>
      </c>
      <c r="AE136">
        <v>0</v>
      </c>
      <c r="AF136" s="39">
        <v>0</v>
      </c>
      <c r="AL136" s="32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 s="32">
        <v>5.6279999999999997E-2</v>
      </c>
      <c r="AS136">
        <v>0.50905</v>
      </c>
      <c r="AT136">
        <v>-0.85889000000000004</v>
      </c>
      <c r="AU136">
        <v>0</v>
      </c>
      <c r="AV136">
        <v>0</v>
      </c>
      <c r="AW136" s="39">
        <v>0</v>
      </c>
    </row>
    <row r="137" spans="7:49">
      <c r="G137" s="32"/>
      <c r="R137" s="39"/>
      <c r="U137" s="27">
        <v>0</v>
      </c>
      <c r="V137" s="22">
        <v>0</v>
      </c>
      <c r="W137" s="22">
        <v>0</v>
      </c>
      <c r="X137" s="22">
        <v>0</v>
      </c>
      <c r="Y137" s="22">
        <v>0</v>
      </c>
      <c r="Z137" s="22">
        <v>0</v>
      </c>
      <c r="AA137">
        <v>0</v>
      </c>
      <c r="AB137">
        <v>0</v>
      </c>
      <c r="AC137">
        <v>0</v>
      </c>
      <c r="AD137">
        <v>0.42326964186789701</v>
      </c>
      <c r="AE137">
        <v>-0.14215063469096903</v>
      </c>
      <c r="AF137" s="39">
        <v>-2.5978519318640994E-2</v>
      </c>
      <c r="AL137" s="32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 s="32">
        <v>0</v>
      </c>
      <c r="AS137">
        <v>0</v>
      </c>
      <c r="AT137">
        <v>0</v>
      </c>
      <c r="AU137">
        <f t="array" ref="AU137:AW139">AH132:AJ134</f>
        <v>-0.82423000000000002</v>
      </c>
      <c r="AV137">
        <v>0.50917000000000001</v>
      </c>
      <c r="AW137" s="39">
        <v>0.24776999999999999</v>
      </c>
    </row>
    <row r="138" spans="7:49">
      <c r="G138" s="32"/>
      <c r="R138" s="39"/>
      <c r="U138" s="27">
        <v>0</v>
      </c>
      <c r="V138" s="22">
        <v>0</v>
      </c>
      <c r="W138" s="22">
        <v>0</v>
      </c>
      <c r="X138" s="22">
        <v>0</v>
      </c>
      <c r="Y138" s="22">
        <v>0</v>
      </c>
      <c r="Z138" s="22">
        <v>0</v>
      </c>
      <c r="AA138">
        <v>0</v>
      </c>
      <c r="AB138">
        <v>0</v>
      </c>
      <c r="AC138">
        <v>0</v>
      </c>
      <c r="AD138">
        <v>-0.14215063469096903</v>
      </c>
      <c r="AE138">
        <v>0.31529158799356904</v>
      </c>
      <c r="AF138" s="39">
        <v>-1.0147193627307011E-2</v>
      </c>
      <c r="AL138" s="32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 s="32">
        <v>0</v>
      </c>
      <c r="AS138">
        <v>0</v>
      </c>
      <c r="AT138">
        <v>0</v>
      </c>
      <c r="AU138">
        <v>0.56345000000000001</v>
      </c>
      <c r="AV138">
        <v>0.69399</v>
      </c>
      <c r="AW138" s="39">
        <v>0.44823000000000002</v>
      </c>
    </row>
    <row r="139" spans="7:49" ht="15" thickBot="1">
      <c r="G139" s="33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40"/>
      <c r="U139" s="30">
        <v>0</v>
      </c>
      <c r="V139" s="31">
        <v>0</v>
      </c>
      <c r="W139" s="31">
        <v>0</v>
      </c>
      <c r="X139" s="31">
        <v>0</v>
      </c>
      <c r="Y139" s="31">
        <v>0</v>
      </c>
      <c r="Z139" s="31">
        <v>0</v>
      </c>
      <c r="AA139" s="34">
        <v>0</v>
      </c>
      <c r="AB139" s="34">
        <v>0</v>
      </c>
      <c r="AC139" s="34">
        <v>0</v>
      </c>
      <c r="AD139" s="34">
        <v>-2.5978519318641004E-2</v>
      </c>
      <c r="AE139" s="34">
        <v>-1.0147193627307011E-2</v>
      </c>
      <c r="AF139" s="40">
        <v>0.24336758937785904</v>
      </c>
      <c r="AL139" s="33">
        <v>0</v>
      </c>
      <c r="AM139" s="34">
        <v>0</v>
      </c>
      <c r="AN139" s="34">
        <v>0</v>
      </c>
      <c r="AO139" s="34">
        <v>0</v>
      </c>
      <c r="AP139" s="34">
        <v>0</v>
      </c>
      <c r="AQ139" s="34">
        <v>0</v>
      </c>
      <c r="AR139" s="33">
        <v>0</v>
      </c>
      <c r="AS139" s="34">
        <v>0</v>
      </c>
      <c r="AT139" s="34">
        <v>0</v>
      </c>
      <c r="AU139" s="34">
        <v>5.6279999999999997E-2</v>
      </c>
      <c r="AV139" s="34">
        <v>0.50905</v>
      </c>
      <c r="AW139" s="40">
        <v>-0.85889000000000004</v>
      </c>
    </row>
    <row r="141" spans="7:49" ht="15" thickBot="1">
      <c r="G141" t="s">
        <v>9</v>
      </c>
      <c r="H141">
        <v>16</v>
      </c>
      <c r="U141" t="s">
        <v>9</v>
      </c>
      <c r="V141">
        <v>16</v>
      </c>
      <c r="AL141" t="s">
        <v>5</v>
      </c>
    </row>
    <row r="142" spans="7:49">
      <c r="G142" s="25">
        <v>-0.11692700904155001</v>
      </c>
      <c r="H142" s="26">
        <v>-0.11658824889787249</v>
      </c>
      <c r="I142" s="26">
        <v>1.7837238668382993E-2</v>
      </c>
      <c r="J142" s="26">
        <v>-3.7488605737700492E-2</v>
      </c>
      <c r="K142" s="26">
        <v>-1.3851539541748982E-2</v>
      </c>
      <c r="L142" s="35">
        <v>-0.15654514900802499</v>
      </c>
      <c r="M142" s="36"/>
      <c r="N142" s="36"/>
      <c r="O142" s="36"/>
      <c r="P142" s="36"/>
      <c r="Q142" s="36"/>
      <c r="R142" s="42"/>
      <c r="U142" s="25">
        <f t="array" ref="U142:AF153">MMULT(MMULT(AL142:AW153,AY2:BJ13),TRANSPOSE(AL142:AW153))</f>
        <v>0.28672126036377599</v>
      </c>
      <c r="V142" s="26">
        <v>-1.4983987200317683E-7</v>
      </c>
      <c r="W142" s="26">
        <v>1.6291430400550144E-7</v>
      </c>
      <c r="X142" s="26">
        <v>0</v>
      </c>
      <c r="Y142" s="26">
        <v>0</v>
      </c>
      <c r="Z142" s="35">
        <v>0</v>
      </c>
      <c r="AA142" s="36">
        <v>0</v>
      </c>
      <c r="AB142" s="36">
        <v>0</v>
      </c>
      <c r="AC142" s="36">
        <v>0</v>
      </c>
      <c r="AD142" s="36">
        <v>0</v>
      </c>
      <c r="AE142" s="36">
        <v>0</v>
      </c>
      <c r="AF142" s="42">
        <v>0</v>
      </c>
      <c r="AH142" s="5">
        <v>-0.82349000000000006</v>
      </c>
      <c r="AI142" s="6">
        <v>0.50941000000000003</v>
      </c>
      <c r="AJ142" s="7">
        <v>0.24973999999999999</v>
      </c>
      <c r="AL142" s="44">
        <f t="array" ref="AL142:AN144">AH142:AJ144</f>
        <v>-0.82349000000000006</v>
      </c>
      <c r="AM142" s="36">
        <v>0.50941000000000003</v>
      </c>
      <c r="AN142" s="36">
        <v>0.24973999999999999</v>
      </c>
      <c r="AO142" s="36">
        <v>0</v>
      </c>
      <c r="AP142" s="36">
        <v>0</v>
      </c>
      <c r="AQ142" s="42">
        <v>0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42">
        <v>0</v>
      </c>
    </row>
    <row r="143" spans="7:49">
      <c r="G143" s="32">
        <v>-0.11658824889787249</v>
      </c>
      <c r="H143">
        <v>-0.28502867794895403</v>
      </c>
      <c r="I143">
        <v>0.1027317206587085</v>
      </c>
      <c r="J143">
        <v>-0.24643607480310303</v>
      </c>
      <c r="K143">
        <v>-1.2461108669690996E-2</v>
      </c>
      <c r="L143" s="39">
        <v>-0.204642126392695</v>
      </c>
      <c r="R143" s="39"/>
      <c r="U143" s="27">
        <v>-1.4983987197542126E-7</v>
      </c>
      <c r="V143" s="22">
        <v>0.28671851203788801</v>
      </c>
      <c r="W143" s="22">
        <v>2.336768000071876E-7</v>
      </c>
      <c r="X143" s="22">
        <v>0</v>
      </c>
      <c r="Y143" s="22">
        <v>0</v>
      </c>
      <c r="Z143" s="37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 s="39">
        <v>0</v>
      </c>
      <c r="AH143" s="8">
        <v>0.56462000000000001</v>
      </c>
      <c r="AI143" s="4">
        <v>0.69288000000000005</v>
      </c>
      <c r="AJ143" s="9">
        <v>0.44846000000000003</v>
      </c>
      <c r="AL143" s="32">
        <v>0.56462000000000001</v>
      </c>
      <c r="AM143">
        <v>0.69288000000000005</v>
      </c>
      <c r="AN143">
        <v>0.44846000000000003</v>
      </c>
      <c r="AO143">
        <v>0</v>
      </c>
      <c r="AP143">
        <v>0</v>
      </c>
      <c r="AQ143" s="39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 s="39">
        <v>0</v>
      </c>
    </row>
    <row r="144" spans="7:49" ht="15" thickBot="1">
      <c r="G144" s="32">
        <v>1.7837238668382986E-2</v>
      </c>
      <c r="H144">
        <v>0.1027317206587085</v>
      </c>
      <c r="I144">
        <v>-6.2903509037562005E-2</v>
      </c>
      <c r="J144">
        <v>0.12646954574332803</v>
      </c>
      <c r="K144">
        <v>-4.3901274089500047E-3</v>
      </c>
      <c r="L144" s="39">
        <v>3.2959250845183509E-2</v>
      </c>
      <c r="R144" s="39"/>
      <c r="U144" s="27">
        <v>1.6291430400550144E-7</v>
      </c>
      <c r="V144" s="22">
        <v>2.3367680002106539E-7</v>
      </c>
      <c r="W144" s="22">
        <v>0.28671822354022397</v>
      </c>
      <c r="X144" s="22">
        <v>0</v>
      </c>
      <c r="Y144" s="22">
        <v>0</v>
      </c>
      <c r="Z144" s="37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 s="39">
        <v>0</v>
      </c>
      <c r="AH144" s="10">
        <v>5.5410000000000001E-2</v>
      </c>
      <c r="AI144" s="11">
        <v>0.51031000000000004</v>
      </c>
      <c r="AJ144" s="12">
        <v>-0.85819999999999996</v>
      </c>
      <c r="AL144" s="32">
        <v>5.5410000000000001E-2</v>
      </c>
      <c r="AM144">
        <v>0.51031000000000004</v>
      </c>
      <c r="AN144">
        <v>-0.85819999999999996</v>
      </c>
      <c r="AO144">
        <v>0</v>
      </c>
      <c r="AP144">
        <v>0</v>
      </c>
      <c r="AQ144" s="39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 s="39">
        <v>0</v>
      </c>
    </row>
    <row r="145" spans="7:49" ht="15" thickBot="1">
      <c r="G145" s="32">
        <v>3.7488605737700492E-2</v>
      </c>
      <c r="H145">
        <v>0.24643607480310301</v>
      </c>
      <c r="I145">
        <v>-0.126469545743328</v>
      </c>
      <c r="J145">
        <v>0.29604030833431405</v>
      </c>
      <c r="K145">
        <v>-7.9669999521430092E-3</v>
      </c>
      <c r="L145" s="39">
        <v>9.6488721697971E-2</v>
      </c>
      <c r="R145" s="39"/>
      <c r="U145" s="27">
        <v>0</v>
      </c>
      <c r="V145" s="22">
        <v>0</v>
      </c>
      <c r="W145" s="22">
        <v>0</v>
      </c>
      <c r="X145" s="22">
        <v>0.42293371306599309</v>
      </c>
      <c r="Y145" s="22">
        <v>-0.14227633077753199</v>
      </c>
      <c r="Z145" s="37">
        <v>-2.5816399413772985E-2</v>
      </c>
      <c r="AA145">
        <v>0</v>
      </c>
      <c r="AB145">
        <v>0</v>
      </c>
      <c r="AC145">
        <v>0</v>
      </c>
      <c r="AD145">
        <v>0</v>
      </c>
      <c r="AE145">
        <v>0</v>
      </c>
      <c r="AF145" s="39">
        <v>0</v>
      </c>
      <c r="AH145" s="4"/>
      <c r="AI145" s="4"/>
      <c r="AJ145" s="4"/>
      <c r="AL145" s="32">
        <v>0</v>
      </c>
      <c r="AM145">
        <v>0</v>
      </c>
      <c r="AN145">
        <v>0</v>
      </c>
      <c r="AO145">
        <f t="array" ref="AO145:AQ147">AH142:AJ144</f>
        <v>-0.82349000000000006</v>
      </c>
      <c r="AP145">
        <v>0.50941000000000003</v>
      </c>
      <c r="AQ145" s="39">
        <v>0.24973999999999999</v>
      </c>
      <c r="AR145">
        <v>0</v>
      </c>
      <c r="AS145">
        <v>0</v>
      </c>
      <c r="AT145">
        <v>0</v>
      </c>
      <c r="AU145">
        <v>0</v>
      </c>
      <c r="AV145">
        <v>0</v>
      </c>
      <c r="AW145" s="39">
        <v>0</v>
      </c>
    </row>
    <row r="146" spans="7:49">
      <c r="G146" s="32">
        <v>1.3851539541748998E-2</v>
      </c>
      <c r="H146">
        <v>1.2461108669690997E-2</v>
      </c>
      <c r="I146">
        <v>4.3901274089500142E-3</v>
      </c>
      <c r="J146">
        <v>-7.9669999521430161E-3</v>
      </c>
      <c r="K146">
        <v>-1.7045647335443996E-2</v>
      </c>
      <c r="L146" s="39">
        <v>-2.8108523394280008E-2</v>
      </c>
      <c r="R146" s="39"/>
      <c r="U146" s="27">
        <v>0</v>
      </c>
      <c r="V146" s="22">
        <v>0</v>
      </c>
      <c r="W146" s="22">
        <v>0</v>
      </c>
      <c r="X146" s="22">
        <v>-0.14227633077753199</v>
      </c>
      <c r="Y146" s="22">
        <v>0.31572031583474403</v>
      </c>
      <c r="Z146" s="37">
        <v>-1.0277978853955996E-2</v>
      </c>
      <c r="AA146">
        <v>0</v>
      </c>
      <c r="AB146">
        <v>0</v>
      </c>
      <c r="AC146">
        <v>0</v>
      </c>
      <c r="AD146">
        <v>0</v>
      </c>
      <c r="AE146">
        <v>0</v>
      </c>
      <c r="AF146" s="39">
        <v>0</v>
      </c>
      <c r="AH146" s="5">
        <v>-0.82347000000000004</v>
      </c>
      <c r="AI146" s="6">
        <v>0.50944999999999996</v>
      </c>
      <c r="AJ146" s="7">
        <v>0.24972</v>
      </c>
      <c r="AL146" s="32">
        <v>0</v>
      </c>
      <c r="AM146">
        <v>0</v>
      </c>
      <c r="AN146">
        <v>0</v>
      </c>
      <c r="AO146">
        <v>0.56462000000000001</v>
      </c>
      <c r="AP146">
        <v>0.69288000000000005</v>
      </c>
      <c r="AQ146" s="39">
        <v>0.44846000000000003</v>
      </c>
      <c r="AR146">
        <v>0</v>
      </c>
      <c r="AS146">
        <v>0</v>
      </c>
      <c r="AT146">
        <v>0</v>
      </c>
      <c r="AU146">
        <v>0</v>
      </c>
      <c r="AV146">
        <v>0</v>
      </c>
      <c r="AW146" s="39">
        <v>0</v>
      </c>
    </row>
    <row r="147" spans="7:49" ht="15" thickBot="1">
      <c r="G147" s="33">
        <v>0.15654514900802499</v>
      </c>
      <c r="H147" s="34">
        <v>0.204642126392695</v>
      </c>
      <c r="I147" s="34">
        <v>-3.2959250845183502E-2</v>
      </c>
      <c r="J147" s="34">
        <v>9.6488721697970986E-2</v>
      </c>
      <c r="K147" s="34">
        <v>-2.8108523394280008E-2</v>
      </c>
      <c r="L147" s="40">
        <v>0.10106554477497401</v>
      </c>
      <c r="R147" s="39"/>
      <c r="U147" s="30">
        <v>0</v>
      </c>
      <c r="V147" s="31">
        <v>0</v>
      </c>
      <c r="W147" s="31">
        <v>0</v>
      </c>
      <c r="X147" s="31">
        <v>-2.5816399413772988E-2</v>
      </c>
      <c r="Y147" s="31">
        <v>-1.0277978853955982E-2</v>
      </c>
      <c r="Z147" s="38">
        <v>0.243274787076737</v>
      </c>
      <c r="AA147">
        <v>0</v>
      </c>
      <c r="AB147">
        <v>0</v>
      </c>
      <c r="AC147">
        <v>0</v>
      </c>
      <c r="AD147">
        <v>0</v>
      </c>
      <c r="AE147">
        <v>0</v>
      </c>
      <c r="AF147" s="39">
        <v>0</v>
      </c>
      <c r="AH147" s="8">
        <v>0.56466000000000005</v>
      </c>
      <c r="AI147" s="4">
        <v>0.69299999999999995</v>
      </c>
      <c r="AJ147" s="9">
        <v>0.44823000000000002</v>
      </c>
      <c r="AL147" s="33">
        <v>0</v>
      </c>
      <c r="AM147" s="34">
        <v>0</v>
      </c>
      <c r="AN147" s="34">
        <v>0</v>
      </c>
      <c r="AO147" s="34">
        <v>5.5410000000000001E-2</v>
      </c>
      <c r="AP147" s="34">
        <v>0.51031000000000004</v>
      </c>
      <c r="AQ147" s="40">
        <v>-0.85819999999999996</v>
      </c>
      <c r="AR147">
        <v>0</v>
      </c>
      <c r="AS147">
        <v>0</v>
      </c>
      <c r="AT147">
        <v>0</v>
      </c>
      <c r="AU147">
        <v>0</v>
      </c>
      <c r="AV147">
        <v>0</v>
      </c>
      <c r="AW147" s="39">
        <v>0</v>
      </c>
    </row>
    <row r="148" spans="7:49" ht="15" thickBot="1">
      <c r="G148" s="32"/>
      <c r="R148" s="39"/>
      <c r="U148" s="27">
        <v>0</v>
      </c>
      <c r="V148" s="22">
        <v>0</v>
      </c>
      <c r="W148" s="22">
        <v>0</v>
      </c>
      <c r="X148" s="22">
        <v>0</v>
      </c>
      <c r="Y148" s="22">
        <v>0</v>
      </c>
      <c r="Z148" s="22">
        <v>0</v>
      </c>
      <c r="AA148">
        <v>0.28672063703449602</v>
      </c>
      <c r="AB148">
        <v>7.896268796464545E-8</v>
      </c>
      <c r="AC148">
        <v>-1.2957163520108117E-6</v>
      </c>
      <c r="AD148">
        <v>0</v>
      </c>
      <c r="AE148">
        <v>0</v>
      </c>
      <c r="AF148" s="39">
        <v>0</v>
      </c>
      <c r="AH148" s="10">
        <v>5.5300000000000002E-2</v>
      </c>
      <c r="AI148" s="11">
        <v>0.51010999999999995</v>
      </c>
      <c r="AJ148" s="12">
        <v>-0.85833000000000004</v>
      </c>
      <c r="AL148" s="32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 s="44">
        <f t="array" ref="AR148:AT150">AH146:AJ148</f>
        <v>-0.82347000000000004</v>
      </c>
      <c r="AS148" s="36">
        <v>0.50944999999999996</v>
      </c>
      <c r="AT148" s="36">
        <v>0.24972</v>
      </c>
      <c r="AU148" s="36">
        <v>0</v>
      </c>
      <c r="AV148" s="36">
        <v>0</v>
      </c>
      <c r="AW148" s="42">
        <v>0</v>
      </c>
    </row>
    <row r="149" spans="7:49" ht="15" thickBot="1">
      <c r="G149" s="32"/>
      <c r="R149" s="39"/>
      <c r="U149" s="27">
        <v>0</v>
      </c>
      <c r="V149" s="22">
        <v>0</v>
      </c>
      <c r="W149" s="22">
        <v>0</v>
      </c>
      <c r="X149" s="22">
        <v>0</v>
      </c>
      <c r="Y149" s="22">
        <v>0</v>
      </c>
      <c r="Z149" s="22">
        <v>0</v>
      </c>
      <c r="AA149">
        <v>7.896268796464545E-8</v>
      </c>
      <c r="AB149">
        <v>0.28672001390592</v>
      </c>
      <c r="AC149">
        <v>7.6614451197110078E-7</v>
      </c>
      <c r="AD149">
        <v>0</v>
      </c>
      <c r="AE149">
        <v>0</v>
      </c>
      <c r="AF149" s="39">
        <v>0</v>
      </c>
      <c r="AH149" s="33"/>
      <c r="AI149" s="34"/>
      <c r="AJ149" s="40"/>
      <c r="AL149" s="32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 s="32">
        <v>0.56466000000000005</v>
      </c>
      <c r="AS149">
        <v>0.69299999999999995</v>
      </c>
      <c r="AT149">
        <v>0.44823000000000002</v>
      </c>
      <c r="AU149">
        <v>0</v>
      </c>
      <c r="AV149">
        <v>0</v>
      </c>
      <c r="AW149" s="39">
        <v>0</v>
      </c>
    </row>
    <row r="150" spans="7:49">
      <c r="G150" s="32"/>
      <c r="R150" s="39"/>
      <c r="U150" s="27">
        <v>0</v>
      </c>
      <c r="V150" s="22">
        <v>0</v>
      </c>
      <c r="W150" s="22">
        <v>0</v>
      </c>
      <c r="X150" s="22">
        <v>0</v>
      </c>
      <c r="Y150" s="22">
        <v>0</v>
      </c>
      <c r="Z150" s="22">
        <v>0</v>
      </c>
      <c r="AA150">
        <v>-1.2957163520246895E-6</v>
      </c>
      <c r="AB150">
        <v>7.6614451198497857E-7</v>
      </c>
      <c r="AC150">
        <v>0.28672019812351995</v>
      </c>
      <c r="AD150">
        <v>0</v>
      </c>
      <c r="AE150">
        <v>0</v>
      </c>
      <c r="AF150" s="39">
        <v>0</v>
      </c>
      <c r="AL150" s="32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 s="32">
        <v>5.5300000000000002E-2</v>
      </c>
      <c r="AS150">
        <v>0.51010999999999995</v>
      </c>
      <c r="AT150">
        <v>-0.85833000000000004</v>
      </c>
      <c r="AU150">
        <v>0</v>
      </c>
      <c r="AV150">
        <v>0</v>
      </c>
      <c r="AW150" s="39">
        <v>0</v>
      </c>
    </row>
    <row r="151" spans="7:49">
      <c r="G151" s="32"/>
      <c r="R151" s="39"/>
      <c r="U151" s="27">
        <v>0</v>
      </c>
      <c r="V151" s="22">
        <v>0</v>
      </c>
      <c r="W151" s="22">
        <v>0</v>
      </c>
      <c r="X151" s="22">
        <v>0</v>
      </c>
      <c r="Y151" s="22">
        <v>0</v>
      </c>
      <c r="Z151" s="22">
        <v>0</v>
      </c>
      <c r="AA151">
        <v>0</v>
      </c>
      <c r="AB151">
        <v>0</v>
      </c>
      <c r="AC151">
        <v>0</v>
      </c>
      <c r="AD151">
        <v>0.42292224828161706</v>
      </c>
      <c r="AE151">
        <v>-0.14228655995944806</v>
      </c>
      <c r="AF151" s="39">
        <v>-2.5789021025211002E-2</v>
      </c>
      <c r="AL151" s="32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 s="32">
        <v>0</v>
      </c>
      <c r="AS151">
        <v>0</v>
      </c>
      <c r="AT151">
        <v>0</v>
      </c>
      <c r="AU151">
        <f t="array" ref="AU151:AW153">AH146:AJ148</f>
        <v>-0.82347000000000004</v>
      </c>
      <c r="AV151">
        <v>0.50944999999999996</v>
      </c>
      <c r="AW151" s="39">
        <v>0.24972</v>
      </c>
    </row>
    <row r="152" spans="7:49">
      <c r="G152" s="32"/>
      <c r="R152" s="39"/>
      <c r="U152" s="27">
        <v>0</v>
      </c>
      <c r="V152" s="22">
        <v>0</v>
      </c>
      <c r="W152" s="22">
        <v>0</v>
      </c>
      <c r="X152" s="22">
        <v>0</v>
      </c>
      <c r="Y152" s="22">
        <v>0</v>
      </c>
      <c r="Z152" s="22">
        <v>0</v>
      </c>
      <c r="AA152">
        <v>0</v>
      </c>
      <c r="AB152">
        <v>0</v>
      </c>
      <c r="AC152">
        <v>0</v>
      </c>
      <c r="AD152">
        <v>-0.14228655995944803</v>
      </c>
      <c r="AE152">
        <v>0.31572492653829604</v>
      </c>
      <c r="AF152" s="39">
        <v>-1.0289369065284021E-2</v>
      </c>
      <c r="AL152" s="3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 s="32">
        <v>0</v>
      </c>
      <c r="AS152">
        <v>0</v>
      </c>
      <c r="AT152">
        <v>0</v>
      </c>
      <c r="AU152">
        <v>0.56466000000000005</v>
      </c>
      <c r="AV152">
        <v>0.69299999999999995</v>
      </c>
      <c r="AW152" s="39">
        <v>0.44823000000000002</v>
      </c>
    </row>
    <row r="153" spans="7:49" ht="15" thickBot="1">
      <c r="G153" s="33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40"/>
      <c r="U153" s="30">
        <v>0</v>
      </c>
      <c r="V153" s="31">
        <v>0</v>
      </c>
      <c r="W153" s="31">
        <v>0</v>
      </c>
      <c r="X153" s="31">
        <v>0</v>
      </c>
      <c r="Y153" s="31">
        <v>0</v>
      </c>
      <c r="Z153" s="31">
        <v>0</v>
      </c>
      <c r="AA153" s="34">
        <v>0</v>
      </c>
      <c r="AB153" s="34">
        <v>0</v>
      </c>
      <c r="AC153" s="34">
        <v>0</v>
      </c>
      <c r="AD153" s="34">
        <v>-2.5789021025211013E-2</v>
      </c>
      <c r="AE153" s="34">
        <v>-1.0289369065284007E-2</v>
      </c>
      <c r="AF153" s="40">
        <v>0.24328404795337902</v>
      </c>
      <c r="AL153" s="33">
        <v>0</v>
      </c>
      <c r="AM153" s="34">
        <v>0</v>
      </c>
      <c r="AN153" s="34">
        <v>0</v>
      </c>
      <c r="AO153" s="34">
        <v>0</v>
      </c>
      <c r="AP153" s="34">
        <v>0</v>
      </c>
      <c r="AQ153" s="34">
        <v>0</v>
      </c>
      <c r="AR153" s="33">
        <v>0</v>
      </c>
      <c r="AS153" s="34">
        <v>0</v>
      </c>
      <c r="AT153" s="34">
        <v>0</v>
      </c>
      <c r="AU153" s="34">
        <v>5.5300000000000002E-2</v>
      </c>
      <c r="AV153" s="34">
        <v>0.51010999999999995</v>
      </c>
      <c r="AW153" s="40">
        <v>-0.85833000000000004</v>
      </c>
    </row>
    <row r="155" spans="7:49" ht="15" thickBot="1">
      <c r="G155" t="s">
        <v>22</v>
      </c>
      <c r="H155">
        <v>15</v>
      </c>
      <c r="U155" t="s">
        <v>22</v>
      </c>
      <c r="V155">
        <v>15</v>
      </c>
      <c r="AL155" t="s">
        <v>5</v>
      </c>
    </row>
    <row r="156" spans="7:49">
      <c r="G156" s="25">
        <v>1.8189072067099985E-4</v>
      </c>
      <c r="H156" s="26">
        <v>3.8135471937489999E-3</v>
      </c>
      <c r="I156" s="26">
        <v>-4.0385006981000001E-3</v>
      </c>
      <c r="J156" s="26">
        <v>3.5642881629905001E-3</v>
      </c>
      <c r="K156" s="26">
        <v>3.7488277499275E-3</v>
      </c>
      <c r="L156" s="35">
        <v>3.2400376797224999E-3</v>
      </c>
      <c r="M156" s="36"/>
      <c r="N156" s="36"/>
      <c r="O156" s="36"/>
      <c r="P156" s="36"/>
      <c r="Q156" s="36"/>
      <c r="R156" s="42"/>
      <c r="U156" s="25">
        <f t="array" ref="U156:AF167">MMULT(MMULT(AL156:AW167,AY2:BJ13),TRANSPOSE(AL156:AW167))</f>
        <v>0.286721438560256</v>
      </c>
      <c r="V156" s="26">
        <v>4.2483302397505751E-7</v>
      </c>
      <c r="W156" s="26">
        <v>-6.1845504016611041E-8</v>
      </c>
      <c r="X156" s="26">
        <v>0</v>
      </c>
      <c r="Y156" s="26">
        <v>0</v>
      </c>
      <c r="Z156" s="35">
        <v>0</v>
      </c>
      <c r="AA156" s="36">
        <v>0</v>
      </c>
      <c r="AB156" s="36">
        <v>0</v>
      </c>
      <c r="AC156" s="36">
        <v>0</v>
      </c>
      <c r="AD156" s="36">
        <v>0</v>
      </c>
      <c r="AE156" s="36">
        <v>0</v>
      </c>
      <c r="AF156" s="42">
        <v>0</v>
      </c>
      <c r="AH156" s="44">
        <v>-0.82371000000000005</v>
      </c>
      <c r="AI156" s="36">
        <v>0.50875999999999999</v>
      </c>
      <c r="AJ156" s="42">
        <v>0.25034000000000001</v>
      </c>
      <c r="AL156" s="44">
        <f t="array" ref="AL156:AN158">AH156:AJ158</f>
        <v>-0.82371000000000005</v>
      </c>
      <c r="AM156" s="36">
        <v>0.50875999999999999</v>
      </c>
      <c r="AN156" s="36">
        <v>0.25034000000000001</v>
      </c>
      <c r="AO156" s="36">
        <v>0</v>
      </c>
      <c r="AP156" s="36">
        <v>0</v>
      </c>
      <c r="AQ156" s="42">
        <v>0</v>
      </c>
      <c r="AR156" s="36">
        <v>0</v>
      </c>
      <c r="AS156" s="36">
        <v>0</v>
      </c>
      <c r="AT156" s="36">
        <v>0</v>
      </c>
      <c r="AU156" s="36">
        <v>0</v>
      </c>
      <c r="AV156" s="36">
        <v>0</v>
      </c>
      <c r="AW156" s="42">
        <v>0</v>
      </c>
    </row>
    <row r="157" spans="7:49">
      <c r="G157" s="32">
        <v>3.8135471937489999E-3</v>
      </c>
      <c r="H157">
        <v>8.8093327693589997E-3</v>
      </c>
      <c r="I157">
        <v>-1.0545398430301001E-2</v>
      </c>
      <c r="J157">
        <v>7.2585415490224996E-3</v>
      </c>
      <c r="K157">
        <v>-2.7070693892850017E-4</v>
      </c>
      <c r="L157" s="39">
        <v>1.9670570221614996E-3</v>
      </c>
      <c r="R157" s="39"/>
      <c r="U157" s="27">
        <v>4.248330239889353E-7</v>
      </c>
      <c r="V157" s="22">
        <v>0.28671783494860797</v>
      </c>
      <c r="W157" s="22">
        <v>-2.0577607680177801E-6</v>
      </c>
      <c r="X157" s="22">
        <v>0</v>
      </c>
      <c r="Y157" s="22">
        <v>0</v>
      </c>
      <c r="Z157" s="3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 s="39">
        <v>0</v>
      </c>
      <c r="AH157" s="32">
        <v>0.56433</v>
      </c>
      <c r="AI157">
        <v>0.69269999999999998</v>
      </c>
      <c r="AJ157" s="39">
        <v>0.4491</v>
      </c>
      <c r="AL157" s="32">
        <v>0.56433</v>
      </c>
      <c r="AM157">
        <v>0.69269999999999998</v>
      </c>
      <c r="AN157">
        <v>0.4491</v>
      </c>
      <c r="AO157">
        <v>0</v>
      </c>
      <c r="AP157">
        <v>0</v>
      </c>
      <c r="AQ157" s="39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 s="39">
        <v>0</v>
      </c>
    </row>
    <row r="158" spans="7:49" ht="15" thickBot="1">
      <c r="G158" s="32">
        <v>-4.0385006981000001E-3</v>
      </c>
      <c r="H158">
        <v>-1.0545398430301001E-2</v>
      </c>
      <c r="I158">
        <v>8.4989687344129983E-3</v>
      </c>
      <c r="J158">
        <v>-1.1287508506462001E-2</v>
      </c>
      <c r="K158">
        <v>1.9354823527679994E-3</v>
      </c>
      <c r="L158" s="39">
        <v>-2.3135422498310005E-3</v>
      </c>
      <c r="R158" s="39"/>
      <c r="U158" s="27">
        <v>-6.1845504016611041E-8</v>
      </c>
      <c r="V158" s="22">
        <v>-2.0577607680177801E-6</v>
      </c>
      <c r="W158" s="22">
        <v>0.28672213173452799</v>
      </c>
      <c r="X158" s="22">
        <v>0</v>
      </c>
      <c r="Y158" s="22">
        <v>0</v>
      </c>
      <c r="Z158" s="37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 s="39">
        <v>0</v>
      </c>
      <c r="AH158" s="33">
        <v>5.5070000000000001E-2</v>
      </c>
      <c r="AI158" s="34">
        <v>0.51119999999999999</v>
      </c>
      <c r="AJ158" s="40">
        <v>-0.85770000000000002</v>
      </c>
      <c r="AL158" s="32">
        <v>5.5070000000000001E-2</v>
      </c>
      <c r="AM158">
        <v>0.51119999999999999</v>
      </c>
      <c r="AN158">
        <v>-0.85770000000000002</v>
      </c>
      <c r="AO158">
        <v>0</v>
      </c>
      <c r="AP158">
        <v>0</v>
      </c>
      <c r="AQ158" s="39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 s="39">
        <v>0</v>
      </c>
    </row>
    <row r="159" spans="7:49" ht="15" thickBot="1">
      <c r="G159" s="32">
        <v>-3.5642881629905001E-3</v>
      </c>
      <c r="H159">
        <v>-7.2585415490225005E-3</v>
      </c>
      <c r="I159">
        <v>1.1287508506462001E-2</v>
      </c>
      <c r="J159">
        <v>-9.2117019899390015E-3</v>
      </c>
      <c r="K159">
        <v>3.7641732684885001E-3</v>
      </c>
      <c r="L159" s="39">
        <v>3.4573059290650019E-4</v>
      </c>
      <c r="R159" s="39"/>
      <c r="U159" s="27">
        <v>0</v>
      </c>
      <c r="V159" s="22">
        <v>0</v>
      </c>
      <c r="W159" s="22">
        <v>0</v>
      </c>
      <c r="X159" s="22">
        <v>0.42306510600687808</v>
      </c>
      <c r="Y159" s="22">
        <v>-0.142216799123106</v>
      </c>
      <c r="Z159" s="37">
        <v>-2.575170120881401E-2</v>
      </c>
      <c r="AA159">
        <v>0</v>
      </c>
      <c r="AB159">
        <v>0</v>
      </c>
      <c r="AC159">
        <v>0</v>
      </c>
      <c r="AD159">
        <v>0</v>
      </c>
      <c r="AE159">
        <v>0</v>
      </c>
      <c r="AF159" s="39">
        <v>0</v>
      </c>
      <c r="AL159" s="32">
        <v>0</v>
      </c>
      <c r="AM159">
        <v>0</v>
      </c>
      <c r="AN159">
        <v>0</v>
      </c>
      <c r="AO159">
        <f t="array" ref="AO159:AQ161">AH156:AJ158</f>
        <v>-0.82371000000000005</v>
      </c>
      <c r="AP159">
        <v>0.50875999999999999</v>
      </c>
      <c r="AQ159" s="39">
        <v>0.25034000000000001</v>
      </c>
      <c r="AR159">
        <v>0</v>
      </c>
      <c r="AS159">
        <v>0</v>
      </c>
      <c r="AT159">
        <v>0</v>
      </c>
      <c r="AU159">
        <v>0</v>
      </c>
      <c r="AV159">
        <v>0</v>
      </c>
      <c r="AW159" s="39">
        <v>0</v>
      </c>
    </row>
    <row r="160" spans="7:49">
      <c r="G160" s="32">
        <v>-3.7488277499275E-3</v>
      </c>
      <c r="H160">
        <v>2.7070693892850039E-4</v>
      </c>
      <c r="I160">
        <v>-1.9354823527680002E-3</v>
      </c>
      <c r="J160">
        <v>3.7641732684884997E-3</v>
      </c>
      <c r="K160">
        <v>8.1616340150399997E-3</v>
      </c>
      <c r="L160" s="39">
        <v>2.1713298992899997E-3</v>
      </c>
      <c r="R160" s="39"/>
      <c r="U160" s="27">
        <v>0</v>
      </c>
      <c r="V160" s="22">
        <v>0</v>
      </c>
      <c r="W160" s="22">
        <v>0</v>
      </c>
      <c r="X160" s="22">
        <v>-0.14221679912310606</v>
      </c>
      <c r="Y160" s="22">
        <v>0.31564572523165796</v>
      </c>
      <c r="Z160" s="37">
        <v>-1.0362952557318006E-2</v>
      </c>
      <c r="AA160">
        <v>0</v>
      </c>
      <c r="AB160">
        <v>0</v>
      </c>
      <c r="AC160">
        <v>0</v>
      </c>
      <c r="AD160">
        <v>0</v>
      </c>
      <c r="AE160">
        <v>0</v>
      </c>
      <c r="AF160" s="39">
        <v>0</v>
      </c>
      <c r="AH160" s="44">
        <v>0.82393000000000005</v>
      </c>
      <c r="AI160" s="36">
        <v>-0.50863999999999998</v>
      </c>
      <c r="AJ160" s="42">
        <v>0.24984999999999999</v>
      </c>
      <c r="AL160" s="32">
        <v>0</v>
      </c>
      <c r="AM160">
        <v>0</v>
      </c>
      <c r="AN160">
        <v>0</v>
      </c>
      <c r="AO160">
        <v>0.56433</v>
      </c>
      <c r="AP160">
        <v>0.69269999999999998</v>
      </c>
      <c r="AQ160" s="39">
        <v>0.4491</v>
      </c>
      <c r="AR160">
        <v>0</v>
      </c>
      <c r="AS160">
        <v>0</v>
      </c>
      <c r="AT160">
        <v>0</v>
      </c>
      <c r="AU160">
        <v>0</v>
      </c>
      <c r="AV160">
        <v>0</v>
      </c>
      <c r="AW160" s="39">
        <v>0</v>
      </c>
    </row>
    <row r="161" spans="7:49" ht="15" thickBot="1">
      <c r="G161" s="33">
        <v>-3.2400376797224999E-3</v>
      </c>
      <c r="H161" s="34">
        <v>-1.9670570221615004E-3</v>
      </c>
      <c r="I161" s="34">
        <v>2.3135422498310001E-3</v>
      </c>
      <c r="J161" s="34">
        <v>3.4573059290650047E-4</v>
      </c>
      <c r="K161" s="34">
        <v>2.1713298992900002E-3</v>
      </c>
      <c r="L161" s="40">
        <v>3.1899684944899998E-3</v>
      </c>
      <c r="R161" s="39"/>
      <c r="U161" s="30">
        <v>0</v>
      </c>
      <c r="V161" s="31">
        <v>0</v>
      </c>
      <c r="W161" s="31">
        <v>0</v>
      </c>
      <c r="X161" s="31">
        <v>-2.5751701208814013E-2</v>
      </c>
      <c r="Y161" s="31">
        <v>-1.0362952557318006E-2</v>
      </c>
      <c r="Z161" s="38">
        <v>0.243220454591278</v>
      </c>
      <c r="AA161">
        <v>0</v>
      </c>
      <c r="AB161">
        <v>0</v>
      </c>
      <c r="AC161">
        <v>0</v>
      </c>
      <c r="AD161">
        <v>0</v>
      </c>
      <c r="AE161">
        <v>0</v>
      </c>
      <c r="AF161" s="39">
        <v>0</v>
      </c>
      <c r="AH161" s="32">
        <v>-0.56403000000000003</v>
      </c>
      <c r="AI161">
        <v>-0.69340999999999997</v>
      </c>
      <c r="AJ161" s="39">
        <v>0.44838</v>
      </c>
      <c r="AL161" s="33">
        <v>0</v>
      </c>
      <c r="AM161" s="34">
        <v>0</v>
      </c>
      <c r="AN161" s="34">
        <v>0</v>
      </c>
      <c r="AO161" s="34">
        <v>5.5070000000000001E-2</v>
      </c>
      <c r="AP161" s="34">
        <v>0.51119999999999999</v>
      </c>
      <c r="AQ161" s="40">
        <v>-0.85770000000000002</v>
      </c>
      <c r="AR161">
        <v>0</v>
      </c>
      <c r="AS161">
        <v>0</v>
      </c>
      <c r="AT161">
        <v>0</v>
      </c>
      <c r="AU161">
        <v>0</v>
      </c>
      <c r="AV161">
        <v>0</v>
      </c>
      <c r="AW161" s="39">
        <v>0</v>
      </c>
    </row>
    <row r="162" spans="7:49" ht="15" thickBot="1">
      <c r="G162" s="32"/>
      <c r="R162" s="39"/>
      <c r="U162" s="27">
        <v>0</v>
      </c>
      <c r="V162" s="22">
        <v>0</v>
      </c>
      <c r="W162" s="22">
        <v>0</v>
      </c>
      <c r="X162" s="22">
        <v>0</v>
      </c>
      <c r="Y162" s="22">
        <v>0</v>
      </c>
      <c r="Z162" s="22">
        <v>0</v>
      </c>
      <c r="AA162">
        <v>0.28672009089023998</v>
      </c>
      <c r="AB162">
        <v>7.3615359996032081E-7</v>
      </c>
      <c r="AC162">
        <v>-2.7770552320158237E-6</v>
      </c>
      <c r="AD162">
        <v>0</v>
      </c>
      <c r="AE162">
        <v>0</v>
      </c>
      <c r="AF162" s="39">
        <v>0</v>
      </c>
      <c r="AH162" s="33">
        <v>-5.4820000000000001E-2</v>
      </c>
      <c r="AI162" s="34">
        <v>-0.51034999999999997</v>
      </c>
      <c r="AJ162" s="40">
        <v>-0.85821999999999998</v>
      </c>
      <c r="AL162" s="3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 s="44">
        <f t="array" ref="AR162:AT164">AH160:AJ162</f>
        <v>0.82393000000000005</v>
      </c>
      <c r="AS162" s="36">
        <v>-0.50863999999999998</v>
      </c>
      <c r="AT162" s="36">
        <v>0.24984999999999999</v>
      </c>
      <c r="AU162" s="36">
        <v>0</v>
      </c>
      <c r="AV162" s="36">
        <v>0</v>
      </c>
      <c r="AW162" s="42">
        <v>0</v>
      </c>
    </row>
    <row r="163" spans="7:49" ht="15" thickBot="1">
      <c r="G163" s="32"/>
      <c r="R163" s="39"/>
      <c r="U163" s="27">
        <v>0</v>
      </c>
      <c r="V163" s="22">
        <v>0</v>
      </c>
      <c r="W163" s="22">
        <v>0</v>
      </c>
      <c r="X163" s="22">
        <v>0</v>
      </c>
      <c r="Y163" s="22">
        <v>0</v>
      </c>
      <c r="Z163" s="22">
        <v>0</v>
      </c>
      <c r="AA163">
        <v>7.3615359996725971E-7</v>
      </c>
      <c r="AB163">
        <v>0.28671767567564799</v>
      </c>
      <c r="AC163">
        <v>-1.9398041599949511E-6</v>
      </c>
      <c r="AD163">
        <v>0</v>
      </c>
      <c r="AE163">
        <v>0</v>
      </c>
      <c r="AF163" s="39">
        <v>0</v>
      </c>
      <c r="AH163" s="33"/>
      <c r="AI163" s="34"/>
      <c r="AJ163" s="40"/>
      <c r="AL163" s="32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 s="32">
        <v>-0.56403000000000003</v>
      </c>
      <c r="AS163">
        <v>-0.69340999999999997</v>
      </c>
      <c r="AT163">
        <v>0.44838</v>
      </c>
      <c r="AU163">
        <v>0</v>
      </c>
      <c r="AV163">
        <v>0</v>
      </c>
      <c r="AW163" s="39">
        <v>0</v>
      </c>
    </row>
    <row r="164" spans="7:49">
      <c r="G164" s="32"/>
      <c r="R164" s="39"/>
      <c r="U164" s="27">
        <v>0</v>
      </c>
      <c r="V164" s="22">
        <v>0</v>
      </c>
      <c r="W164" s="22">
        <v>0</v>
      </c>
      <c r="X164" s="22">
        <v>0</v>
      </c>
      <c r="Y164" s="22">
        <v>0</v>
      </c>
      <c r="Z164" s="22">
        <v>0</v>
      </c>
      <c r="AA164">
        <v>-2.7770552320088848E-6</v>
      </c>
      <c r="AB164">
        <v>-1.9398041600227067E-6</v>
      </c>
      <c r="AC164">
        <v>0.28672112488857593</v>
      </c>
      <c r="AD164">
        <v>0</v>
      </c>
      <c r="AE164">
        <v>0</v>
      </c>
      <c r="AF164" s="39">
        <v>0</v>
      </c>
      <c r="AL164" s="32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 s="32">
        <v>-5.4820000000000001E-2</v>
      </c>
      <c r="AS164">
        <v>-0.51034999999999997</v>
      </c>
      <c r="AT164">
        <v>-0.85821999999999998</v>
      </c>
      <c r="AU164">
        <v>0</v>
      </c>
      <c r="AV164">
        <v>0</v>
      </c>
      <c r="AW164" s="39">
        <v>0</v>
      </c>
    </row>
    <row r="165" spans="7:49">
      <c r="G165" s="32"/>
      <c r="R165" s="39"/>
      <c r="U165" s="27">
        <v>0</v>
      </c>
      <c r="V165" s="22">
        <v>0</v>
      </c>
      <c r="W165" s="22">
        <v>0</v>
      </c>
      <c r="X165" s="22">
        <v>0</v>
      </c>
      <c r="Y165" s="22">
        <v>0</v>
      </c>
      <c r="Z165" s="22">
        <v>0</v>
      </c>
      <c r="AA165">
        <v>0</v>
      </c>
      <c r="AB165">
        <v>0</v>
      </c>
      <c r="AC165">
        <v>0</v>
      </c>
      <c r="AD165">
        <v>0.42316676666935804</v>
      </c>
      <c r="AE165">
        <v>-0.14219841470773803</v>
      </c>
      <c r="AF165" s="39">
        <v>-2.5676573812091992E-2</v>
      </c>
      <c r="AL165" s="32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 s="32">
        <v>0</v>
      </c>
      <c r="AS165">
        <v>0</v>
      </c>
      <c r="AT165">
        <v>0</v>
      </c>
      <c r="AU165">
        <f t="array" ref="AU165:AW167">AH160:AJ162</f>
        <v>0.82393000000000005</v>
      </c>
      <c r="AV165">
        <v>-0.50863999999999998</v>
      </c>
      <c r="AW165" s="39">
        <v>0.24984999999999999</v>
      </c>
    </row>
    <row r="166" spans="7:49">
      <c r="G166" s="32"/>
      <c r="R166" s="39"/>
      <c r="U166" s="27">
        <v>0</v>
      </c>
      <c r="V166" s="22">
        <v>0</v>
      </c>
      <c r="W166" s="22">
        <v>0</v>
      </c>
      <c r="X166" s="22">
        <v>0</v>
      </c>
      <c r="Y166" s="22">
        <v>0</v>
      </c>
      <c r="Z166" s="22">
        <v>0</v>
      </c>
      <c r="AA166">
        <v>0</v>
      </c>
      <c r="AB166">
        <v>0</v>
      </c>
      <c r="AC166">
        <v>0</v>
      </c>
      <c r="AD166">
        <v>-0.14219841470773803</v>
      </c>
      <c r="AE166">
        <v>0.31550374399085707</v>
      </c>
      <c r="AF166" s="39">
        <v>-1.0392845855439009E-2</v>
      </c>
      <c r="AL166" s="32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 s="32">
        <v>0</v>
      </c>
      <c r="AS166">
        <v>0</v>
      </c>
      <c r="AT166">
        <v>0</v>
      </c>
      <c r="AU166">
        <v>-0.56403000000000003</v>
      </c>
      <c r="AV166">
        <v>-0.69340999999999997</v>
      </c>
      <c r="AW166" s="39">
        <v>0.44838</v>
      </c>
    </row>
    <row r="167" spans="7:49" ht="15" thickBot="1">
      <c r="G167" s="33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40"/>
      <c r="U167" s="30">
        <v>0</v>
      </c>
      <c r="V167" s="31">
        <v>0</v>
      </c>
      <c r="W167" s="31">
        <v>0</v>
      </c>
      <c r="X167" s="31">
        <v>0</v>
      </c>
      <c r="Y167" s="31">
        <v>0</v>
      </c>
      <c r="Z167" s="31">
        <v>0</v>
      </c>
      <c r="AA167" s="34">
        <v>0</v>
      </c>
      <c r="AB167" s="34">
        <v>0</v>
      </c>
      <c r="AC167" s="34">
        <v>0</v>
      </c>
      <c r="AD167" s="34">
        <v>-2.5676573812092006E-2</v>
      </c>
      <c r="AE167" s="34">
        <v>-1.0392845855438995E-2</v>
      </c>
      <c r="AF167" s="40">
        <v>0.243257927910147</v>
      </c>
      <c r="AL167" s="33">
        <v>0</v>
      </c>
      <c r="AM167" s="34">
        <v>0</v>
      </c>
      <c r="AN167" s="34">
        <v>0</v>
      </c>
      <c r="AO167" s="34">
        <v>0</v>
      </c>
      <c r="AP167" s="34">
        <v>0</v>
      </c>
      <c r="AQ167" s="34">
        <v>0</v>
      </c>
      <c r="AR167" s="33">
        <v>0</v>
      </c>
      <c r="AS167" s="34">
        <v>0</v>
      </c>
      <c r="AT167" s="34">
        <v>0</v>
      </c>
      <c r="AU167" s="34">
        <v>-5.4820000000000001E-2</v>
      </c>
      <c r="AV167" s="34">
        <v>-0.51034999999999997</v>
      </c>
      <c r="AW167" s="40">
        <v>-0.85821999999999998</v>
      </c>
    </row>
    <row r="169" spans="7:49" ht="15" thickBot="1">
      <c r="G169" t="s">
        <v>23</v>
      </c>
      <c r="H169">
        <v>14</v>
      </c>
      <c r="U169" t="s">
        <v>23</v>
      </c>
      <c r="V169">
        <v>14</v>
      </c>
      <c r="AL169" t="s">
        <v>5</v>
      </c>
    </row>
    <row r="170" spans="7:49">
      <c r="G170" s="5">
        <v>-0.12722324479042701</v>
      </c>
      <c r="H170" s="6">
        <v>1.5544443015876999E-2</v>
      </c>
      <c r="I170" s="6">
        <v>0.20923385620289003</v>
      </c>
      <c r="J170" s="6">
        <v>3.1316587167466992E-2</v>
      </c>
      <c r="K170" s="6">
        <v>6.9042791720504482E-2</v>
      </c>
      <c r="L170" s="7">
        <v>1.8614629131280497E-2</v>
      </c>
      <c r="M170" s="36"/>
      <c r="N170" s="36"/>
      <c r="O170" s="36"/>
      <c r="P170" s="36"/>
      <c r="Q170" s="36"/>
      <c r="R170" s="42"/>
      <c r="U170" s="25">
        <f t="array" ref="U170:AF181">MMULT(MMULT(AL170:AW181,AY2:BJ13),TRANSPOSE(AL170:AW181))</f>
        <v>0.28671873880473597</v>
      </c>
      <c r="V170" s="26">
        <v>3.4842214401142879E-7</v>
      </c>
      <c r="W170" s="26">
        <v>-1.1853864960026383E-6</v>
      </c>
      <c r="X170" s="26">
        <v>0</v>
      </c>
      <c r="Y170" s="26">
        <v>0</v>
      </c>
      <c r="Z170" s="35">
        <v>0</v>
      </c>
      <c r="AA170" s="36">
        <v>0</v>
      </c>
      <c r="AB170" s="36">
        <v>0</v>
      </c>
      <c r="AC170" s="36">
        <v>0</v>
      </c>
      <c r="AD170" s="36">
        <v>0</v>
      </c>
      <c r="AE170" s="36">
        <v>0</v>
      </c>
      <c r="AF170" s="42">
        <v>0</v>
      </c>
      <c r="AH170" s="5">
        <v>-0.82306000000000001</v>
      </c>
      <c r="AI170" s="6">
        <v>0.50988999999999995</v>
      </c>
      <c r="AJ170" s="7">
        <v>0.25015999999999999</v>
      </c>
      <c r="AL170" s="44">
        <f t="array" ref="AL170:AN172">AH170:AJ172</f>
        <v>-0.82306000000000001</v>
      </c>
      <c r="AM170" s="36">
        <v>0.50988999999999995</v>
      </c>
      <c r="AN170" s="36">
        <v>0.25015999999999999</v>
      </c>
      <c r="AO170" s="36">
        <v>0</v>
      </c>
      <c r="AP170" s="36">
        <v>0</v>
      </c>
      <c r="AQ170" s="42">
        <v>0</v>
      </c>
      <c r="AR170" s="36">
        <v>0</v>
      </c>
      <c r="AS170" s="36">
        <v>0</v>
      </c>
      <c r="AT170" s="36">
        <v>0</v>
      </c>
      <c r="AU170" s="36">
        <v>0</v>
      </c>
      <c r="AV170" s="36">
        <v>0</v>
      </c>
      <c r="AW170" s="42">
        <v>0</v>
      </c>
    </row>
    <row r="171" spans="7:49">
      <c r="G171" s="8">
        <v>1.5544443015877006E-2</v>
      </c>
      <c r="H171" s="4">
        <v>-0.27507471181056997</v>
      </c>
      <c r="I171" s="4">
        <v>0.35903392673858647</v>
      </c>
      <c r="J171" s="4">
        <v>-0.26669712340713847</v>
      </c>
      <c r="K171" s="4">
        <v>-0.13530177163144852</v>
      </c>
      <c r="L171" s="9">
        <v>-0.11142684689805499</v>
      </c>
      <c r="R171" s="39"/>
      <c r="U171" s="27">
        <v>3.48422143997551E-7</v>
      </c>
      <c r="V171" s="22">
        <v>0.28671830278963195</v>
      </c>
      <c r="W171" s="22">
        <v>-2.4715264015928717E-8</v>
      </c>
      <c r="X171" s="22">
        <v>0</v>
      </c>
      <c r="Y171" s="22">
        <v>0</v>
      </c>
      <c r="Z171" s="37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 s="39">
        <v>0</v>
      </c>
      <c r="AH171" s="8">
        <v>0.56508999999999998</v>
      </c>
      <c r="AI171" s="4">
        <v>0.69106000000000001</v>
      </c>
      <c r="AJ171" s="9">
        <v>0.45067000000000002</v>
      </c>
      <c r="AL171" s="32">
        <v>0.56508999999999998</v>
      </c>
      <c r="AM171">
        <v>0.69106000000000001</v>
      </c>
      <c r="AN171">
        <v>0.45067000000000002</v>
      </c>
      <c r="AO171">
        <v>0</v>
      </c>
      <c r="AP171">
        <v>0</v>
      </c>
      <c r="AQ171" s="39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 s="39">
        <v>0</v>
      </c>
    </row>
    <row r="172" spans="7:49" ht="15" thickBot="1">
      <c r="G172" s="8">
        <v>0.20923385620288998</v>
      </c>
      <c r="H172" s="4">
        <v>0.35903392673858647</v>
      </c>
      <c r="I172" s="4">
        <v>-1.0286825761193628</v>
      </c>
      <c r="J172" s="4">
        <v>0.38248586255015499</v>
      </c>
      <c r="K172" s="4">
        <v>0.168918879643734</v>
      </c>
      <c r="L172" s="9">
        <v>0.1756802110769185</v>
      </c>
      <c r="R172" s="39"/>
      <c r="U172" s="27">
        <v>-1.1853864959956995E-6</v>
      </c>
      <c r="V172" s="22">
        <v>-2.471526400205093E-8</v>
      </c>
      <c r="W172" s="22">
        <v>0.28671794046156795</v>
      </c>
      <c r="X172" s="22">
        <v>0</v>
      </c>
      <c r="Y172" s="22">
        <v>0</v>
      </c>
      <c r="Z172" s="37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 s="39">
        <v>0</v>
      </c>
      <c r="AH172" s="10">
        <v>5.6919999999999998E-2</v>
      </c>
      <c r="AI172" s="11">
        <v>0.51229000000000002</v>
      </c>
      <c r="AJ172" s="12">
        <v>-0.85692000000000002</v>
      </c>
      <c r="AL172" s="32">
        <v>5.6919999999999998E-2</v>
      </c>
      <c r="AM172">
        <v>0.51229000000000002</v>
      </c>
      <c r="AN172">
        <v>-0.85692000000000002</v>
      </c>
      <c r="AO172">
        <v>0</v>
      </c>
      <c r="AP172">
        <v>0</v>
      </c>
      <c r="AQ172" s="39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 s="39">
        <v>0</v>
      </c>
    </row>
    <row r="173" spans="7:49" ht="15" thickBot="1">
      <c r="G173" s="8">
        <v>-3.1316587167466992E-2</v>
      </c>
      <c r="H173" s="4">
        <v>0.26669712340713847</v>
      </c>
      <c r="I173" s="4">
        <v>-0.38248586255015499</v>
      </c>
      <c r="J173" s="4">
        <v>-0.22169618675670796</v>
      </c>
      <c r="K173" s="4">
        <v>-0.32524506630833899</v>
      </c>
      <c r="L173" s="9">
        <v>-0.13878392509954152</v>
      </c>
      <c r="R173" s="39"/>
      <c r="U173" s="27">
        <v>0</v>
      </c>
      <c r="V173" s="22">
        <v>0</v>
      </c>
      <c r="W173" s="22">
        <v>0</v>
      </c>
      <c r="X173" s="22">
        <v>0.42271734521784304</v>
      </c>
      <c r="Y173" s="22">
        <v>-0.14228288708196601</v>
      </c>
      <c r="Z173" s="37">
        <v>-2.6207930505541006E-2</v>
      </c>
      <c r="AA173">
        <v>0</v>
      </c>
      <c r="AB173">
        <v>0</v>
      </c>
      <c r="AC173">
        <v>0</v>
      </c>
      <c r="AD173">
        <v>0</v>
      </c>
      <c r="AE173">
        <v>0</v>
      </c>
      <c r="AF173" s="39">
        <v>0</v>
      </c>
      <c r="AH173" s="4"/>
      <c r="AI173" s="4"/>
      <c r="AJ173" s="4"/>
      <c r="AL173" s="32">
        <v>0</v>
      </c>
      <c r="AM173">
        <v>0</v>
      </c>
      <c r="AN173">
        <v>0</v>
      </c>
      <c r="AO173">
        <f t="array" ref="AO173:AQ175">AH170:AJ172</f>
        <v>-0.82306000000000001</v>
      </c>
      <c r="AP173">
        <v>0.50988999999999995</v>
      </c>
      <c r="AQ173" s="39">
        <v>0.25015999999999999</v>
      </c>
      <c r="AR173">
        <v>0</v>
      </c>
      <c r="AS173">
        <v>0</v>
      </c>
      <c r="AT173">
        <v>0</v>
      </c>
      <c r="AU173">
        <v>0</v>
      </c>
      <c r="AV173">
        <v>0</v>
      </c>
      <c r="AW173" s="39">
        <v>0</v>
      </c>
    </row>
    <row r="174" spans="7:49">
      <c r="G174" s="8">
        <v>-6.9042791720504496E-2</v>
      </c>
      <c r="H174" s="4">
        <v>0.13530177163144852</v>
      </c>
      <c r="I174" s="4">
        <v>-0.16891887964373403</v>
      </c>
      <c r="J174" s="4">
        <v>-0.32524506630833894</v>
      </c>
      <c r="K174" s="4">
        <v>-1.0748265321300101</v>
      </c>
      <c r="L174" s="9">
        <v>-0.45067497289910141</v>
      </c>
      <c r="R174" s="39"/>
      <c r="U174" s="27">
        <v>0</v>
      </c>
      <c r="V174" s="22">
        <v>0</v>
      </c>
      <c r="W174" s="22">
        <v>0</v>
      </c>
      <c r="X174" s="22">
        <v>-0.14228288708196601</v>
      </c>
      <c r="Y174" s="22">
        <v>0.31599390962298601</v>
      </c>
      <c r="Z174" s="37">
        <v>-1.0067379453338007E-2</v>
      </c>
      <c r="AA174">
        <v>0</v>
      </c>
      <c r="AB174">
        <v>0</v>
      </c>
      <c r="AC174">
        <v>0</v>
      </c>
      <c r="AD174">
        <v>0</v>
      </c>
      <c r="AE174">
        <v>0</v>
      </c>
      <c r="AF174" s="39">
        <v>0</v>
      </c>
      <c r="AH174" s="5">
        <v>-0.82303999999999999</v>
      </c>
      <c r="AI174" s="6">
        <v>0.50990999999999997</v>
      </c>
      <c r="AJ174" s="7">
        <v>0.25019000000000002</v>
      </c>
      <c r="AL174" s="32">
        <v>0</v>
      </c>
      <c r="AM174">
        <v>0</v>
      </c>
      <c r="AN174">
        <v>0</v>
      </c>
      <c r="AO174">
        <v>0.56508999999999998</v>
      </c>
      <c r="AP174">
        <v>0.69106000000000001</v>
      </c>
      <c r="AQ174" s="39">
        <v>0.45067000000000002</v>
      </c>
      <c r="AR174">
        <v>0</v>
      </c>
      <c r="AS174">
        <v>0</v>
      </c>
      <c r="AT174">
        <v>0</v>
      </c>
      <c r="AU174">
        <v>0</v>
      </c>
      <c r="AV174">
        <v>0</v>
      </c>
      <c r="AW174" s="39">
        <v>0</v>
      </c>
    </row>
    <row r="175" spans="7:49" ht="15" thickBot="1">
      <c r="G175" s="8">
        <v>-1.8614629131280501E-2</v>
      </c>
      <c r="H175" s="4">
        <v>0.11142684689805502</v>
      </c>
      <c r="I175" s="4">
        <v>-0.1756802110769185</v>
      </c>
      <c r="J175" s="4">
        <v>-0.13878392509954152</v>
      </c>
      <c r="K175" s="4">
        <v>-0.45067497289910158</v>
      </c>
      <c r="L175" s="9">
        <v>-0.16617986350481706</v>
      </c>
      <c r="R175" s="39"/>
      <c r="U175" s="30">
        <v>0</v>
      </c>
      <c r="V175" s="31">
        <v>0</v>
      </c>
      <c r="W175" s="31">
        <v>0</v>
      </c>
      <c r="X175" s="31">
        <v>-2.6207930505540999E-2</v>
      </c>
      <c r="Y175" s="31">
        <v>-1.0067379453337993E-2</v>
      </c>
      <c r="Z175" s="38">
        <v>0.24321314082258702</v>
      </c>
      <c r="AA175">
        <v>0</v>
      </c>
      <c r="AB175">
        <v>0</v>
      </c>
      <c r="AC175">
        <v>0</v>
      </c>
      <c r="AD175">
        <v>0</v>
      </c>
      <c r="AE175">
        <v>0</v>
      </c>
      <c r="AF175" s="39">
        <v>0</v>
      </c>
      <c r="AH175" s="8">
        <v>0.56510000000000005</v>
      </c>
      <c r="AI175" s="4">
        <v>0.69086000000000003</v>
      </c>
      <c r="AJ175" s="9">
        <v>0.45096999999999998</v>
      </c>
      <c r="AL175" s="33">
        <v>0</v>
      </c>
      <c r="AM175" s="34">
        <v>0</v>
      </c>
      <c r="AN175" s="34">
        <v>0</v>
      </c>
      <c r="AO175" s="34">
        <v>5.6919999999999998E-2</v>
      </c>
      <c r="AP175" s="34">
        <v>0.51229000000000002</v>
      </c>
      <c r="AQ175" s="40">
        <v>-0.85692000000000002</v>
      </c>
      <c r="AR175">
        <v>0</v>
      </c>
      <c r="AS175">
        <v>0</v>
      </c>
      <c r="AT175">
        <v>0</v>
      </c>
      <c r="AU175">
        <v>0</v>
      </c>
      <c r="AV175">
        <v>0</v>
      </c>
      <c r="AW175" s="39">
        <v>0</v>
      </c>
    </row>
    <row r="176" spans="7:49" ht="15" thickBot="1">
      <c r="G176" s="32"/>
      <c r="R176" s="39"/>
      <c r="U176" s="27">
        <v>0</v>
      </c>
      <c r="V176" s="22">
        <v>0</v>
      </c>
      <c r="W176" s="22">
        <v>0</v>
      </c>
      <c r="X176" s="22">
        <v>0</v>
      </c>
      <c r="Y176" s="22">
        <v>0</v>
      </c>
      <c r="Z176" s="22">
        <v>0</v>
      </c>
      <c r="AA176">
        <v>0.28671945116057596</v>
      </c>
      <c r="AB176">
        <v>1.3484154880033516E-6</v>
      </c>
      <c r="AC176">
        <v>1.5404605439792163E-6</v>
      </c>
      <c r="AD176">
        <v>0</v>
      </c>
      <c r="AE176">
        <v>0</v>
      </c>
      <c r="AF176" s="39">
        <v>0</v>
      </c>
      <c r="AH176" s="10">
        <v>5.7110000000000001E-2</v>
      </c>
      <c r="AI176" s="11">
        <v>0.51256000000000002</v>
      </c>
      <c r="AJ176" s="12">
        <v>-0.85675000000000001</v>
      </c>
      <c r="AL176" s="32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 s="44">
        <f t="array" ref="AR176:AT178">AH174:AJ176</f>
        <v>-0.82303999999999999</v>
      </c>
      <c r="AS176" s="36">
        <v>0.50990999999999997</v>
      </c>
      <c r="AT176" s="36">
        <v>0.25019000000000002</v>
      </c>
      <c r="AU176" s="36">
        <v>0</v>
      </c>
      <c r="AV176" s="36">
        <v>0</v>
      </c>
      <c r="AW176" s="42">
        <v>0</v>
      </c>
    </row>
    <row r="177" spans="7:49" ht="15" thickBot="1">
      <c r="G177" s="32"/>
      <c r="R177" s="39"/>
      <c r="U177" s="27">
        <v>0</v>
      </c>
      <c r="V177" s="22">
        <v>0</v>
      </c>
      <c r="W177" s="22">
        <v>0</v>
      </c>
      <c r="X177" s="22">
        <v>0</v>
      </c>
      <c r="Y177" s="22">
        <v>0</v>
      </c>
      <c r="Z177" s="22">
        <v>0</v>
      </c>
      <c r="AA177">
        <v>1.3484154879755961E-6</v>
      </c>
      <c r="AB177">
        <v>0.28671985391616001</v>
      </c>
      <c r="AC177">
        <v>3.3016094720117461E-6</v>
      </c>
      <c r="AD177">
        <v>0</v>
      </c>
      <c r="AE177">
        <v>0</v>
      </c>
      <c r="AF177" s="39">
        <v>0</v>
      </c>
      <c r="AH177" s="33"/>
      <c r="AI177" s="34"/>
      <c r="AJ177" s="40"/>
      <c r="AL177" s="32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 s="32">
        <v>0.56510000000000005</v>
      </c>
      <c r="AS177">
        <v>0.69086000000000003</v>
      </c>
      <c r="AT177">
        <v>0.45096999999999998</v>
      </c>
      <c r="AU177">
        <v>0</v>
      </c>
      <c r="AV177">
        <v>0</v>
      </c>
      <c r="AW177" s="39">
        <v>0</v>
      </c>
    </row>
    <row r="178" spans="7:49">
      <c r="G178" s="32"/>
      <c r="R178" s="39"/>
      <c r="U178" s="27">
        <v>0</v>
      </c>
      <c r="V178" s="22">
        <v>0</v>
      </c>
      <c r="W178" s="22">
        <v>0</v>
      </c>
      <c r="X178" s="22">
        <v>0</v>
      </c>
      <c r="Y178" s="22">
        <v>0</v>
      </c>
      <c r="Z178" s="22">
        <v>0</v>
      </c>
      <c r="AA178">
        <v>1.5404605439930941E-6</v>
      </c>
      <c r="AB178">
        <v>3.3016094720117461E-6</v>
      </c>
      <c r="AC178">
        <v>0.28671996221030399</v>
      </c>
      <c r="AD178">
        <v>0</v>
      </c>
      <c r="AE178">
        <v>0</v>
      </c>
      <c r="AF178" s="39">
        <v>0</v>
      </c>
      <c r="AL178" s="32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 s="32">
        <v>5.7110000000000001E-2</v>
      </c>
      <c r="AS178">
        <v>0.51256000000000002</v>
      </c>
      <c r="AT178">
        <v>-0.85675000000000001</v>
      </c>
      <c r="AU178">
        <v>0</v>
      </c>
      <c r="AV178">
        <v>0</v>
      </c>
      <c r="AW178" s="39">
        <v>0</v>
      </c>
    </row>
    <row r="179" spans="7:49">
      <c r="G179" s="32"/>
      <c r="R179" s="39"/>
      <c r="U179" s="27">
        <v>0</v>
      </c>
      <c r="V179" s="22">
        <v>0</v>
      </c>
      <c r="W179" s="22">
        <v>0</v>
      </c>
      <c r="X179" s="22">
        <v>0</v>
      </c>
      <c r="Y179" s="22">
        <v>0</v>
      </c>
      <c r="Z179" s="22">
        <v>0</v>
      </c>
      <c r="AA179">
        <v>0</v>
      </c>
      <c r="AB179">
        <v>0</v>
      </c>
      <c r="AC179">
        <v>0</v>
      </c>
      <c r="AD179">
        <v>0.42270814938648299</v>
      </c>
      <c r="AE179">
        <v>-0.14227653835636203</v>
      </c>
      <c r="AF179" s="39">
        <v>-2.6254580284088006E-2</v>
      </c>
      <c r="AL179" s="32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 s="32">
        <v>0</v>
      </c>
      <c r="AS179">
        <v>0</v>
      </c>
      <c r="AT179">
        <v>0</v>
      </c>
      <c r="AU179">
        <f t="array" ref="AU179:AW181">AH174:AJ176</f>
        <v>-0.82303999999999999</v>
      </c>
      <c r="AV179">
        <v>0.50990999999999997</v>
      </c>
      <c r="AW179" s="39">
        <v>0.25019000000000002</v>
      </c>
    </row>
    <row r="180" spans="7:49">
      <c r="G180" s="32"/>
      <c r="R180" s="39"/>
      <c r="U180" s="27">
        <v>0</v>
      </c>
      <c r="V180" s="22">
        <v>0</v>
      </c>
      <c r="W180" s="22">
        <v>0</v>
      </c>
      <c r="X180" s="22">
        <v>0</v>
      </c>
      <c r="Y180" s="22">
        <v>0</v>
      </c>
      <c r="Z180" s="22">
        <v>0</v>
      </c>
      <c r="AA180">
        <v>0</v>
      </c>
      <c r="AB180">
        <v>0</v>
      </c>
      <c r="AC180">
        <v>0</v>
      </c>
      <c r="AD180">
        <v>-0.14227653835636203</v>
      </c>
      <c r="AE180">
        <v>0.31601284296872401</v>
      </c>
      <c r="AF180" s="39">
        <v>-1.0040112770499987E-2</v>
      </c>
      <c r="AL180" s="32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 s="32">
        <v>0</v>
      </c>
      <c r="AS180">
        <v>0</v>
      </c>
      <c r="AT180">
        <v>0</v>
      </c>
      <c r="AU180">
        <v>0.56510000000000005</v>
      </c>
      <c r="AV180">
        <v>0.69086000000000003</v>
      </c>
      <c r="AW180" s="39">
        <v>0.45096999999999998</v>
      </c>
    </row>
    <row r="181" spans="7:49" ht="15" thickBot="1">
      <c r="G181" s="33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40"/>
      <c r="U181" s="30">
        <v>0</v>
      </c>
      <c r="V181" s="31">
        <v>0</v>
      </c>
      <c r="W181" s="31">
        <v>0</v>
      </c>
      <c r="X181" s="31">
        <v>0</v>
      </c>
      <c r="Y181" s="31">
        <v>0</v>
      </c>
      <c r="Z181" s="31">
        <v>0</v>
      </c>
      <c r="AA181" s="34">
        <v>0</v>
      </c>
      <c r="AB181" s="34">
        <v>0</v>
      </c>
      <c r="AC181" s="34">
        <v>0</v>
      </c>
      <c r="AD181" s="34">
        <v>-2.6254580284088006E-2</v>
      </c>
      <c r="AE181" s="34">
        <v>-1.0040112770499987E-2</v>
      </c>
      <c r="AF181" s="40">
        <v>0.24320615377294202</v>
      </c>
      <c r="AL181" s="33">
        <v>0</v>
      </c>
      <c r="AM181" s="34">
        <v>0</v>
      </c>
      <c r="AN181" s="34">
        <v>0</v>
      </c>
      <c r="AO181" s="34">
        <v>0</v>
      </c>
      <c r="AP181" s="34">
        <v>0</v>
      </c>
      <c r="AQ181" s="34">
        <v>0</v>
      </c>
      <c r="AR181" s="33">
        <v>0</v>
      </c>
      <c r="AS181" s="34">
        <v>0</v>
      </c>
      <c r="AT181" s="34">
        <v>0</v>
      </c>
      <c r="AU181" s="34">
        <v>5.7110000000000001E-2</v>
      </c>
      <c r="AV181" s="34">
        <v>0.51256000000000002</v>
      </c>
      <c r="AW181" s="40">
        <v>-0.85675000000000001</v>
      </c>
    </row>
    <row r="183" spans="7:49" ht="15" thickBot="1">
      <c r="G183" t="s">
        <v>24</v>
      </c>
      <c r="H183">
        <v>13</v>
      </c>
      <c r="U183" t="s">
        <v>24</v>
      </c>
      <c r="V183">
        <v>13</v>
      </c>
      <c r="AL183" t="s">
        <v>5</v>
      </c>
    </row>
    <row r="184" spans="7:49">
      <c r="G184" s="25">
        <v>2.547900840006041</v>
      </c>
      <c r="H184" s="26">
        <v>0.13154846083136301</v>
      </c>
      <c r="I184" s="26">
        <v>-0.22425649059966307</v>
      </c>
      <c r="J184" s="26">
        <v>0</v>
      </c>
      <c r="K184" s="26">
        <v>0</v>
      </c>
      <c r="L184" s="35">
        <v>0</v>
      </c>
      <c r="M184" s="36"/>
      <c r="N184" s="36"/>
      <c r="O184" s="36"/>
      <c r="P184" s="36"/>
      <c r="Q184" s="36"/>
      <c r="R184" s="42"/>
      <c r="U184" s="25">
        <f t="array" ref="U184:AF195">MMULT(MMULT(AL184:AW195,AY2:BJ13),TRANSPOSE(AL184:AW195))</f>
        <v>0.28671925051391994</v>
      </c>
      <c r="V184" s="26">
        <v>6.4167936013326266E-8</v>
      </c>
      <c r="W184" s="26">
        <v>-8.0786227198148541E-7</v>
      </c>
      <c r="X184" s="26">
        <v>0</v>
      </c>
      <c r="Y184" s="26">
        <v>0</v>
      </c>
      <c r="Z184" s="35">
        <v>0</v>
      </c>
      <c r="AA184" s="36">
        <v>0</v>
      </c>
      <c r="AB184" s="36">
        <v>0</v>
      </c>
      <c r="AC184" s="36">
        <v>0</v>
      </c>
      <c r="AD184" s="36">
        <v>0</v>
      </c>
      <c r="AE184" s="36">
        <v>0</v>
      </c>
      <c r="AF184" s="42">
        <v>0</v>
      </c>
      <c r="AH184" s="44">
        <v>-0.82311999999999996</v>
      </c>
      <c r="AI184" s="36">
        <v>0.51046000000000002</v>
      </c>
      <c r="AJ184" s="42">
        <v>0.24879999999999999</v>
      </c>
      <c r="AL184" s="44">
        <f t="array" ref="AL184:AN186">AH184:AJ186</f>
        <v>-0.82311999999999996</v>
      </c>
      <c r="AM184" s="36">
        <v>0.51046000000000002</v>
      </c>
      <c r="AN184" s="36">
        <v>0.24879999999999999</v>
      </c>
      <c r="AO184" s="36">
        <v>0</v>
      </c>
      <c r="AP184" s="36">
        <v>0</v>
      </c>
      <c r="AQ184" s="42">
        <v>0</v>
      </c>
      <c r="AR184" s="36">
        <v>0</v>
      </c>
      <c r="AS184" s="36">
        <v>0</v>
      </c>
      <c r="AT184" s="36">
        <v>0</v>
      </c>
      <c r="AU184" s="36">
        <v>0</v>
      </c>
      <c r="AV184" s="36">
        <v>0</v>
      </c>
      <c r="AW184" s="42">
        <v>0</v>
      </c>
    </row>
    <row r="185" spans="7:49">
      <c r="G185" s="32">
        <v>0.13154846083136301</v>
      </c>
      <c r="H185">
        <v>2.5915871190756681</v>
      </c>
      <c r="I185">
        <v>-0.49373558249670224</v>
      </c>
      <c r="J185">
        <v>0</v>
      </c>
      <c r="K185">
        <v>0</v>
      </c>
      <c r="L185" s="39">
        <v>0</v>
      </c>
      <c r="R185" s="39"/>
      <c r="U185" s="27">
        <v>6.4167936027204053E-8</v>
      </c>
      <c r="V185" s="22">
        <v>0.28671983625420794</v>
      </c>
      <c r="W185" s="22">
        <v>-8.8659558399040161E-7</v>
      </c>
      <c r="X185" s="22">
        <v>0</v>
      </c>
      <c r="Y185" s="22">
        <v>0</v>
      </c>
      <c r="Z185" s="37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 s="39">
        <v>0</v>
      </c>
      <c r="AH185" s="32">
        <v>0.56489999999999996</v>
      </c>
      <c r="AI185">
        <v>0.69133</v>
      </c>
      <c r="AJ185" s="39">
        <v>0.45050000000000001</v>
      </c>
      <c r="AL185" s="32">
        <v>0.56489999999999996</v>
      </c>
      <c r="AM185">
        <v>0.69133</v>
      </c>
      <c r="AN185">
        <v>0.45050000000000001</v>
      </c>
      <c r="AO185">
        <v>0</v>
      </c>
      <c r="AP185">
        <v>0</v>
      </c>
      <c r="AQ185" s="39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 s="39">
        <v>0</v>
      </c>
    </row>
    <row r="186" spans="7:49" ht="15" thickBot="1">
      <c r="G186" s="32">
        <v>-0.22425649059966307</v>
      </c>
      <c r="H186">
        <v>-0.49373558249670224</v>
      </c>
      <c r="I186">
        <v>3.31743569871557</v>
      </c>
      <c r="J186">
        <v>0</v>
      </c>
      <c r="K186">
        <v>0</v>
      </c>
      <c r="L186" s="39">
        <v>0</v>
      </c>
      <c r="R186" s="39"/>
      <c r="U186" s="27">
        <v>-8.078622719953632E-7</v>
      </c>
      <c r="V186" s="22">
        <v>-8.865955840042794E-7</v>
      </c>
      <c r="W186" s="22">
        <v>0.28672009154969597</v>
      </c>
      <c r="X186" s="22">
        <v>0</v>
      </c>
      <c r="Y186" s="22">
        <v>0</v>
      </c>
      <c r="Z186" s="37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 s="39">
        <v>0</v>
      </c>
      <c r="AH186" s="33">
        <v>5.7959999999999998E-2</v>
      </c>
      <c r="AI186" s="34">
        <v>0.51136000000000004</v>
      </c>
      <c r="AJ186" s="40">
        <v>-0.85741000000000001</v>
      </c>
      <c r="AL186" s="32">
        <v>5.7959999999999998E-2</v>
      </c>
      <c r="AM186">
        <v>0.51136000000000004</v>
      </c>
      <c r="AN186">
        <v>-0.85741000000000001</v>
      </c>
      <c r="AO186">
        <v>0</v>
      </c>
      <c r="AP186">
        <v>0</v>
      </c>
      <c r="AQ186" s="39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 s="39">
        <v>0</v>
      </c>
    </row>
    <row r="187" spans="7:49">
      <c r="G187" s="32">
        <v>0</v>
      </c>
      <c r="H187">
        <v>0</v>
      </c>
      <c r="I187">
        <v>0</v>
      </c>
      <c r="J187">
        <v>3.3279290729213402</v>
      </c>
      <c r="K187">
        <v>1.3509904815674827</v>
      </c>
      <c r="L187" s="39">
        <v>1.0853211345072484</v>
      </c>
      <c r="R187" s="39"/>
      <c r="U187" s="27">
        <v>0</v>
      </c>
      <c r="V187" s="22">
        <v>0</v>
      </c>
      <c r="W187" s="22">
        <v>0</v>
      </c>
      <c r="X187" s="22">
        <v>0.422713483395948</v>
      </c>
      <c r="Y187" s="22">
        <v>-0.14227852627247001</v>
      </c>
      <c r="Z187" s="37">
        <v>-2.642664811654399E-2</v>
      </c>
      <c r="AA187">
        <v>0</v>
      </c>
      <c r="AB187">
        <v>0</v>
      </c>
      <c r="AC187">
        <v>0</v>
      </c>
      <c r="AD187">
        <v>0</v>
      </c>
      <c r="AE187">
        <v>0</v>
      </c>
      <c r="AF187" s="39">
        <v>0</v>
      </c>
      <c r="AL187" s="32">
        <v>0</v>
      </c>
      <c r="AM187">
        <v>0</v>
      </c>
      <c r="AN187">
        <v>0</v>
      </c>
      <c r="AO187">
        <f t="array" ref="AO187:AQ189">AH184:AJ186</f>
        <v>-0.82311999999999996</v>
      </c>
      <c r="AP187">
        <v>0.51046000000000002</v>
      </c>
      <c r="AQ187" s="39">
        <v>0.24879999999999999</v>
      </c>
      <c r="AR187">
        <v>0</v>
      </c>
      <c r="AS187">
        <v>0</v>
      </c>
      <c r="AT187">
        <v>0</v>
      </c>
      <c r="AU187">
        <v>0</v>
      </c>
      <c r="AV187">
        <v>0</v>
      </c>
      <c r="AW187" s="39">
        <v>0</v>
      </c>
    </row>
    <row r="188" spans="7:49" ht="15" thickBot="1">
      <c r="G188" s="32">
        <v>0</v>
      </c>
      <c r="H188">
        <v>0</v>
      </c>
      <c r="I188">
        <v>0</v>
      </c>
      <c r="J188">
        <v>1.3509904815674827</v>
      </c>
      <c r="K188">
        <v>4.2439670886198471</v>
      </c>
      <c r="L188" s="39">
        <v>1.4347218032109259</v>
      </c>
      <c r="R188" s="39"/>
      <c r="U188" s="27">
        <v>0</v>
      </c>
      <c r="V188" s="22">
        <v>0</v>
      </c>
      <c r="W188" s="22">
        <v>0</v>
      </c>
      <c r="X188" s="22">
        <v>-0.14227852627247001</v>
      </c>
      <c r="Y188" s="22">
        <v>0.31591852063179499</v>
      </c>
      <c r="Z188" s="37">
        <v>-9.8881696856800011E-3</v>
      </c>
      <c r="AA188">
        <v>0</v>
      </c>
      <c r="AB188">
        <v>0</v>
      </c>
      <c r="AC188">
        <v>0</v>
      </c>
      <c r="AD188">
        <v>0</v>
      </c>
      <c r="AE188">
        <v>0</v>
      </c>
      <c r="AF188" s="39">
        <v>0</v>
      </c>
      <c r="AL188" s="32">
        <v>0</v>
      </c>
      <c r="AM188">
        <v>0</v>
      </c>
      <c r="AN188">
        <v>0</v>
      </c>
      <c r="AO188">
        <v>0.56489999999999996</v>
      </c>
      <c r="AP188">
        <v>0.69133</v>
      </c>
      <c r="AQ188" s="39">
        <v>0.45050000000000001</v>
      </c>
      <c r="AR188">
        <v>0</v>
      </c>
      <c r="AS188">
        <v>0</v>
      </c>
      <c r="AT188">
        <v>0</v>
      </c>
      <c r="AU188">
        <v>0</v>
      </c>
      <c r="AV188">
        <v>0</v>
      </c>
      <c r="AW188" s="39">
        <v>0</v>
      </c>
    </row>
    <row r="189" spans="7:49" ht="15" thickBot="1">
      <c r="G189" s="33">
        <v>0</v>
      </c>
      <c r="H189" s="34">
        <v>0</v>
      </c>
      <c r="I189" s="34">
        <v>0</v>
      </c>
      <c r="J189" s="34">
        <v>1.0853211345072482</v>
      </c>
      <c r="K189" s="34">
        <v>1.4347218032109263</v>
      </c>
      <c r="L189" s="40">
        <v>3.4989894483704393</v>
      </c>
      <c r="R189" s="39"/>
      <c r="U189" s="30">
        <v>0</v>
      </c>
      <c r="V189" s="31">
        <v>0</v>
      </c>
      <c r="W189" s="31">
        <v>0</v>
      </c>
      <c r="X189" s="31">
        <v>-2.642664811654399E-2</v>
      </c>
      <c r="Y189" s="31">
        <v>-9.8881696856799872E-3</v>
      </c>
      <c r="Z189" s="38">
        <v>0.24329693463972801</v>
      </c>
      <c r="AA189">
        <v>0</v>
      </c>
      <c r="AB189">
        <v>0</v>
      </c>
      <c r="AC189">
        <v>0</v>
      </c>
      <c r="AD189">
        <v>0</v>
      </c>
      <c r="AE189">
        <v>0</v>
      </c>
      <c r="AF189" s="39">
        <v>0</v>
      </c>
      <c r="AH189" s="44"/>
      <c r="AI189" s="36"/>
      <c r="AJ189" s="42"/>
      <c r="AL189" s="33">
        <v>0</v>
      </c>
      <c r="AM189" s="34">
        <v>0</v>
      </c>
      <c r="AN189" s="34">
        <v>0</v>
      </c>
      <c r="AO189" s="34">
        <v>5.7959999999999998E-2</v>
      </c>
      <c r="AP189" s="34">
        <v>0.51136000000000004</v>
      </c>
      <c r="AQ189" s="40">
        <v>-0.85741000000000001</v>
      </c>
      <c r="AR189">
        <v>0</v>
      </c>
      <c r="AS189">
        <v>0</v>
      </c>
      <c r="AT189">
        <v>0</v>
      </c>
      <c r="AU189">
        <v>0</v>
      </c>
      <c r="AV189">
        <v>0</v>
      </c>
      <c r="AW189" s="39">
        <v>0</v>
      </c>
    </row>
    <row r="190" spans="7:49">
      <c r="G190" s="32"/>
      <c r="R190" s="39"/>
      <c r="U190" s="27">
        <v>0</v>
      </c>
      <c r="V190" s="22">
        <v>0</v>
      </c>
      <c r="W190" s="22">
        <v>0</v>
      </c>
      <c r="X190" s="22">
        <v>0</v>
      </c>
      <c r="Y190" s="22">
        <v>0</v>
      </c>
      <c r="Z190" s="22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 s="39">
        <v>0</v>
      </c>
      <c r="AH190" s="32"/>
      <c r="AJ190" s="39"/>
      <c r="AL190" s="32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 s="44">
        <f t="array" ref="AR190:AT192">AH188:AJ190</f>
        <v>0</v>
      </c>
      <c r="AS190" s="36">
        <v>0</v>
      </c>
      <c r="AT190" s="36">
        <v>0</v>
      </c>
      <c r="AU190" s="36">
        <v>0</v>
      </c>
      <c r="AV190" s="36">
        <v>0</v>
      </c>
      <c r="AW190" s="42">
        <v>0</v>
      </c>
    </row>
    <row r="191" spans="7:49" ht="15" thickBot="1">
      <c r="G191" s="32"/>
      <c r="R191" s="39"/>
      <c r="U191" s="27">
        <v>0</v>
      </c>
      <c r="V191" s="22">
        <v>0</v>
      </c>
      <c r="W191" s="22">
        <v>0</v>
      </c>
      <c r="X191" s="22">
        <v>0</v>
      </c>
      <c r="Y191" s="22">
        <v>0</v>
      </c>
      <c r="Z191" s="22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 s="39">
        <v>0</v>
      </c>
      <c r="AH191" s="33"/>
      <c r="AI191" s="34"/>
      <c r="AJ191" s="40"/>
      <c r="AL191" s="32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 s="32">
        <v>0</v>
      </c>
      <c r="AS191">
        <v>0</v>
      </c>
      <c r="AT191">
        <v>0</v>
      </c>
      <c r="AU191">
        <v>0</v>
      </c>
      <c r="AV191">
        <v>0</v>
      </c>
      <c r="AW191" s="39">
        <v>0</v>
      </c>
    </row>
    <row r="192" spans="7:49">
      <c r="G192" s="32"/>
      <c r="R192" s="39"/>
      <c r="U192" s="27">
        <v>0</v>
      </c>
      <c r="V192" s="22">
        <v>0</v>
      </c>
      <c r="W192" s="22">
        <v>0</v>
      </c>
      <c r="X192" s="22">
        <v>0</v>
      </c>
      <c r="Y192" s="22">
        <v>0</v>
      </c>
      <c r="Z192" s="2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 s="39">
        <v>0</v>
      </c>
      <c r="AL192" s="3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 s="32">
        <v>0</v>
      </c>
      <c r="AS192">
        <v>0</v>
      </c>
      <c r="AT192">
        <v>0</v>
      </c>
      <c r="AU192">
        <v>0</v>
      </c>
      <c r="AV192">
        <v>0</v>
      </c>
      <c r="AW192" s="39">
        <v>0</v>
      </c>
    </row>
    <row r="193" spans="7:49">
      <c r="G193" s="32"/>
      <c r="R193" s="39"/>
      <c r="U193" s="27">
        <v>0</v>
      </c>
      <c r="V193" s="22">
        <v>0</v>
      </c>
      <c r="W193" s="22">
        <v>0</v>
      </c>
      <c r="X193" s="22">
        <v>0</v>
      </c>
      <c r="Y193" s="22">
        <v>0</v>
      </c>
      <c r="Z193" s="22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 s="39">
        <v>0</v>
      </c>
      <c r="AL193" s="32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 s="32">
        <v>0</v>
      </c>
      <c r="AS193">
        <v>0</v>
      </c>
      <c r="AT193">
        <v>0</v>
      </c>
      <c r="AU193">
        <f t="array" ref="AU193:AW195">AH188:AJ190</f>
        <v>0</v>
      </c>
      <c r="AV193">
        <v>0</v>
      </c>
      <c r="AW193" s="39">
        <v>0</v>
      </c>
    </row>
    <row r="194" spans="7:49">
      <c r="G194" s="32"/>
      <c r="R194" s="39"/>
      <c r="U194" s="27">
        <v>0</v>
      </c>
      <c r="V194" s="22">
        <v>0</v>
      </c>
      <c r="W194" s="22">
        <v>0</v>
      </c>
      <c r="X194" s="22">
        <v>0</v>
      </c>
      <c r="Y194" s="22">
        <v>0</v>
      </c>
      <c r="Z194" s="22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 s="39">
        <v>0</v>
      </c>
      <c r="AL194" s="32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 s="32">
        <v>0</v>
      </c>
      <c r="AS194">
        <v>0</v>
      </c>
      <c r="AT194">
        <v>0</v>
      </c>
      <c r="AU194">
        <v>0</v>
      </c>
      <c r="AV194">
        <v>0</v>
      </c>
      <c r="AW194" s="39">
        <v>0</v>
      </c>
    </row>
    <row r="195" spans="7:49" ht="15" thickBot="1">
      <c r="G195" s="33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40"/>
      <c r="U195" s="30">
        <v>0</v>
      </c>
      <c r="V195" s="31">
        <v>0</v>
      </c>
      <c r="W195" s="31">
        <v>0</v>
      </c>
      <c r="X195" s="31">
        <v>0</v>
      </c>
      <c r="Y195" s="31">
        <v>0</v>
      </c>
      <c r="Z195" s="31">
        <v>0</v>
      </c>
      <c r="AA195" s="34">
        <v>0</v>
      </c>
      <c r="AB195" s="34">
        <v>0</v>
      </c>
      <c r="AC195" s="34">
        <v>0</v>
      </c>
      <c r="AD195" s="34">
        <v>0</v>
      </c>
      <c r="AE195" s="34">
        <v>0</v>
      </c>
      <c r="AF195" s="40">
        <v>0</v>
      </c>
      <c r="AL195" s="33">
        <v>0</v>
      </c>
      <c r="AM195" s="34">
        <v>0</v>
      </c>
      <c r="AN195" s="34">
        <v>0</v>
      </c>
      <c r="AO195" s="34">
        <v>0</v>
      </c>
      <c r="AP195" s="34">
        <v>0</v>
      </c>
      <c r="AQ195" s="34">
        <v>0</v>
      </c>
      <c r="AR195" s="33">
        <v>0</v>
      </c>
      <c r="AS195" s="34">
        <v>0</v>
      </c>
      <c r="AT195" s="34">
        <v>0</v>
      </c>
      <c r="AU195" s="34">
        <v>0</v>
      </c>
      <c r="AV195" s="34">
        <v>0</v>
      </c>
      <c r="AW195" s="40">
        <v>0</v>
      </c>
    </row>
    <row r="197" spans="7:49" ht="15" thickBot="1">
      <c r="G197" s="46" t="s">
        <v>25</v>
      </c>
      <c r="H197">
        <v>12</v>
      </c>
      <c r="U197" s="46" t="s">
        <v>25</v>
      </c>
      <c r="V197">
        <v>12</v>
      </c>
    </row>
    <row r="198" spans="7:49">
      <c r="G198" s="25">
        <f t="array" ref="G198:R209">TRANSPOSE(G170:R181)</f>
        <v>-0.12722324479042701</v>
      </c>
      <c r="H198" s="26">
        <v>1.5544443015877006E-2</v>
      </c>
      <c r="I198" s="26">
        <v>0.20923385620288998</v>
      </c>
      <c r="J198" s="26">
        <v>-3.1316587167466992E-2</v>
      </c>
      <c r="K198" s="26">
        <v>-6.9042791720504496E-2</v>
      </c>
      <c r="L198" s="35">
        <v>-1.8614629131280501E-2</v>
      </c>
      <c r="M198" s="36">
        <v>0</v>
      </c>
      <c r="N198" s="36">
        <v>0</v>
      </c>
      <c r="O198" s="36">
        <v>0</v>
      </c>
      <c r="P198" s="36">
        <v>0</v>
      </c>
      <c r="Q198" s="36">
        <v>0</v>
      </c>
      <c r="R198" s="42">
        <v>0</v>
      </c>
      <c r="U198" s="25">
        <f t="array" ref="U198:AF209">TRANSPOSE(U170:AF181)</f>
        <v>0.28671873880473597</v>
      </c>
      <c r="V198" s="26">
        <v>3.48422143997551E-7</v>
      </c>
      <c r="W198" s="26">
        <v>-1.1853864959956995E-6</v>
      </c>
      <c r="X198" s="26">
        <v>0</v>
      </c>
      <c r="Y198" s="26">
        <v>0</v>
      </c>
      <c r="Z198" s="35">
        <v>0</v>
      </c>
      <c r="AA198" s="36">
        <v>0</v>
      </c>
      <c r="AB198" s="36">
        <v>0</v>
      </c>
      <c r="AC198" s="36">
        <v>0</v>
      </c>
      <c r="AD198" s="36">
        <v>0</v>
      </c>
      <c r="AE198" s="36">
        <v>0</v>
      </c>
      <c r="AF198" s="42">
        <v>0</v>
      </c>
    </row>
    <row r="199" spans="7:49">
      <c r="G199" s="32">
        <v>1.5544443015876999E-2</v>
      </c>
      <c r="H199">
        <v>-0.27507471181056997</v>
      </c>
      <c r="I199">
        <v>0.35903392673858647</v>
      </c>
      <c r="J199">
        <v>0.26669712340713847</v>
      </c>
      <c r="K199">
        <v>0.13530177163144852</v>
      </c>
      <c r="L199" s="39">
        <v>0.11142684689805502</v>
      </c>
      <c r="M199">
        <v>0</v>
      </c>
      <c r="N199">
        <v>0</v>
      </c>
      <c r="O199">
        <v>0</v>
      </c>
      <c r="P199">
        <v>0</v>
      </c>
      <c r="Q199">
        <v>0</v>
      </c>
      <c r="R199" s="39">
        <v>0</v>
      </c>
      <c r="U199" s="32">
        <v>3.4842214401142879E-7</v>
      </c>
      <c r="V199">
        <v>0.28671830278963195</v>
      </c>
      <c r="W199">
        <v>-2.471526400205093E-8</v>
      </c>
      <c r="X199">
        <v>0</v>
      </c>
      <c r="Y199">
        <v>0</v>
      </c>
      <c r="Z199" s="3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 s="39">
        <v>0</v>
      </c>
    </row>
    <row r="200" spans="7:49">
      <c r="G200" s="32">
        <v>0.20923385620289003</v>
      </c>
      <c r="H200">
        <v>0.35903392673858647</v>
      </c>
      <c r="I200">
        <v>-1.0286825761193628</v>
      </c>
      <c r="J200">
        <v>-0.38248586255015499</v>
      </c>
      <c r="K200">
        <v>-0.16891887964373403</v>
      </c>
      <c r="L200" s="39">
        <v>-0.1756802110769185</v>
      </c>
      <c r="M200">
        <v>0</v>
      </c>
      <c r="N200">
        <v>0</v>
      </c>
      <c r="O200">
        <v>0</v>
      </c>
      <c r="P200">
        <v>0</v>
      </c>
      <c r="Q200">
        <v>0</v>
      </c>
      <c r="R200" s="39">
        <v>0</v>
      </c>
      <c r="U200" s="32">
        <v>-1.1853864960026383E-6</v>
      </c>
      <c r="V200">
        <v>-2.4715264015928717E-8</v>
      </c>
      <c r="W200">
        <v>0.28671794046156795</v>
      </c>
      <c r="X200">
        <v>0</v>
      </c>
      <c r="Y200">
        <v>0</v>
      </c>
      <c r="Z200" s="39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 s="39">
        <v>0</v>
      </c>
    </row>
    <row r="201" spans="7:49">
      <c r="G201" s="32">
        <v>3.1316587167466992E-2</v>
      </c>
      <c r="H201">
        <v>-0.26669712340713847</v>
      </c>
      <c r="I201">
        <v>0.38248586255015499</v>
      </c>
      <c r="J201">
        <v>-0.22169618675670796</v>
      </c>
      <c r="K201">
        <v>-0.32524506630833894</v>
      </c>
      <c r="L201" s="39">
        <v>-0.13878392509954152</v>
      </c>
      <c r="M201">
        <v>0</v>
      </c>
      <c r="N201">
        <v>0</v>
      </c>
      <c r="O201">
        <v>0</v>
      </c>
      <c r="P201">
        <v>0</v>
      </c>
      <c r="Q201">
        <v>0</v>
      </c>
      <c r="R201" s="39">
        <v>0</v>
      </c>
      <c r="U201" s="32">
        <v>0</v>
      </c>
      <c r="V201">
        <v>0</v>
      </c>
      <c r="W201">
        <v>0</v>
      </c>
      <c r="X201">
        <v>0.42271734521784304</v>
      </c>
      <c r="Y201">
        <v>-0.14228288708196601</v>
      </c>
      <c r="Z201" s="39">
        <v>-2.6207930505540999E-2</v>
      </c>
      <c r="AA201">
        <v>0</v>
      </c>
      <c r="AB201">
        <v>0</v>
      </c>
      <c r="AC201">
        <v>0</v>
      </c>
      <c r="AD201">
        <v>0</v>
      </c>
      <c r="AE201">
        <v>0</v>
      </c>
      <c r="AF201" s="39">
        <v>0</v>
      </c>
    </row>
    <row r="202" spans="7:49">
      <c r="G202" s="32">
        <v>6.9042791720504482E-2</v>
      </c>
      <c r="H202">
        <v>-0.13530177163144852</v>
      </c>
      <c r="I202">
        <v>0.168918879643734</v>
      </c>
      <c r="J202">
        <v>-0.32524506630833899</v>
      </c>
      <c r="K202">
        <v>-1.0748265321300101</v>
      </c>
      <c r="L202" s="39">
        <v>-0.45067497289910158</v>
      </c>
      <c r="M202">
        <v>0</v>
      </c>
      <c r="N202">
        <v>0</v>
      </c>
      <c r="O202">
        <v>0</v>
      </c>
      <c r="P202">
        <v>0</v>
      </c>
      <c r="Q202">
        <v>0</v>
      </c>
      <c r="R202" s="39">
        <v>0</v>
      </c>
      <c r="U202" s="32">
        <v>0</v>
      </c>
      <c r="V202">
        <v>0</v>
      </c>
      <c r="W202">
        <v>0</v>
      </c>
      <c r="X202">
        <v>-0.14228288708196601</v>
      </c>
      <c r="Y202">
        <v>0.31599390962298601</v>
      </c>
      <c r="Z202" s="39">
        <v>-1.0067379453337993E-2</v>
      </c>
      <c r="AA202">
        <v>0</v>
      </c>
      <c r="AB202">
        <v>0</v>
      </c>
      <c r="AC202">
        <v>0</v>
      </c>
      <c r="AD202">
        <v>0</v>
      </c>
      <c r="AE202">
        <v>0</v>
      </c>
      <c r="AF202" s="39">
        <v>0</v>
      </c>
    </row>
    <row r="203" spans="7:49" ht="15" thickBot="1">
      <c r="G203" s="33">
        <v>1.8614629131280497E-2</v>
      </c>
      <c r="H203" s="34">
        <v>-0.11142684689805499</v>
      </c>
      <c r="I203" s="34">
        <v>0.1756802110769185</v>
      </c>
      <c r="J203" s="34">
        <v>-0.13878392509954152</v>
      </c>
      <c r="K203" s="34">
        <v>-0.45067497289910141</v>
      </c>
      <c r="L203" s="40">
        <v>-0.16617986350481706</v>
      </c>
      <c r="M203">
        <v>0</v>
      </c>
      <c r="N203">
        <v>0</v>
      </c>
      <c r="O203">
        <v>0</v>
      </c>
      <c r="P203">
        <v>0</v>
      </c>
      <c r="Q203">
        <v>0</v>
      </c>
      <c r="R203" s="39">
        <v>0</v>
      </c>
      <c r="U203" s="33">
        <v>0</v>
      </c>
      <c r="V203" s="34">
        <v>0</v>
      </c>
      <c r="W203" s="34">
        <v>0</v>
      </c>
      <c r="X203" s="34">
        <v>-2.6207930505541006E-2</v>
      </c>
      <c r="Y203" s="34">
        <v>-1.0067379453338007E-2</v>
      </c>
      <c r="Z203" s="40">
        <v>0.24321314082258702</v>
      </c>
      <c r="AA203">
        <v>0</v>
      </c>
      <c r="AB203">
        <v>0</v>
      </c>
      <c r="AC203">
        <v>0</v>
      </c>
      <c r="AD203">
        <v>0</v>
      </c>
      <c r="AE203">
        <v>0</v>
      </c>
      <c r="AF203" s="39">
        <v>0</v>
      </c>
    </row>
    <row r="204" spans="7:49">
      <c r="G204" s="32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 s="39">
        <v>0</v>
      </c>
      <c r="U204" s="32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0.28671945116057596</v>
      </c>
      <c r="AB204">
        <v>1.3484154879755961E-6</v>
      </c>
      <c r="AC204">
        <v>1.5404605439930941E-6</v>
      </c>
      <c r="AD204">
        <v>0</v>
      </c>
      <c r="AE204">
        <v>0</v>
      </c>
      <c r="AF204" s="39">
        <v>0</v>
      </c>
    </row>
    <row r="205" spans="7:49">
      <c r="G205" s="32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 s="39">
        <v>0</v>
      </c>
      <c r="U205" s="32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1.3484154880033516E-6</v>
      </c>
      <c r="AB205">
        <v>0.28671985391616001</v>
      </c>
      <c r="AC205">
        <v>3.3016094720117461E-6</v>
      </c>
      <c r="AD205">
        <v>0</v>
      </c>
      <c r="AE205">
        <v>0</v>
      </c>
      <c r="AF205" s="39">
        <v>0</v>
      </c>
    </row>
    <row r="206" spans="7:49">
      <c r="G206" s="32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 s="39">
        <v>0</v>
      </c>
      <c r="U206" s="32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1.5404605439792163E-6</v>
      </c>
      <c r="AB206">
        <v>3.3016094720117461E-6</v>
      </c>
      <c r="AC206">
        <v>0.28671996221030399</v>
      </c>
      <c r="AD206">
        <v>0</v>
      </c>
      <c r="AE206">
        <v>0</v>
      </c>
      <c r="AF206" s="39">
        <v>0</v>
      </c>
    </row>
    <row r="207" spans="7:49">
      <c r="G207" s="32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 s="39">
        <v>0</v>
      </c>
      <c r="U207" s="32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0.42270814938648299</v>
      </c>
      <c r="AE207">
        <v>-0.14227653835636203</v>
      </c>
      <c r="AF207" s="39">
        <v>-2.6254580284088006E-2</v>
      </c>
    </row>
    <row r="208" spans="7:49">
      <c r="G208" s="32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 s="39">
        <v>0</v>
      </c>
      <c r="U208" s="32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-0.14227653835636203</v>
      </c>
      <c r="AE208">
        <v>0.31601284296872401</v>
      </c>
      <c r="AF208" s="39">
        <v>-1.0040112770499987E-2</v>
      </c>
    </row>
    <row r="209" spans="7:32" ht="15" thickBot="1">
      <c r="G209" s="33">
        <v>0</v>
      </c>
      <c r="H209" s="34">
        <v>0</v>
      </c>
      <c r="I209" s="34">
        <v>0</v>
      </c>
      <c r="J209" s="34">
        <v>0</v>
      </c>
      <c r="K209" s="34">
        <v>0</v>
      </c>
      <c r="L209" s="34">
        <v>0</v>
      </c>
      <c r="M209" s="34">
        <v>0</v>
      </c>
      <c r="N209" s="34">
        <v>0</v>
      </c>
      <c r="O209" s="34">
        <v>0</v>
      </c>
      <c r="P209" s="34">
        <v>0</v>
      </c>
      <c r="Q209" s="34">
        <v>0</v>
      </c>
      <c r="R209" s="40">
        <v>0</v>
      </c>
      <c r="U209" s="33">
        <v>0</v>
      </c>
      <c r="V209" s="34">
        <v>0</v>
      </c>
      <c r="W209" s="34">
        <v>0</v>
      </c>
      <c r="X209" s="34">
        <v>0</v>
      </c>
      <c r="Y209" s="34">
        <v>0</v>
      </c>
      <c r="Z209" s="34">
        <v>0</v>
      </c>
      <c r="AA209" s="34">
        <v>0</v>
      </c>
      <c r="AB209" s="34">
        <v>0</v>
      </c>
      <c r="AC209" s="34">
        <v>0</v>
      </c>
      <c r="AD209" s="34">
        <v>-2.6254580284088006E-2</v>
      </c>
      <c r="AE209" s="34">
        <v>-1.0040112770499987E-2</v>
      </c>
      <c r="AF209" s="40">
        <v>0.24320615377294202</v>
      </c>
    </row>
    <row r="211" spans="7:32" ht="15" thickBot="1">
      <c r="G211" t="s">
        <v>26</v>
      </c>
      <c r="H211">
        <v>11</v>
      </c>
      <c r="U211" t="s">
        <v>26</v>
      </c>
      <c r="V211">
        <v>11</v>
      </c>
    </row>
    <row r="212" spans="7:32">
      <c r="G212" s="25">
        <f t="array" ref="G212:R223">TRANSPOSE(G156:R167)</f>
        <v>1.8189072067099985E-4</v>
      </c>
      <c r="H212" s="26">
        <v>3.8135471937489999E-3</v>
      </c>
      <c r="I212" s="26">
        <v>-4.0385006981000001E-3</v>
      </c>
      <c r="J212" s="26">
        <v>-3.5642881629905001E-3</v>
      </c>
      <c r="K212" s="26">
        <v>-3.7488277499275E-3</v>
      </c>
      <c r="L212" s="35">
        <v>-3.2400376797224999E-3</v>
      </c>
      <c r="M212" s="36">
        <v>0</v>
      </c>
      <c r="N212" s="36">
        <v>0</v>
      </c>
      <c r="O212" s="36">
        <v>0</v>
      </c>
      <c r="P212" s="36">
        <v>0</v>
      </c>
      <c r="Q212" s="36">
        <v>0</v>
      </c>
      <c r="R212" s="42">
        <v>0</v>
      </c>
      <c r="U212" s="25">
        <f t="array" ref="U212:AF223">TRANSPOSE(U156:AF167)</f>
        <v>0.286721438560256</v>
      </c>
      <c r="V212" s="26">
        <v>4.248330239889353E-7</v>
      </c>
      <c r="W212" s="26">
        <v>-6.1845504016611041E-8</v>
      </c>
      <c r="X212" s="26">
        <v>0</v>
      </c>
      <c r="Y212" s="26">
        <v>0</v>
      </c>
      <c r="Z212" s="35">
        <v>0</v>
      </c>
      <c r="AA212" s="36">
        <v>0</v>
      </c>
      <c r="AB212" s="36">
        <v>0</v>
      </c>
      <c r="AC212" s="36">
        <v>0</v>
      </c>
      <c r="AD212" s="36">
        <v>0</v>
      </c>
      <c r="AE212" s="36">
        <v>0</v>
      </c>
      <c r="AF212" s="42">
        <v>0</v>
      </c>
    </row>
    <row r="213" spans="7:32">
      <c r="G213" s="32">
        <v>3.8135471937489999E-3</v>
      </c>
      <c r="H213">
        <v>8.8093327693589997E-3</v>
      </c>
      <c r="I213">
        <v>-1.0545398430301001E-2</v>
      </c>
      <c r="J213">
        <v>-7.2585415490225005E-3</v>
      </c>
      <c r="K213">
        <v>2.7070693892850039E-4</v>
      </c>
      <c r="L213" s="39">
        <v>-1.9670570221615004E-3</v>
      </c>
      <c r="M213">
        <v>0</v>
      </c>
      <c r="N213">
        <v>0</v>
      </c>
      <c r="O213">
        <v>0</v>
      </c>
      <c r="P213">
        <v>0</v>
      </c>
      <c r="Q213">
        <v>0</v>
      </c>
      <c r="R213" s="39">
        <v>0</v>
      </c>
      <c r="U213" s="32">
        <v>4.2483302397505751E-7</v>
      </c>
      <c r="V213">
        <v>0.28671783494860797</v>
      </c>
      <c r="W213">
        <v>-2.0577607680177801E-6</v>
      </c>
      <c r="X213">
        <v>0</v>
      </c>
      <c r="Y213">
        <v>0</v>
      </c>
      <c r="Z213" s="39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 s="39">
        <v>0</v>
      </c>
    </row>
    <row r="214" spans="7:32">
      <c r="G214" s="32">
        <v>-4.0385006981000001E-3</v>
      </c>
      <c r="H214">
        <v>-1.0545398430301001E-2</v>
      </c>
      <c r="I214">
        <v>8.4989687344129983E-3</v>
      </c>
      <c r="J214">
        <v>1.1287508506462001E-2</v>
      </c>
      <c r="K214">
        <v>-1.9354823527680002E-3</v>
      </c>
      <c r="L214" s="39">
        <v>2.3135422498310001E-3</v>
      </c>
      <c r="M214">
        <v>0</v>
      </c>
      <c r="N214">
        <v>0</v>
      </c>
      <c r="O214">
        <v>0</v>
      </c>
      <c r="P214">
        <v>0</v>
      </c>
      <c r="Q214">
        <v>0</v>
      </c>
      <c r="R214" s="39">
        <v>0</v>
      </c>
      <c r="U214" s="32">
        <v>-6.1845504016611041E-8</v>
      </c>
      <c r="V214">
        <v>-2.0577607680177801E-6</v>
      </c>
      <c r="W214">
        <v>0.28672213173452799</v>
      </c>
      <c r="X214">
        <v>0</v>
      </c>
      <c r="Y214">
        <v>0</v>
      </c>
      <c r="Z214" s="39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 s="39">
        <v>0</v>
      </c>
    </row>
    <row r="215" spans="7:32">
      <c r="G215" s="32">
        <v>3.5642881629905001E-3</v>
      </c>
      <c r="H215">
        <v>7.2585415490224996E-3</v>
      </c>
      <c r="I215">
        <v>-1.1287508506462001E-2</v>
      </c>
      <c r="J215">
        <v>-9.2117019899390015E-3</v>
      </c>
      <c r="K215">
        <v>3.7641732684884997E-3</v>
      </c>
      <c r="L215" s="39">
        <v>3.4573059290650047E-4</v>
      </c>
      <c r="M215">
        <v>0</v>
      </c>
      <c r="N215">
        <v>0</v>
      </c>
      <c r="O215">
        <v>0</v>
      </c>
      <c r="P215">
        <v>0</v>
      </c>
      <c r="Q215">
        <v>0</v>
      </c>
      <c r="R215" s="39">
        <v>0</v>
      </c>
      <c r="U215" s="32">
        <v>0</v>
      </c>
      <c r="V215">
        <v>0</v>
      </c>
      <c r="W215">
        <v>0</v>
      </c>
      <c r="X215">
        <v>0.42306510600687808</v>
      </c>
      <c r="Y215">
        <v>-0.14221679912310606</v>
      </c>
      <c r="Z215" s="39">
        <v>-2.5751701208814013E-2</v>
      </c>
      <c r="AA215">
        <v>0</v>
      </c>
      <c r="AB215">
        <v>0</v>
      </c>
      <c r="AC215">
        <v>0</v>
      </c>
      <c r="AD215">
        <v>0</v>
      </c>
      <c r="AE215">
        <v>0</v>
      </c>
      <c r="AF215" s="39">
        <v>0</v>
      </c>
    </row>
    <row r="216" spans="7:32">
      <c r="G216" s="32">
        <v>3.7488277499275E-3</v>
      </c>
      <c r="H216">
        <v>-2.7070693892850017E-4</v>
      </c>
      <c r="I216">
        <v>1.9354823527679994E-3</v>
      </c>
      <c r="J216">
        <v>3.7641732684885001E-3</v>
      </c>
      <c r="K216">
        <v>8.1616340150399997E-3</v>
      </c>
      <c r="L216" s="39">
        <v>2.1713298992900002E-3</v>
      </c>
      <c r="M216">
        <v>0</v>
      </c>
      <c r="N216">
        <v>0</v>
      </c>
      <c r="O216">
        <v>0</v>
      </c>
      <c r="P216">
        <v>0</v>
      </c>
      <c r="Q216">
        <v>0</v>
      </c>
      <c r="R216" s="39">
        <v>0</v>
      </c>
      <c r="U216" s="32">
        <v>0</v>
      </c>
      <c r="V216">
        <v>0</v>
      </c>
      <c r="W216">
        <v>0</v>
      </c>
      <c r="X216">
        <v>-0.142216799123106</v>
      </c>
      <c r="Y216">
        <v>0.31564572523165796</v>
      </c>
      <c r="Z216" s="39">
        <v>-1.0362952557318006E-2</v>
      </c>
      <c r="AA216">
        <v>0</v>
      </c>
      <c r="AB216">
        <v>0</v>
      </c>
      <c r="AC216">
        <v>0</v>
      </c>
      <c r="AD216">
        <v>0</v>
      </c>
      <c r="AE216">
        <v>0</v>
      </c>
      <c r="AF216" s="39">
        <v>0</v>
      </c>
    </row>
    <row r="217" spans="7:32" ht="15" thickBot="1">
      <c r="G217" s="33">
        <v>3.2400376797224999E-3</v>
      </c>
      <c r="H217" s="34">
        <v>1.9670570221614996E-3</v>
      </c>
      <c r="I217" s="34">
        <v>-2.3135422498310005E-3</v>
      </c>
      <c r="J217" s="34">
        <v>3.4573059290650019E-4</v>
      </c>
      <c r="K217" s="34">
        <v>2.1713298992899997E-3</v>
      </c>
      <c r="L217" s="40">
        <v>3.1899684944899998E-3</v>
      </c>
      <c r="M217">
        <v>0</v>
      </c>
      <c r="N217">
        <v>0</v>
      </c>
      <c r="O217">
        <v>0</v>
      </c>
      <c r="P217">
        <v>0</v>
      </c>
      <c r="Q217">
        <v>0</v>
      </c>
      <c r="R217" s="39">
        <v>0</v>
      </c>
      <c r="U217" s="33">
        <v>0</v>
      </c>
      <c r="V217" s="34">
        <v>0</v>
      </c>
      <c r="W217" s="34">
        <v>0</v>
      </c>
      <c r="X217" s="34">
        <v>-2.575170120881401E-2</v>
      </c>
      <c r="Y217" s="34">
        <v>-1.0362952557318006E-2</v>
      </c>
      <c r="Z217" s="40">
        <v>0.243220454591278</v>
      </c>
      <c r="AA217">
        <v>0</v>
      </c>
      <c r="AB217">
        <v>0</v>
      </c>
      <c r="AC217">
        <v>0</v>
      </c>
      <c r="AD217">
        <v>0</v>
      </c>
      <c r="AE217">
        <v>0</v>
      </c>
      <c r="AF217" s="39">
        <v>0</v>
      </c>
    </row>
    <row r="218" spans="7:32">
      <c r="G218" s="32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 s="39">
        <v>0</v>
      </c>
      <c r="U218" s="32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0.28672009089023998</v>
      </c>
      <c r="AB218">
        <v>7.3615359996725971E-7</v>
      </c>
      <c r="AC218">
        <v>-2.7770552320088848E-6</v>
      </c>
      <c r="AD218">
        <v>0</v>
      </c>
      <c r="AE218">
        <v>0</v>
      </c>
      <c r="AF218" s="39">
        <v>0</v>
      </c>
    </row>
    <row r="219" spans="7:32">
      <c r="G219" s="32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 s="39">
        <v>0</v>
      </c>
      <c r="U219" s="32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7.3615359996032081E-7</v>
      </c>
      <c r="AB219">
        <v>0.28671767567564799</v>
      </c>
      <c r="AC219">
        <v>-1.9398041600227067E-6</v>
      </c>
      <c r="AD219">
        <v>0</v>
      </c>
      <c r="AE219">
        <v>0</v>
      </c>
      <c r="AF219" s="39">
        <v>0</v>
      </c>
    </row>
    <row r="220" spans="7:32">
      <c r="G220" s="32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 s="39">
        <v>0</v>
      </c>
      <c r="U220" s="32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-2.7770552320158237E-6</v>
      </c>
      <c r="AB220">
        <v>-1.9398041599949511E-6</v>
      </c>
      <c r="AC220">
        <v>0.28672112488857593</v>
      </c>
      <c r="AD220">
        <v>0</v>
      </c>
      <c r="AE220">
        <v>0</v>
      </c>
      <c r="AF220" s="39">
        <v>0</v>
      </c>
    </row>
    <row r="221" spans="7:32">
      <c r="G221" s="32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 s="39">
        <v>0</v>
      </c>
      <c r="U221" s="32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0.42316676666935804</v>
      </c>
      <c r="AE221">
        <v>-0.14219841470773803</v>
      </c>
      <c r="AF221" s="39">
        <v>-2.5676573812092006E-2</v>
      </c>
    </row>
    <row r="222" spans="7:32">
      <c r="G222" s="3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 s="39">
        <v>0</v>
      </c>
      <c r="U222" s="3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-0.14219841470773803</v>
      </c>
      <c r="AE222">
        <v>0.31550374399085707</v>
      </c>
      <c r="AF222" s="39">
        <v>-1.0392845855438995E-2</v>
      </c>
    </row>
    <row r="223" spans="7:32" ht="15" thickBot="1">
      <c r="G223" s="33">
        <v>0</v>
      </c>
      <c r="H223" s="34">
        <v>0</v>
      </c>
      <c r="I223" s="34">
        <v>0</v>
      </c>
      <c r="J223" s="34">
        <v>0</v>
      </c>
      <c r="K223" s="34">
        <v>0</v>
      </c>
      <c r="L223" s="34">
        <v>0</v>
      </c>
      <c r="M223" s="34">
        <v>0</v>
      </c>
      <c r="N223" s="34">
        <v>0</v>
      </c>
      <c r="O223" s="34">
        <v>0</v>
      </c>
      <c r="P223" s="34">
        <v>0</v>
      </c>
      <c r="Q223" s="34">
        <v>0</v>
      </c>
      <c r="R223" s="40">
        <v>0</v>
      </c>
      <c r="U223" s="33">
        <v>0</v>
      </c>
      <c r="V223" s="34">
        <v>0</v>
      </c>
      <c r="W223" s="34">
        <v>0</v>
      </c>
      <c r="X223" s="34">
        <v>0</v>
      </c>
      <c r="Y223" s="34">
        <v>0</v>
      </c>
      <c r="Z223" s="34">
        <v>0</v>
      </c>
      <c r="AA223" s="34">
        <v>0</v>
      </c>
      <c r="AB223" s="34">
        <v>0</v>
      </c>
      <c r="AC223" s="34">
        <v>0</v>
      </c>
      <c r="AD223" s="34">
        <v>-2.5676573812091992E-2</v>
      </c>
      <c r="AE223" s="34">
        <v>-1.0392845855439009E-2</v>
      </c>
      <c r="AF223" s="40">
        <v>0.243257927910147</v>
      </c>
    </row>
    <row r="225" spans="7:32" ht="15" thickBot="1">
      <c r="G225" s="46" t="s">
        <v>27</v>
      </c>
      <c r="H225">
        <v>10</v>
      </c>
      <c r="U225" s="46" t="s">
        <v>27</v>
      </c>
      <c r="V225">
        <v>10</v>
      </c>
    </row>
    <row r="226" spans="7:32">
      <c r="G226" s="25">
        <f t="array" ref="G226:R237">TRANSPOSE(G142:R153)</f>
        <v>-0.11692700904155001</v>
      </c>
      <c r="H226" s="26">
        <v>-0.11658824889787249</v>
      </c>
      <c r="I226" s="26">
        <v>1.7837238668382986E-2</v>
      </c>
      <c r="J226" s="26">
        <v>3.7488605737700492E-2</v>
      </c>
      <c r="K226" s="26">
        <v>1.3851539541748998E-2</v>
      </c>
      <c r="L226" s="35">
        <v>0.15654514900802499</v>
      </c>
      <c r="M226" s="36">
        <v>0</v>
      </c>
      <c r="N226" s="36">
        <v>0</v>
      </c>
      <c r="O226" s="36">
        <v>0</v>
      </c>
      <c r="P226" s="36">
        <v>0</v>
      </c>
      <c r="Q226" s="36">
        <v>0</v>
      </c>
      <c r="R226" s="42">
        <v>0</v>
      </c>
      <c r="U226" s="25">
        <f t="array" ref="U226:AF237">TRANSPOSE(U142:AF153)</f>
        <v>0.28672126036377599</v>
      </c>
      <c r="V226" s="26">
        <v>-1.4983987197542126E-7</v>
      </c>
      <c r="W226" s="26">
        <v>1.6291430400550144E-7</v>
      </c>
      <c r="X226" s="26">
        <v>0</v>
      </c>
      <c r="Y226" s="26">
        <v>0</v>
      </c>
      <c r="Z226" s="35">
        <v>0</v>
      </c>
      <c r="AA226" s="36">
        <v>0</v>
      </c>
      <c r="AB226" s="36">
        <v>0</v>
      </c>
      <c r="AC226" s="36">
        <v>0</v>
      </c>
      <c r="AD226" s="36">
        <v>0</v>
      </c>
      <c r="AE226" s="36">
        <v>0</v>
      </c>
      <c r="AF226" s="42">
        <v>0</v>
      </c>
    </row>
    <row r="227" spans="7:32">
      <c r="G227" s="32">
        <v>-0.11658824889787249</v>
      </c>
      <c r="H227">
        <v>-0.28502867794895403</v>
      </c>
      <c r="I227">
        <v>0.1027317206587085</v>
      </c>
      <c r="J227">
        <v>0.24643607480310301</v>
      </c>
      <c r="K227">
        <v>1.2461108669690997E-2</v>
      </c>
      <c r="L227" s="39">
        <v>0.204642126392695</v>
      </c>
      <c r="M227">
        <v>0</v>
      </c>
      <c r="N227">
        <v>0</v>
      </c>
      <c r="O227">
        <v>0</v>
      </c>
      <c r="P227">
        <v>0</v>
      </c>
      <c r="Q227">
        <v>0</v>
      </c>
      <c r="R227" s="39">
        <v>0</v>
      </c>
      <c r="U227" s="32">
        <v>-1.4983987200317683E-7</v>
      </c>
      <c r="V227">
        <v>0.28671851203788801</v>
      </c>
      <c r="W227">
        <v>2.3367680002106539E-7</v>
      </c>
      <c r="X227">
        <v>0</v>
      </c>
      <c r="Y227">
        <v>0</v>
      </c>
      <c r="Z227" s="39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 s="39">
        <v>0</v>
      </c>
    </row>
    <row r="228" spans="7:32">
      <c r="G228" s="32">
        <v>1.7837238668382993E-2</v>
      </c>
      <c r="H228">
        <v>0.1027317206587085</v>
      </c>
      <c r="I228">
        <v>-6.2903509037562005E-2</v>
      </c>
      <c r="J228">
        <v>-0.126469545743328</v>
      </c>
      <c r="K228">
        <v>4.3901274089500142E-3</v>
      </c>
      <c r="L228" s="39">
        <v>-3.2959250845183502E-2</v>
      </c>
      <c r="M228">
        <v>0</v>
      </c>
      <c r="N228">
        <v>0</v>
      </c>
      <c r="O228">
        <v>0</v>
      </c>
      <c r="P228">
        <v>0</v>
      </c>
      <c r="Q228">
        <v>0</v>
      </c>
      <c r="R228" s="39">
        <v>0</v>
      </c>
      <c r="U228" s="32">
        <v>1.6291430400550144E-7</v>
      </c>
      <c r="V228">
        <v>2.336768000071876E-7</v>
      </c>
      <c r="W228">
        <v>0.28671822354022397</v>
      </c>
      <c r="X228">
        <v>0</v>
      </c>
      <c r="Y228">
        <v>0</v>
      </c>
      <c r="Z228" s="39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 s="39">
        <v>0</v>
      </c>
    </row>
    <row r="229" spans="7:32">
      <c r="G229" s="32">
        <v>-3.7488605737700492E-2</v>
      </c>
      <c r="H229">
        <v>-0.24643607480310303</v>
      </c>
      <c r="I229">
        <v>0.12646954574332803</v>
      </c>
      <c r="J229">
        <v>0.29604030833431405</v>
      </c>
      <c r="K229">
        <v>-7.9669999521430161E-3</v>
      </c>
      <c r="L229" s="39">
        <v>9.6488721697970986E-2</v>
      </c>
      <c r="M229">
        <v>0</v>
      </c>
      <c r="N229">
        <v>0</v>
      </c>
      <c r="O229">
        <v>0</v>
      </c>
      <c r="P229">
        <v>0</v>
      </c>
      <c r="Q229">
        <v>0</v>
      </c>
      <c r="R229" s="39">
        <v>0</v>
      </c>
      <c r="U229" s="32">
        <v>0</v>
      </c>
      <c r="V229">
        <v>0</v>
      </c>
      <c r="W229">
        <v>0</v>
      </c>
      <c r="X229">
        <v>0.42293371306599309</v>
      </c>
      <c r="Y229">
        <v>-0.14227633077753199</v>
      </c>
      <c r="Z229" s="39">
        <v>-2.5816399413772988E-2</v>
      </c>
      <c r="AA229">
        <v>0</v>
      </c>
      <c r="AB229">
        <v>0</v>
      </c>
      <c r="AC229">
        <v>0</v>
      </c>
      <c r="AD229">
        <v>0</v>
      </c>
      <c r="AE229">
        <v>0</v>
      </c>
      <c r="AF229" s="39">
        <v>0</v>
      </c>
    </row>
    <row r="230" spans="7:32">
      <c r="G230" s="32">
        <v>-1.3851539541748982E-2</v>
      </c>
      <c r="H230">
        <v>-1.2461108669690996E-2</v>
      </c>
      <c r="I230">
        <v>-4.3901274089500047E-3</v>
      </c>
      <c r="J230">
        <v>-7.9669999521430092E-3</v>
      </c>
      <c r="K230">
        <v>-1.7045647335443996E-2</v>
      </c>
      <c r="L230" s="39">
        <v>-2.8108523394280008E-2</v>
      </c>
      <c r="M230">
        <v>0</v>
      </c>
      <c r="N230">
        <v>0</v>
      </c>
      <c r="O230">
        <v>0</v>
      </c>
      <c r="P230">
        <v>0</v>
      </c>
      <c r="Q230">
        <v>0</v>
      </c>
      <c r="R230" s="39">
        <v>0</v>
      </c>
      <c r="U230" s="32">
        <v>0</v>
      </c>
      <c r="V230">
        <v>0</v>
      </c>
      <c r="W230">
        <v>0</v>
      </c>
      <c r="X230">
        <v>-0.14227633077753199</v>
      </c>
      <c r="Y230">
        <v>0.31572031583474403</v>
      </c>
      <c r="Z230" s="39">
        <v>-1.0277978853955982E-2</v>
      </c>
      <c r="AA230">
        <v>0</v>
      </c>
      <c r="AB230">
        <v>0</v>
      </c>
      <c r="AC230">
        <v>0</v>
      </c>
      <c r="AD230">
        <v>0</v>
      </c>
      <c r="AE230">
        <v>0</v>
      </c>
      <c r="AF230" s="39">
        <v>0</v>
      </c>
    </row>
    <row r="231" spans="7:32" ht="15" thickBot="1">
      <c r="G231" s="33">
        <v>-0.15654514900802499</v>
      </c>
      <c r="H231" s="34">
        <v>-0.204642126392695</v>
      </c>
      <c r="I231" s="34">
        <v>3.2959250845183509E-2</v>
      </c>
      <c r="J231" s="34">
        <v>9.6488721697971E-2</v>
      </c>
      <c r="K231" s="34">
        <v>-2.8108523394280008E-2</v>
      </c>
      <c r="L231" s="40">
        <v>0.10106554477497401</v>
      </c>
      <c r="M231">
        <v>0</v>
      </c>
      <c r="N231">
        <v>0</v>
      </c>
      <c r="O231">
        <v>0</v>
      </c>
      <c r="P231">
        <v>0</v>
      </c>
      <c r="Q231">
        <v>0</v>
      </c>
      <c r="R231" s="39">
        <v>0</v>
      </c>
      <c r="U231" s="33">
        <v>0</v>
      </c>
      <c r="V231" s="34">
        <v>0</v>
      </c>
      <c r="W231" s="34">
        <v>0</v>
      </c>
      <c r="X231" s="34">
        <v>-2.5816399413772985E-2</v>
      </c>
      <c r="Y231" s="34">
        <v>-1.0277978853955996E-2</v>
      </c>
      <c r="Z231" s="40">
        <v>0.243274787076737</v>
      </c>
      <c r="AA231">
        <v>0</v>
      </c>
      <c r="AB231">
        <v>0</v>
      </c>
      <c r="AC231">
        <v>0</v>
      </c>
      <c r="AD231">
        <v>0</v>
      </c>
      <c r="AE231">
        <v>0</v>
      </c>
      <c r="AF231" s="39">
        <v>0</v>
      </c>
    </row>
    <row r="232" spans="7:32">
      <c r="G232" s="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 s="39">
        <v>0</v>
      </c>
      <c r="U232" s="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0.28672063703449602</v>
      </c>
      <c r="AB232">
        <v>7.896268796464545E-8</v>
      </c>
      <c r="AC232">
        <v>-1.2957163520246895E-6</v>
      </c>
      <c r="AD232">
        <v>0</v>
      </c>
      <c r="AE232">
        <v>0</v>
      </c>
      <c r="AF232" s="39">
        <v>0</v>
      </c>
    </row>
    <row r="233" spans="7:32">
      <c r="G233" s="32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 s="39">
        <v>0</v>
      </c>
      <c r="U233" s="32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7.896268796464545E-8</v>
      </c>
      <c r="AB233">
        <v>0.28672001390592</v>
      </c>
      <c r="AC233">
        <v>7.6614451198497857E-7</v>
      </c>
      <c r="AD233">
        <v>0</v>
      </c>
      <c r="AE233">
        <v>0</v>
      </c>
      <c r="AF233" s="39">
        <v>0</v>
      </c>
    </row>
    <row r="234" spans="7:32">
      <c r="G234" s="32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 s="39">
        <v>0</v>
      </c>
      <c r="U234" s="32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-1.2957163520108117E-6</v>
      </c>
      <c r="AB234">
        <v>7.6614451197110078E-7</v>
      </c>
      <c r="AC234">
        <v>0.28672019812351995</v>
      </c>
      <c r="AD234">
        <v>0</v>
      </c>
      <c r="AE234">
        <v>0</v>
      </c>
      <c r="AF234" s="39">
        <v>0</v>
      </c>
    </row>
    <row r="235" spans="7:32">
      <c r="G235" s="32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 s="39">
        <v>0</v>
      </c>
      <c r="U235" s="32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0.42292224828161706</v>
      </c>
      <c r="AE235">
        <v>-0.14228655995944803</v>
      </c>
      <c r="AF235" s="39">
        <v>-2.5789021025211013E-2</v>
      </c>
    </row>
    <row r="236" spans="7:32">
      <c r="G236" s="32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 s="39">
        <v>0</v>
      </c>
      <c r="U236" s="32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-0.14228655995944806</v>
      </c>
      <c r="AE236">
        <v>0.31572492653829604</v>
      </c>
      <c r="AF236" s="39">
        <v>-1.0289369065284007E-2</v>
      </c>
    </row>
    <row r="237" spans="7:32" ht="15" thickBot="1">
      <c r="G237" s="33">
        <v>0</v>
      </c>
      <c r="H237" s="34">
        <v>0</v>
      </c>
      <c r="I237" s="34">
        <v>0</v>
      </c>
      <c r="J237" s="34">
        <v>0</v>
      </c>
      <c r="K237" s="34">
        <v>0</v>
      </c>
      <c r="L237" s="34">
        <v>0</v>
      </c>
      <c r="M237" s="34">
        <v>0</v>
      </c>
      <c r="N237" s="34">
        <v>0</v>
      </c>
      <c r="O237" s="34">
        <v>0</v>
      </c>
      <c r="P237" s="34">
        <v>0</v>
      </c>
      <c r="Q237" s="34">
        <v>0</v>
      </c>
      <c r="R237" s="40">
        <v>0</v>
      </c>
      <c r="U237" s="33">
        <v>0</v>
      </c>
      <c r="V237" s="34">
        <v>0</v>
      </c>
      <c r="W237" s="34">
        <v>0</v>
      </c>
      <c r="X237" s="34">
        <v>0</v>
      </c>
      <c r="Y237" s="34">
        <v>0</v>
      </c>
      <c r="Z237" s="34">
        <v>0</v>
      </c>
      <c r="AA237" s="34">
        <v>0</v>
      </c>
      <c r="AB237" s="34">
        <v>0</v>
      </c>
      <c r="AC237" s="34">
        <v>0</v>
      </c>
      <c r="AD237" s="34">
        <v>-2.5789021025211002E-2</v>
      </c>
      <c r="AE237" s="34">
        <v>-1.0289369065284021E-2</v>
      </c>
      <c r="AF237" s="40">
        <v>0.24328404795337902</v>
      </c>
    </row>
    <row r="239" spans="7:32" ht="15" thickBot="1">
      <c r="G239" s="46" t="s">
        <v>28</v>
      </c>
      <c r="H239">
        <v>9</v>
      </c>
      <c r="U239" s="46" t="s">
        <v>28</v>
      </c>
      <c r="V239">
        <v>9</v>
      </c>
    </row>
    <row r="240" spans="7:32">
      <c r="G240" s="25">
        <f t="array" ref="G240:R251">TRANSPOSE(G128:R139)</f>
        <v>-0.10607381672247901</v>
      </c>
      <c r="H240" s="26">
        <v>-6.7828201941404515E-2</v>
      </c>
      <c r="I240" s="26">
        <v>-8.5882354955996998E-2</v>
      </c>
      <c r="J240" s="26">
        <v>-4.6433799376389501E-2</v>
      </c>
      <c r="K240" s="26">
        <v>-0.11819953507102099</v>
      </c>
      <c r="L240" s="35">
        <v>0.1501941840698775</v>
      </c>
      <c r="M240" s="36">
        <v>0</v>
      </c>
      <c r="N240" s="36">
        <v>0</v>
      </c>
      <c r="O240" s="36">
        <v>0</v>
      </c>
      <c r="P240" s="36">
        <v>0</v>
      </c>
      <c r="Q240" s="36">
        <v>0</v>
      </c>
      <c r="R240" s="42">
        <v>0</v>
      </c>
      <c r="U240" s="25">
        <f t="array" ref="U240:AF251">TRANSPOSE(U128:AF139)</f>
        <v>0.28671850403839994</v>
      </c>
      <c r="V240" s="26">
        <v>-9.3209804799543328E-7</v>
      </c>
      <c r="W240" s="26">
        <v>1.1859599360064532E-6</v>
      </c>
      <c r="X240" s="26">
        <v>0</v>
      </c>
      <c r="Y240" s="26">
        <v>0</v>
      </c>
      <c r="Z240" s="35">
        <v>0</v>
      </c>
      <c r="AA240" s="36">
        <v>0</v>
      </c>
      <c r="AB240" s="36">
        <v>0</v>
      </c>
      <c r="AC240" s="36">
        <v>0</v>
      </c>
      <c r="AD240" s="36">
        <v>0</v>
      </c>
      <c r="AE240" s="36">
        <v>0</v>
      </c>
      <c r="AF240" s="42">
        <v>0</v>
      </c>
    </row>
    <row r="241" spans="7:32">
      <c r="G241" s="32">
        <v>-6.7828201941404501E-2</v>
      </c>
      <c r="H241">
        <v>-0.23033650936071798</v>
      </c>
      <c r="I241">
        <v>-0.28700679710018195</v>
      </c>
      <c r="J241">
        <v>-0.23992491331127797</v>
      </c>
      <c r="K241">
        <v>-0.18428301475235648</v>
      </c>
      <c r="L241" s="39">
        <v>0.16495222978799398</v>
      </c>
      <c r="M241">
        <v>0</v>
      </c>
      <c r="N241">
        <v>0</v>
      </c>
      <c r="O241">
        <v>0</v>
      </c>
      <c r="P241">
        <v>0</v>
      </c>
      <c r="Q241">
        <v>0</v>
      </c>
      <c r="R241" s="39">
        <v>0</v>
      </c>
      <c r="U241" s="32">
        <v>-9.3209804801624996E-7</v>
      </c>
      <c r="V241">
        <v>0.28671855315353595</v>
      </c>
      <c r="W241">
        <v>1.1244584959962944E-6</v>
      </c>
      <c r="X241">
        <v>0</v>
      </c>
      <c r="Y241">
        <v>0</v>
      </c>
      <c r="Z241" s="39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 s="39">
        <v>0</v>
      </c>
    </row>
    <row r="242" spans="7:32">
      <c r="G242" s="32">
        <v>-8.5882354955996998E-2</v>
      </c>
      <c r="H242">
        <v>-0.28700679710018195</v>
      </c>
      <c r="I242">
        <v>-0.35653202038750198</v>
      </c>
      <c r="J242">
        <v>-0.27878411793991098</v>
      </c>
      <c r="K242">
        <v>-0.21735441092593197</v>
      </c>
      <c r="L242" s="39">
        <v>0.19861067662717247</v>
      </c>
      <c r="M242">
        <v>0</v>
      </c>
      <c r="N242">
        <v>0</v>
      </c>
      <c r="O242">
        <v>0</v>
      </c>
      <c r="P242">
        <v>0</v>
      </c>
      <c r="Q242">
        <v>0</v>
      </c>
      <c r="R242" s="39">
        <v>0</v>
      </c>
      <c r="U242" s="32">
        <v>1.1859599359995143E-6</v>
      </c>
      <c r="V242">
        <v>1.1244584960101722E-6</v>
      </c>
      <c r="W242">
        <v>0.28672046993407996</v>
      </c>
      <c r="X242">
        <v>0</v>
      </c>
      <c r="Y242">
        <v>0</v>
      </c>
      <c r="Z242" s="39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 s="39">
        <v>0</v>
      </c>
    </row>
    <row r="243" spans="7:32">
      <c r="G243" s="32">
        <v>4.6433799376389487E-2</v>
      </c>
      <c r="H243">
        <v>0.23992491331127799</v>
      </c>
      <c r="I243">
        <v>0.27878411793991098</v>
      </c>
      <c r="J243">
        <v>0.18755950175161901</v>
      </c>
      <c r="K243">
        <v>0.15372438073627298</v>
      </c>
      <c r="L243" s="39">
        <v>-0.12224199717471099</v>
      </c>
      <c r="M243">
        <v>0</v>
      </c>
      <c r="N243">
        <v>0</v>
      </c>
      <c r="O243">
        <v>0</v>
      </c>
      <c r="P243">
        <v>0</v>
      </c>
      <c r="Q243">
        <v>0</v>
      </c>
      <c r="R243" s="39">
        <v>0</v>
      </c>
      <c r="U243" s="32">
        <v>0</v>
      </c>
      <c r="V243">
        <v>0</v>
      </c>
      <c r="W243">
        <v>0</v>
      </c>
      <c r="X243">
        <v>0.423239228331732</v>
      </c>
      <c r="Y243">
        <v>-0.14214814649393204</v>
      </c>
      <c r="Z243" s="39">
        <v>-2.5975718155832002E-2</v>
      </c>
      <c r="AA243">
        <v>0</v>
      </c>
      <c r="AB243">
        <v>0</v>
      </c>
      <c r="AC243">
        <v>0</v>
      </c>
      <c r="AD243">
        <v>0</v>
      </c>
      <c r="AE243">
        <v>0</v>
      </c>
      <c r="AF243" s="39">
        <v>0</v>
      </c>
    </row>
    <row r="244" spans="7:32">
      <c r="G244" s="32">
        <v>0.118199535071021</v>
      </c>
      <c r="H244">
        <v>0.18428301475235651</v>
      </c>
      <c r="I244">
        <v>0.217354410925932</v>
      </c>
      <c r="J244">
        <v>0.15372438073627298</v>
      </c>
      <c r="K244">
        <v>4.4320195364669003E-2</v>
      </c>
      <c r="L244" s="39">
        <v>-0.11071044396363749</v>
      </c>
      <c r="M244">
        <v>0</v>
      </c>
      <c r="N244">
        <v>0</v>
      </c>
      <c r="O244">
        <v>0</v>
      </c>
      <c r="P244">
        <v>0</v>
      </c>
      <c r="Q244">
        <v>0</v>
      </c>
      <c r="R244" s="39">
        <v>0</v>
      </c>
      <c r="U244" s="32">
        <v>0</v>
      </c>
      <c r="V244">
        <v>0</v>
      </c>
      <c r="W244">
        <v>0</v>
      </c>
      <c r="X244">
        <v>-0.14214814649393204</v>
      </c>
      <c r="Y244">
        <v>0.31537033266359799</v>
      </c>
      <c r="Z244" s="39">
        <v>-1.0178403172217992E-2</v>
      </c>
      <c r="AA244">
        <v>0</v>
      </c>
      <c r="AB244">
        <v>0</v>
      </c>
      <c r="AC244">
        <v>0</v>
      </c>
      <c r="AD244">
        <v>0</v>
      </c>
      <c r="AE244">
        <v>0</v>
      </c>
      <c r="AF244" s="39">
        <v>0</v>
      </c>
    </row>
    <row r="245" spans="7:32" ht="15" thickBot="1">
      <c r="G245" s="33">
        <v>-0.1501941840698775</v>
      </c>
      <c r="H245" s="34">
        <v>-0.16495222978799401</v>
      </c>
      <c r="I245" s="34">
        <v>-0.19861067662717252</v>
      </c>
      <c r="J245" s="34">
        <v>-0.12224199717471099</v>
      </c>
      <c r="K245" s="34">
        <v>-0.11071044396363748</v>
      </c>
      <c r="L245" s="40">
        <v>0.17339826943605602</v>
      </c>
      <c r="M245">
        <v>0</v>
      </c>
      <c r="N245">
        <v>0</v>
      </c>
      <c r="O245">
        <v>0</v>
      </c>
      <c r="P245">
        <v>0</v>
      </c>
      <c r="Q245">
        <v>0</v>
      </c>
      <c r="R245" s="39">
        <v>0</v>
      </c>
      <c r="U245" s="33">
        <v>0</v>
      </c>
      <c r="V245" s="34">
        <v>0</v>
      </c>
      <c r="W245" s="34">
        <v>0</v>
      </c>
      <c r="X245" s="34">
        <v>-2.5975718155831995E-2</v>
      </c>
      <c r="Y245" s="34">
        <v>-1.0178403172217992E-2</v>
      </c>
      <c r="Z245" s="40">
        <v>0.24331766759076198</v>
      </c>
      <c r="AA245">
        <v>0</v>
      </c>
      <c r="AB245">
        <v>0</v>
      </c>
      <c r="AC245">
        <v>0</v>
      </c>
      <c r="AD245">
        <v>0</v>
      </c>
      <c r="AE245">
        <v>0</v>
      </c>
      <c r="AF245" s="39">
        <v>0</v>
      </c>
    </row>
    <row r="246" spans="7:32">
      <c r="G246" s="32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 s="39">
        <v>0</v>
      </c>
      <c r="U246" s="32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0.28671975763558399</v>
      </c>
      <c r="AB246">
        <v>1.273581568005111E-6</v>
      </c>
      <c r="AC246">
        <v>-5.3077606400331323E-7</v>
      </c>
      <c r="AD246">
        <v>0</v>
      </c>
      <c r="AE246">
        <v>0</v>
      </c>
      <c r="AF246" s="39">
        <v>0</v>
      </c>
    </row>
    <row r="247" spans="7:32">
      <c r="G247" s="32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 s="39">
        <v>0</v>
      </c>
      <c r="U247" s="32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1.2735815679912332E-6</v>
      </c>
      <c r="AB247">
        <v>0.28672233834495997</v>
      </c>
      <c r="AC247">
        <v>1.8094325759943075E-6</v>
      </c>
      <c r="AD247">
        <v>0</v>
      </c>
      <c r="AE247">
        <v>0</v>
      </c>
      <c r="AF247" s="39">
        <v>0</v>
      </c>
    </row>
    <row r="248" spans="7:32">
      <c r="G248" s="32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 s="39">
        <v>0</v>
      </c>
      <c r="U248" s="32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-5.3077606401719102E-7</v>
      </c>
      <c r="AB248">
        <v>1.8094325759943075E-6</v>
      </c>
      <c r="AC248">
        <v>0.28671752646656001</v>
      </c>
      <c r="AD248">
        <v>0</v>
      </c>
      <c r="AE248">
        <v>0</v>
      </c>
      <c r="AF248" s="39">
        <v>0</v>
      </c>
    </row>
    <row r="249" spans="7:32">
      <c r="G249" s="32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 s="39">
        <v>0</v>
      </c>
      <c r="U249" s="32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0.42326964186789701</v>
      </c>
      <c r="AE249">
        <v>-0.14215063469096903</v>
      </c>
      <c r="AF249" s="39">
        <v>-2.5978519318641004E-2</v>
      </c>
    </row>
    <row r="250" spans="7:32">
      <c r="G250" s="32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 s="39">
        <v>0</v>
      </c>
      <c r="U250" s="32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-0.14215063469096903</v>
      </c>
      <c r="AE250">
        <v>0.31529158799356904</v>
      </c>
      <c r="AF250" s="39">
        <v>-1.0147193627307011E-2</v>
      </c>
    </row>
    <row r="251" spans="7:32" ht="15" thickBot="1">
      <c r="G251" s="33">
        <v>0</v>
      </c>
      <c r="H251" s="34">
        <v>0</v>
      </c>
      <c r="I251" s="34">
        <v>0</v>
      </c>
      <c r="J251" s="34">
        <v>0</v>
      </c>
      <c r="K251" s="34">
        <v>0</v>
      </c>
      <c r="L251" s="34">
        <v>0</v>
      </c>
      <c r="M251" s="34">
        <v>0</v>
      </c>
      <c r="N251" s="34">
        <v>0</v>
      </c>
      <c r="O251" s="34">
        <v>0</v>
      </c>
      <c r="P251" s="34">
        <v>0</v>
      </c>
      <c r="Q251" s="34">
        <v>0</v>
      </c>
      <c r="R251" s="40">
        <v>0</v>
      </c>
      <c r="U251" s="33">
        <v>0</v>
      </c>
      <c r="V251" s="34">
        <v>0</v>
      </c>
      <c r="W251" s="34">
        <v>0</v>
      </c>
      <c r="X251" s="34">
        <v>0</v>
      </c>
      <c r="Y251" s="34">
        <v>0</v>
      </c>
      <c r="Z251" s="34">
        <v>0</v>
      </c>
      <c r="AA251" s="34">
        <v>0</v>
      </c>
      <c r="AB251" s="34">
        <v>0</v>
      </c>
      <c r="AC251" s="34">
        <v>0</v>
      </c>
      <c r="AD251" s="34">
        <v>-2.5978519318640994E-2</v>
      </c>
      <c r="AE251" s="34">
        <v>-1.0147193627307011E-2</v>
      </c>
      <c r="AF251" s="40">
        <v>0.24336758937785904</v>
      </c>
    </row>
    <row r="253" spans="7:32" ht="15" thickBot="1">
      <c r="G253" s="46" t="s">
        <v>29</v>
      </c>
      <c r="H253">
        <v>8</v>
      </c>
      <c r="U253" s="46" t="s">
        <v>29</v>
      </c>
      <c r="V253">
        <v>8</v>
      </c>
    </row>
    <row r="254" spans="7:32">
      <c r="G254" s="25">
        <f t="array" ref="G254:R265">TRANSPOSE(G114:R125)</f>
        <v>4.7277280006459994E-3</v>
      </c>
      <c r="H254" s="26">
        <v>-2.9278430131879996E-3</v>
      </c>
      <c r="I254" s="26">
        <v>-3.5534940011229996E-3</v>
      </c>
      <c r="J254" s="26">
        <v>3.5043021976660003E-3</v>
      </c>
      <c r="K254" s="26">
        <v>3.0943495799859999E-3</v>
      </c>
      <c r="L254" s="35">
        <v>1.4886248601470001E-3</v>
      </c>
      <c r="M254" s="36">
        <v>0</v>
      </c>
      <c r="N254" s="36">
        <v>0</v>
      </c>
      <c r="O254" s="36">
        <v>0</v>
      </c>
      <c r="P254" s="36">
        <v>0</v>
      </c>
      <c r="Q254" s="36">
        <v>0</v>
      </c>
      <c r="R254" s="42">
        <v>0</v>
      </c>
      <c r="U254" s="25">
        <f t="array" ref="U254:AF265">TRANSPOSE(U114:AF125)</f>
        <v>0.286718876430336</v>
      </c>
      <c r="V254" s="26">
        <v>1.3223526400957253E-7</v>
      </c>
      <c r="W254" s="26">
        <v>-8.6712729600174621E-7</v>
      </c>
      <c r="X254" s="26">
        <v>0</v>
      </c>
      <c r="Y254" s="26">
        <v>0</v>
      </c>
      <c r="Z254" s="35">
        <v>0</v>
      </c>
      <c r="AA254" s="36">
        <v>0</v>
      </c>
      <c r="AB254" s="36">
        <v>0</v>
      </c>
      <c r="AC254" s="36">
        <v>0</v>
      </c>
      <c r="AD254" s="36">
        <v>0</v>
      </c>
      <c r="AE254" s="36">
        <v>0</v>
      </c>
      <c r="AF254" s="42">
        <v>0</v>
      </c>
    </row>
    <row r="255" spans="7:32">
      <c r="G255" s="32">
        <v>-2.927843013188E-3</v>
      </c>
      <c r="H255">
        <v>2.8265575014199988E-4</v>
      </c>
      <c r="I255">
        <v>2.636613434014E-3</v>
      </c>
      <c r="J255">
        <v>-2.6069300999965002E-3</v>
      </c>
      <c r="K255">
        <v>-3.6609382318839997E-3</v>
      </c>
      <c r="L255" s="39">
        <v>-2.0829999659525002E-3</v>
      </c>
      <c r="M255">
        <v>0</v>
      </c>
      <c r="N255">
        <v>0</v>
      </c>
      <c r="O255">
        <v>0</v>
      </c>
      <c r="P255">
        <v>0</v>
      </c>
      <c r="Q255">
        <v>0</v>
      </c>
      <c r="R255" s="39">
        <v>0</v>
      </c>
      <c r="U255" s="32">
        <v>1.3223526401651142E-7</v>
      </c>
      <c r="V255">
        <v>0.28672055136255997</v>
      </c>
      <c r="W255">
        <v>2.8206653440304708E-6</v>
      </c>
      <c r="X255">
        <v>0</v>
      </c>
      <c r="Y255">
        <v>0</v>
      </c>
      <c r="Z255" s="39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 s="39">
        <v>0</v>
      </c>
    </row>
    <row r="256" spans="7:32">
      <c r="G256" s="32">
        <v>-3.5534940011230001E-3</v>
      </c>
      <c r="H256">
        <v>2.636613434014E-3</v>
      </c>
      <c r="I256">
        <v>1.359656241047E-3</v>
      </c>
      <c r="J256">
        <v>-4.8467169386350007E-4</v>
      </c>
      <c r="K256">
        <v>-1.0191884652660001E-3</v>
      </c>
      <c r="L256" s="39">
        <v>5.0160829176350004E-4</v>
      </c>
      <c r="M256">
        <v>0</v>
      </c>
      <c r="N256">
        <v>0</v>
      </c>
      <c r="O256">
        <v>0</v>
      </c>
      <c r="P256">
        <v>0</v>
      </c>
      <c r="Q256">
        <v>0</v>
      </c>
      <c r="R256" s="39">
        <v>0</v>
      </c>
      <c r="U256" s="32">
        <v>-8.6712729598786842E-7</v>
      </c>
      <c r="V256">
        <v>2.8206653440304708E-6</v>
      </c>
      <c r="W256">
        <v>0.28672181728870394</v>
      </c>
      <c r="X256">
        <v>0</v>
      </c>
      <c r="Y256">
        <v>0</v>
      </c>
      <c r="Z256" s="39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 s="39">
        <v>0</v>
      </c>
    </row>
    <row r="257" spans="7:32">
      <c r="G257" s="32">
        <v>-3.5043021976659998E-3</v>
      </c>
      <c r="H257">
        <v>2.6069300999965002E-3</v>
      </c>
      <c r="I257">
        <v>4.8467169386350002E-4</v>
      </c>
      <c r="J257">
        <v>7.5126327204600015E-4</v>
      </c>
      <c r="K257">
        <v>5.956118973534999E-4</v>
      </c>
      <c r="L257" s="39">
        <v>-5.6975726238650028E-4</v>
      </c>
      <c r="M257">
        <v>0</v>
      </c>
      <c r="N257">
        <v>0</v>
      </c>
      <c r="O257">
        <v>0</v>
      </c>
      <c r="P257">
        <v>0</v>
      </c>
      <c r="Q257">
        <v>0</v>
      </c>
      <c r="R257" s="39">
        <v>0</v>
      </c>
      <c r="U257" s="32">
        <v>0</v>
      </c>
      <c r="V257">
        <v>0</v>
      </c>
      <c r="W257">
        <v>0</v>
      </c>
      <c r="X257">
        <v>0.422847002887278</v>
      </c>
      <c r="Y257">
        <v>-0.142206379744172</v>
      </c>
      <c r="Z257" s="39">
        <v>-2.6394144833625996E-2</v>
      </c>
      <c r="AA257">
        <v>0</v>
      </c>
      <c r="AB257">
        <v>0</v>
      </c>
      <c r="AC257">
        <v>0</v>
      </c>
      <c r="AD257">
        <v>0</v>
      </c>
      <c r="AE257">
        <v>0</v>
      </c>
      <c r="AF257" s="39">
        <v>0</v>
      </c>
    </row>
    <row r="258" spans="7:32">
      <c r="G258" s="32">
        <v>-3.0943495799859999E-3</v>
      </c>
      <c r="H258">
        <v>3.6609382318840001E-3</v>
      </c>
      <c r="I258">
        <v>1.0191884652659999E-3</v>
      </c>
      <c r="J258">
        <v>5.9561189735350011E-4</v>
      </c>
      <c r="K258">
        <v>-1.7089310246970002E-3</v>
      </c>
      <c r="L258" s="39">
        <v>4.2922714418835006E-3</v>
      </c>
      <c r="M258">
        <v>0</v>
      </c>
      <c r="N258">
        <v>0</v>
      </c>
      <c r="O258">
        <v>0</v>
      </c>
      <c r="P258">
        <v>0</v>
      </c>
      <c r="Q258">
        <v>0</v>
      </c>
      <c r="R258" s="39">
        <v>0</v>
      </c>
      <c r="U258" s="32">
        <v>0</v>
      </c>
      <c r="V258">
        <v>0</v>
      </c>
      <c r="W258">
        <v>0</v>
      </c>
      <c r="X258">
        <v>-0.14220637974417202</v>
      </c>
      <c r="Y258">
        <v>0.31587282537532302</v>
      </c>
      <c r="Z258" s="39">
        <v>-9.966893554540987E-3</v>
      </c>
      <c r="AA258">
        <v>0</v>
      </c>
      <c r="AB258">
        <v>0</v>
      </c>
      <c r="AC258">
        <v>0</v>
      </c>
      <c r="AD258">
        <v>0</v>
      </c>
      <c r="AE258">
        <v>0</v>
      </c>
      <c r="AF258" s="39">
        <v>0</v>
      </c>
    </row>
    <row r="259" spans="7:32" ht="15" thickBot="1">
      <c r="G259" s="33">
        <v>-1.4886248601470001E-3</v>
      </c>
      <c r="H259" s="34">
        <v>2.0829999659525002E-3</v>
      </c>
      <c r="I259" s="34">
        <v>-5.0160829176350004E-4</v>
      </c>
      <c r="J259" s="34">
        <v>-5.6975726238650006E-4</v>
      </c>
      <c r="K259" s="34">
        <v>4.2922714418834997E-3</v>
      </c>
      <c r="L259" s="40">
        <v>-1.1523165337029998E-3</v>
      </c>
      <c r="M259">
        <v>0</v>
      </c>
      <c r="N259">
        <v>0</v>
      </c>
      <c r="O259">
        <v>0</v>
      </c>
      <c r="P259">
        <v>0</v>
      </c>
      <c r="Q259">
        <v>0</v>
      </c>
      <c r="R259" s="39">
        <v>0</v>
      </c>
      <c r="U259" s="33">
        <v>0</v>
      </c>
      <c r="V259" s="34">
        <v>0</v>
      </c>
      <c r="W259" s="34">
        <v>0</v>
      </c>
      <c r="X259" s="34">
        <v>-2.6394144833625992E-2</v>
      </c>
      <c r="Y259" s="34">
        <v>-9.966893554540987E-3</v>
      </c>
      <c r="Z259" s="40">
        <v>0.24321049595583297</v>
      </c>
      <c r="AA259">
        <v>0</v>
      </c>
      <c r="AB259">
        <v>0</v>
      </c>
      <c r="AC259">
        <v>0</v>
      </c>
      <c r="AD259">
        <v>0</v>
      </c>
      <c r="AE259">
        <v>0</v>
      </c>
      <c r="AF259" s="39">
        <v>0</v>
      </c>
    </row>
    <row r="260" spans="7:32">
      <c r="G260" s="32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 s="39">
        <v>0</v>
      </c>
      <c r="U260" s="32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0.28671950156595194</v>
      </c>
      <c r="AB260">
        <v>-2.9888266240007955E-6</v>
      </c>
      <c r="AC260">
        <v>1.0499112959999612E-6</v>
      </c>
      <c r="AD260">
        <v>0</v>
      </c>
      <c r="AE260">
        <v>0</v>
      </c>
      <c r="AF260" s="39">
        <v>0</v>
      </c>
    </row>
    <row r="261" spans="7:32">
      <c r="G261" s="32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 s="39">
        <v>0</v>
      </c>
      <c r="U261" s="32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-2.9888266239799788E-6</v>
      </c>
      <c r="AB261">
        <v>0.28672064483327997</v>
      </c>
      <c r="AC261">
        <v>-6.1389619200602485E-7</v>
      </c>
      <c r="AD261">
        <v>0</v>
      </c>
      <c r="AE261">
        <v>0</v>
      </c>
      <c r="AF261" s="39">
        <v>0</v>
      </c>
    </row>
    <row r="262" spans="7:32">
      <c r="G262" s="3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 s="39">
        <v>0</v>
      </c>
      <c r="U262" s="3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1.0499112959999612E-6</v>
      </c>
      <c r="AB262">
        <v>-6.1389619199214707E-7</v>
      </c>
      <c r="AC262">
        <v>0.28671926441983997</v>
      </c>
      <c r="AD262">
        <v>0</v>
      </c>
      <c r="AE262">
        <v>0</v>
      </c>
      <c r="AF262" s="39">
        <v>0</v>
      </c>
    </row>
    <row r="263" spans="7:32">
      <c r="G263" s="32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 s="39">
        <v>0</v>
      </c>
      <c r="U263" s="32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0.42286373825331602</v>
      </c>
      <c r="AE263">
        <v>-0.14220276752941799</v>
      </c>
      <c r="AF263" s="39">
        <v>-2.6343142506957982E-2</v>
      </c>
    </row>
    <row r="264" spans="7:32">
      <c r="G264" s="32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 s="39">
        <v>0</v>
      </c>
      <c r="U264" s="32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-0.14220276752941799</v>
      </c>
      <c r="AE264">
        <v>0.31589054647949105</v>
      </c>
      <c r="AF264" s="39">
        <v>-1.0018155761466974E-2</v>
      </c>
    </row>
    <row r="265" spans="7:32" ht="15" thickBot="1">
      <c r="G265" s="33">
        <v>0</v>
      </c>
      <c r="H265" s="34">
        <v>0</v>
      </c>
      <c r="I265" s="34">
        <v>0</v>
      </c>
      <c r="J265" s="34">
        <v>0</v>
      </c>
      <c r="K265" s="34">
        <v>0</v>
      </c>
      <c r="L265" s="34">
        <v>0</v>
      </c>
      <c r="M265" s="34">
        <v>0</v>
      </c>
      <c r="N265" s="34">
        <v>0</v>
      </c>
      <c r="O265" s="34">
        <v>0</v>
      </c>
      <c r="P265" s="34">
        <v>0</v>
      </c>
      <c r="Q265" s="34">
        <v>0</v>
      </c>
      <c r="R265" s="40">
        <v>0</v>
      </c>
      <c r="U265" s="33">
        <v>0</v>
      </c>
      <c r="V265" s="34">
        <v>0</v>
      </c>
      <c r="W265" s="34">
        <v>0</v>
      </c>
      <c r="X265" s="34">
        <v>0</v>
      </c>
      <c r="Y265" s="34">
        <v>0</v>
      </c>
      <c r="Z265" s="34">
        <v>0</v>
      </c>
      <c r="AA265" s="34">
        <v>0</v>
      </c>
      <c r="AB265" s="34">
        <v>0</v>
      </c>
      <c r="AC265" s="34">
        <v>0</v>
      </c>
      <c r="AD265" s="34">
        <v>-2.6343142506957996E-2</v>
      </c>
      <c r="AE265" s="34">
        <v>-1.0018155761466974E-2</v>
      </c>
      <c r="AF265" s="40">
        <v>0.24317788129874696</v>
      </c>
    </row>
    <row r="267" spans="7:32" ht="15" thickBot="1">
      <c r="G267" s="46" t="s">
        <v>30</v>
      </c>
      <c r="H267">
        <v>7</v>
      </c>
      <c r="U267" s="46" t="s">
        <v>30</v>
      </c>
      <c r="V267">
        <v>7</v>
      </c>
    </row>
    <row r="268" spans="7:32">
      <c r="G268" s="25">
        <f t="array" ref="G268:R279">TRANSPOSE(G100:R111)</f>
        <v>-0.2887183905980879</v>
      </c>
      <c r="H268" s="26">
        <v>0.36657474807900303</v>
      </c>
      <c r="I268" s="26">
        <v>-7.1070292546993985E-2</v>
      </c>
      <c r="J268" s="26">
        <v>0.109803603608952</v>
      </c>
      <c r="K268" s="26">
        <v>0.14024885573368748</v>
      </c>
      <c r="L268" s="35">
        <v>0.23284893309243254</v>
      </c>
      <c r="M268" s="36">
        <v>0</v>
      </c>
      <c r="N268" s="36">
        <v>0</v>
      </c>
      <c r="O268" s="36">
        <v>0</v>
      </c>
      <c r="P268" s="36">
        <v>0</v>
      </c>
      <c r="Q268" s="36">
        <v>0</v>
      </c>
      <c r="R268" s="42">
        <v>0</v>
      </c>
      <c r="U268" s="25">
        <f t="array" ref="U268:AF279">TRANSPOSE(U100:AF111)</f>
        <v>0.28672115605504001</v>
      </c>
      <c r="V268" s="26">
        <v>8.3378175998877202E-7</v>
      </c>
      <c r="W268" s="26">
        <v>-3.5599155200766175E-7</v>
      </c>
      <c r="X268" s="26">
        <v>0</v>
      </c>
      <c r="Y268" s="26">
        <v>0</v>
      </c>
      <c r="Z268" s="35">
        <v>0</v>
      </c>
      <c r="AA268" s="36">
        <v>0</v>
      </c>
      <c r="AB268" s="36">
        <v>0</v>
      </c>
      <c r="AC268" s="36">
        <v>0</v>
      </c>
      <c r="AD268" s="36">
        <v>0</v>
      </c>
      <c r="AE268" s="36">
        <v>0</v>
      </c>
      <c r="AF268" s="42">
        <v>0</v>
      </c>
    </row>
    <row r="269" spans="7:32">
      <c r="G269" s="32">
        <v>0.36657474807900292</v>
      </c>
      <c r="H269">
        <v>-0.32669737504607799</v>
      </c>
      <c r="I269">
        <v>7.7620533936565983E-2</v>
      </c>
      <c r="J269">
        <v>-0.11016963518199951</v>
      </c>
      <c r="K269">
        <v>-0.15373531557896297</v>
      </c>
      <c r="L269" s="39">
        <v>-0.10666205673464801</v>
      </c>
      <c r="M269">
        <v>0</v>
      </c>
      <c r="N269">
        <v>0</v>
      </c>
      <c r="O269">
        <v>0</v>
      </c>
      <c r="P269">
        <v>0</v>
      </c>
      <c r="Q269">
        <v>0</v>
      </c>
      <c r="R269" s="39">
        <v>0</v>
      </c>
      <c r="U269" s="32">
        <v>8.3378176000264981E-7</v>
      </c>
      <c r="V269">
        <v>0.28672102843596792</v>
      </c>
      <c r="W269">
        <v>1.2546007039926366E-6</v>
      </c>
      <c r="X269">
        <v>0</v>
      </c>
      <c r="Y269">
        <v>0</v>
      </c>
      <c r="Z269" s="3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 s="39">
        <v>0</v>
      </c>
    </row>
    <row r="270" spans="7:32">
      <c r="G270" s="32">
        <v>-7.1070292546993971E-2</v>
      </c>
      <c r="H270">
        <v>7.7620533936566011E-2</v>
      </c>
      <c r="I270">
        <v>6.1714297151685998E-2</v>
      </c>
      <c r="J270">
        <v>-5.4191230098590004E-2</v>
      </c>
      <c r="K270">
        <v>-8.4052586182007005E-2</v>
      </c>
      <c r="L270" s="39">
        <v>3.5305466427969993E-2</v>
      </c>
      <c r="M270">
        <v>0</v>
      </c>
      <c r="N270">
        <v>0</v>
      </c>
      <c r="O270">
        <v>0</v>
      </c>
      <c r="P270">
        <v>0</v>
      </c>
      <c r="Q270">
        <v>0</v>
      </c>
      <c r="R270" s="39">
        <v>0</v>
      </c>
      <c r="U270" s="32">
        <v>-3.5599155198684507E-7</v>
      </c>
      <c r="V270">
        <v>1.2546007040065144E-6</v>
      </c>
      <c r="W270">
        <v>0.28671872452607994</v>
      </c>
      <c r="X270">
        <v>0</v>
      </c>
      <c r="Y270">
        <v>0</v>
      </c>
      <c r="Z270" s="39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 s="39">
        <v>0</v>
      </c>
    </row>
    <row r="271" spans="7:32">
      <c r="G271" s="32">
        <v>-0.109803603608952</v>
      </c>
      <c r="H271">
        <v>0.1101696351819995</v>
      </c>
      <c r="I271">
        <v>5.4191230098589997E-2</v>
      </c>
      <c r="J271">
        <v>-4.2772944896344006E-2</v>
      </c>
      <c r="K271">
        <v>-7.8568016457091494E-2</v>
      </c>
      <c r="L271" s="39">
        <v>4.7021379287547495E-2</v>
      </c>
      <c r="M271">
        <v>0</v>
      </c>
      <c r="N271">
        <v>0</v>
      </c>
      <c r="O271">
        <v>0</v>
      </c>
      <c r="P271">
        <v>0</v>
      </c>
      <c r="Q271">
        <v>0</v>
      </c>
      <c r="R271" s="39">
        <v>0</v>
      </c>
      <c r="U271" s="32">
        <v>0</v>
      </c>
      <c r="V271">
        <v>0</v>
      </c>
      <c r="W271">
        <v>0</v>
      </c>
      <c r="X271">
        <v>0.42339523822598407</v>
      </c>
      <c r="Y271">
        <v>-0.14213950343651999</v>
      </c>
      <c r="Z271" s="39">
        <v>-2.5571405472455996E-2</v>
      </c>
      <c r="AA271">
        <v>0</v>
      </c>
      <c r="AB271">
        <v>0</v>
      </c>
      <c r="AC271">
        <v>0</v>
      </c>
      <c r="AD271">
        <v>0</v>
      </c>
      <c r="AE271">
        <v>0</v>
      </c>
      <c r="AF271" s="39">
        <v>0</v>
      </c>
    </row>
    <row r="272" spans="7:32">
      <c r="G272" s="32">
        <v>-0.14024885573368751</v>
      </c>
      <c r="H272">
        <v>0.15373531557896297</v>
      </c>
      <c r="I272">
        <v>8.4052586182007005E-2</v>
      </c>
      <c r="J272">
        <v>-7.8568016457091494E-2</v>
      </c>
      <c r="K272">
        <v>-0.11614213476874199</v>
      </c>
      <c r="L272" s="39">
        <v>7.8827840942690991E-2</v>
      </c>
      <c r="M272">
        <v>0</v>
      </c>
      <c r="N272">
        <v>0</v>
      </c>
      <c r="O272">
        <v>0</v>
      </c>
      <c r="P272">
        <v>0</v>
      </c>
      <c r="Q272">
        <v>0</v>
      </c>
      <c r="R272" s="39">
        <v>0</v>
      </c>
      <c r="U272" s="32">
        <v>0</v>
      </c>
      <c r="V272">
        <v>0</v>
      </c>
      <c r="W272">
        <v>0</v>
      </c>
      <c r="X272">
        <v>-0.14213950343652004</v>
      </c>
      <c r="Y272">
        <v>0.31523583031264296</v>
      </c>
      <c r="Z272" s="39">
        <v>-1.0440325572490985E-2</v>
      </c>
      <c r="AA272">
        <v>0</v>
      </c>
      <c r="AB272">
        <v>0</v>
      </c>
      <c r="AC272">
        <v>0</v>
      </c>
      <c r="AD272">
        <v>0</v>
      </c>
      <c r="AE272">
        <v>0</v>
      </c>
      <c r="AF272" s="39">
        <v>0</v>
      </c>
    </row>
    <row r="273" spans="7:32" ht="15" thickBot="1">
      <c r="G273" s="33">
        <v>-0.23284893309243249</v>
      </c>
      <c r="H273" s="34">
        <v>0.106662056734648</v>
      </c>
      <c r="I273" s="34">
        <v>-3.530546642797E-2</v>
      </c>
      <c r="J273" s="34">
        <v>4.7021379287547502E-2</v>
      </c>
      <c r="K273" s="34">
        <v>7.8827840942690963E-2</v>
      </c>
      <c r="L273" s="40">
        <v>-8.2384207077111984E-2</v>
      </c>
      <c r="M273">
        <v>0</v>
      </c>
      <c r="N273">
        <v>0</v>
      </c>
      <c r="O273">
        <v>0</v>
      </c>
      <c r="P273">
        <v>0</v>
      </c>
      <c r="Q273">
        <v>0</v>
      </c>
      <c r="R273" s="39">
        <v>0</v>
      </c>
      <c r="U273" s="33">
        <v>0</v>
      </c>
      <c r="V273" s="34">
        <v>0</v>
      </c>
      <c r="W273" s="34">
        <v>0</v>
      </c>
      <c r="X273" s="34">
        <v>-2.5571405472455996E-2</v>
      </c>
      <c r="Y273" s="34">
        <v>-1.0440325572490999E-2</v>
      </c>
      <c r="Z273" s="40">
        <v>0.24329983241072098</v>
      </c>
      <c r="AA273">
        <v>0</v>
      </c>
      <c r="AB273">
        <v>0</v>
      </c>
      <c r="AC273">
        <v>0</v>
      </c>
      <c r="AD273">
        <v>0</v>
      </c>
      <c r="AE273">
        <v>0</v>
      </c>
      <c r="AF273" s="39">
        <v>0</v>
      </c>
    </row>
    <row r="274" spans="7:32">
      <c r="G274" s="32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 s="39">
        <v>0</v>
      </c>
      <c r="U274" s="32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0.28671759662694396</v>
      </c>
      <c r="AB274">
        <v>-2.0541767679835288E-6</v>
      </c>
      <c r="AC274">
        <v>-1.984102399807397E-7</v>
      </c>
      <c r="AD274">
        <v>0</v>
      </c>
      <c r="AE274">
        <v>0</v>
      </c>
      <c r="AF274" s="39">
        <v>0</v>
      </c>
    </row>
    <row r="275" spans="7:32">
      <c r="G275" s="32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 s="39">
        <v>0</v>
      </c>
      <c r="U275" s="32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-2.0541767679904677E-6</v>
      </c>
      <c r="AB275">
        <v>0.28672024554700792</v>
      </c>
      <c r="AC275">
        <v>3.5541811199690798E-7</v>
      </c>
      <c r="AD275">
        <v>0</v>
      </c>
      <c r="AE275">
        <v>0</v>
      </c>
      <c r="AF275" s="39">
        <v>0</v>
      </c>
    </row>
    <row r="276" spans="7:32">
      <c r="G276" s="32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 s="39">
        <v>0</v>
      </c>
      <c r="U276" s="32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-1.9841023995992302E-7</v>
      </c>
      <c r="AB276">
        <v>3.5541811199690798E-7</v>
      </c>
      <c r="AC276">
        <v>0.28672089020825597</v>
      </c>
      <c r="AD276">
        <v>0</v>
      </c>
      <c r="AE276">
        <v>0</v>
      </c>
      <c r="AF276" s="39">
        <v>0</v>
      </c>
    </row>
    <row r="277" spans="7:32">
      <c r="G277" s="32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 s="39">
        <v>0</v>
      </c>
      <c r="U277" s="32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0.42357325184348205</v>
      </c>
      <c r="AE277">
        <v>-0.14210238461556401</v>
      </c>
      <c r="AF277" s="39">
        <v>-2.5596591681643983E-2</v>
      </c>
    </row>
    <row r="278" spans="7:32">
      <c r="G278" s="32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 s="39">
        <v>0</v>
      </c>
      <c r="U278" s="32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-0.14210238461556401</v>
      </c>
      <c r="AE278">
        <v>0.31494011195780397</v>
      </c>
      <c r="AF278" s="39">
        <v>-1.0367813039907997E-2</v>
      </c>
    </row>
    <row r="279" spans="7:32" ht="15" thickBot="1">
      <c r="G279" s="33">
        <v>0</v>
      </c>
      <c r="H279" s="34">
        <v>0</v>
      </c>
      <c r="I279" s="34">
        <v>0</v>
      </c>
      <c r="J279" s="34">
        <v>0</v>
      </c>
      <c r="K279" s="34">
        <v>0</v>
      </c>
      <c r="L279" s="34">
        <v>0</v>
      </c>
      <c r="M279" s="34">
        <v>0</v>
      </c>
      <c r="N279" s="34">
        <v>0</v>
      </c>
      <c r="O279" s="34">
        <v>0</v>
      </c>
      <c r="P279" s="34">
        <v>0</v>
      </c>
      <c r="Q279" s="34">
        <v>0</v>
      </c>
      <c r="R279" s="40">
        <v>0</v>
      </c>
      <c r="U279" s="33">
        <v>0</v>
      </c>
      <c r="V279" s="34">
        <v>0</v>
      </c>
      <c r="W279" s="34">
        <v>0</v>
      </c>
      <c r="X279" s="34">
        <v>0</v>
      </c>
      <c r="Y279" s="34">
        <v>0</v>
      </c>
      <c r="Z279" s="34">
        <v>0</v>
      </c>
      <c r="AA279" s="34">
        <v>0</v>
      </c>
      <c r="AB279" s="34">
        <v>0</v>
      </c>
      <c r="AC279" s="34">
        <v>0</v>
      </c>
      <c r="AD279" s="34">
        <v>-2.5596591681643986E-2</v>
      </c>
      <c r="AE279" s="34">
        <v>-1.0367813039907983E-2</v>
      </c>
      <c r="AF279" s="40">
        <v>0.24341615697588401</v>
      </c>
    </row>
    <row r="281" spans="7:32" ht="15" thickBot="1">
      <c r="G281" s="46" t="s">
        <v>31</v>
      </c>
      <c r="H281">
        <v>6</v>
      </c>
      <c r="U281" s="46" t="s">
        <v>31</v>
      </c>
      <c r="V281">
        <v>6</v>
      </c>
    </row>
    <row r="282" spans="7:32">
      <c r="G282" s="25">
        <f t="array" ref="G282:R293">TRANSPOSE(G86:R97)</f>
        <v>7.3216125736299956E-4</v>
      </c>
      <c r="H282" s="26">
        <v>-2.4127774741675E-3</v>
      </c>
      <c r="I282" s="26">
        <v>2.4192959368500003E-4</v>
      </c>
      <c r="J282" s="26">
        <v>1.2280365703365001E-3</v>
      </c>
      <c r="K282" s="26">
        <v>1.6458715146220001E-3</v>
      </c>
      <c r="L282" s="35">
        <v>-6.8460507435899988E-4</v>
      </c>
      <c r="M282" s="36">
        <v>0</v>
      </c>
      <c r="N282" s="36">
        <v>0</v>
      </c>
      <c r="O282" s="36">
        <v>0</v>
      </c>
      <c r="P282" s="36">
        <v>0</v>
      </c>
      <c r="Q282" s="36">
        <v>0</v>
      </c>
      <c r="R282" s="42">
        <v>0</v>
      </c>
      <c r="U282" s="25">
        <f t="array" ref="U282:AF293">TRANSPOSE(U86:AF97)</f>
        <v>0.28672045040844796</v>
      </c>
      <c r="V282" s="26">
        <v>1.4731673600443251E-7</v>
      </c>
      <c r="W282" s="26">
        <v>1.0288087040136173E-6</v>
      </c>
      <c r="X282" s="26">
        <v>0</v>
      </c>
      <c r="Y282" s="26">
        <v>0</v>
      </c>
      <c r="Z282" s="35">
        <v>0</v>
      </c>
      <c r="AA282" s="36">
        <v>0</v>
      </c>
      <c r="AB282" s="36">
        <v>0</v>
      </c>
      <c r="AC282" s="36">
        <v>0</v>
      </c>
      <c r="AD282" s="36">
        <v>0</v>
      </c>
      <c r="AE282" s="36">
        <v>0</v>
      </c>
      <c r="AF282" s="42">
        <v>0</v>
      </c>
    </row>
    <row r="283" spans="7:32">
      <c r="G283" s="32">
        <v>-2.4127774741675E-3</v>
      </c>
      <c r="H283">
        <v>2.0191186981940003E-3</v>
      </c>
      <c r="I283">
        <v>-3.2931556762335001E-3</v>
      </c>
      <c r="J283">
        <v>-1.0607183942409999E-3</v>
      </c>
      <c r="K283">
        <v>2.842506440932E-3</v>
      </c>
      <c r="L283" s="39">
        <v>1.6957234350575001E-3</v>
      </c>
      <c r="M283">
        <v>0</v>
      </c>
      <c r="N283">
        <v>0</v>
      </c>
      <c r="O283">
        <v>0</v>
      </c>
      <c r="P283">
        <v>0</v>
      </c>
      <c r="Q283">
        <v>0</v>
      </c>
      <c r="R283" s="39">
        <v>0</v>
      </c>
      <c r="U283" s="32">
        <v>1.4731673600443251E-7</v>
      </c>
      <c r="V283">
        <v>0.28671995725004795</v>
      </c>
      <c r="W283">
        <v>-1.4771814399461292E-7</v>
      </c>
      <c r="X283">
        <v>0</v>
      </c>
      <c r="Y283">
        <v>0</v>
      </c>
      <c r="Z283" s="39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 s="39">
        <v>0</v>
      </c>
    </row>
    <row r="284" spans="7:32">
      <c r="G284" s="32">
        <v>2.4192959368499986E-4</v>
      </c>
      <c r="H284">
        <v>-3.2931556762335001E-3</v>
      </c>
      <c r="I284">
        <v>1.6787407892469995E-3</v>
      </c>
      <c r="J284">
        <v>-3.214926609107E-3</v>
      </c>
      <c r="K284">
        <v>-2.8386814288744993E-3</v>
      </c>
      <c r="L284" s="39">
        <v>-3.7655619879405004E-3</v>
      </c>
      <c r="M284">
        <v>0</v>
      </c>
      <c r="N284">
        <v>0</v>
      </c>
      <c r="O284">
        <v>0</v>
      </c>
      <c r="P284">
        <v>0</v>
      </c>
      <c r="Q284">
        <v>0</v>
      </c>
      <c r="R284" s="39">
        <v>0</v>
      </c>
      <c r="U284" s="32">
        <v>1.0288087040136173E-6</v>
      </c>
      <c r="V284">
        <v>-1.4771814398073513E-7</v>
      </c>
      <c r="W284">
        <v>0.28672263326515196</v>
      </c>
      <c r="X284">
        <v>0</v>
      </c>
      <c r="Y284">
        <v>0</v>
      </c>
      <c r="Z284" s="39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 s="39">
        <v>0</v>
      </c>
    </row>
    <row r="285" spans="7:32">
      <c r="G285" s="32">
        <v>-1.2280365703364999E-3</v>
      </c>
      <c r="H285">
        <v>1.0607183942409999E-3</v>
      </c>
      <c r="I285">
        <v>3.214926609107E-3</v>
      </c>
      <c r="J285">
        <v>-8.2465503678769998E-3</v>
      </c>
      <c r="K285">
        <v>-4.5246411199235002E-3</v>
      </c>
      <c r="L285" s="39">
        <v>3.1634035303319992E-3</v>
      </c>
      <c r="M285">
        <v>0</v>
      </c>
      <c r="N285">
        <v>0</v>
      </c>
      <c r="O285">
        <v>0</v>
      </c>
      <c r="P285">
        <v>0</v>
      </c>
      <c r="Q285">
        <v>0</v>
      </c>
      <c r="R285" s="39">
        <v>0</v>
      </c>
      <c r="U285" s="32">
        <v>0</v>
      </c>
      <c r="V285">
        <v>0</v>
      </c>
      <c r="W285">
        <v>0</v>
      </c>
      <c r="X285">
        <v>0.42264039068162695</v>
      </c>
      <c r="Y285">
        <v>-0.14236023080252003</v>
      </c>
      <c r="Z285" s="39">
        <v>-2.5995652340801985E-2</v>
      </c>
      <c r="AA285">
        <v>0</v>
      </c>
      <c r="AB285">
        <v>0</v>
      </c>
      <c r="AC285">
        <v>0</v>
      </c>
      <c r="AD285">
        <v>0</v>
      </c>
      <c r="AE285">
        <v>0</v>
      </c>
      <c r="AF285" s="39">
        <v>0</v>
      </c>
    </row>
    <row r="286" spans="7:32">
      <c r="G286" s="32">
        <v>-1.6458715146220001E-3</v>
      </c>
      <c r="H286">
        <v>-2.842506440932E-3</v>
      </c>
      <c r="I286">
        <v>2.8386814288744993E-3</v>
      </c>
      <c r="J286">
        <v>-4.5246411199235002E-3</v>
      </c>
      <c r="K286">
        <v>-3.3174988252719999E-3</v>
      </c>
      <c r="L286" s="39">
        <v>-5.7053657760119999E-3</v>
      </c>
      <c r="M286">
        <v>0</v>
      </c>
      <c r="N286">
        <v>0</v>
      </c>
      <c r="O286">
        <v>0</v>
      </c>
      <c r="P286">
        <v>0</v>
      </c>
      <c r="Q286">
        <v>0</v>
      </c>
      <c r="R286" s="39">
        <v>0</v>
      </c>
      <c r="U286" s="32">
        <v>0</v>
      </c>
      <c r="V286">
        <v>0</v>
      </c>
      <c r="W286">
        <v>0</v>
      </c>
      <c r="X286">
        <v>-0.14236023080251997</v>
      </c>
      <c r="Y286">
        <v>0.316020039492104</v>
      </c>
      <c r="Z286" s="39">
        <v>-1.0154609345707985E-2</v>
      </c>
      <c r="AA286">
        <v>0</v>
      </c>
      <c r="AB286">
        <v>0</v>
      </c>
      <c r="AC286">
        <v>0</v>
      </c>
      <c r="AD286">
        <v>0</v>
      </c>
      <c r="AE286">
        <v>0</v>
      </c>
      <c r="AF286" s="39">
        <v>0</v>
      </c>
    </row>
    <row r="287" spans="7:32" ht="15" thickBot="1">
      <c r="G287" s="33">
        <v>6.8460507435899977E-4</v>
      </c>
      <c r="H287" s="34">
        <v>-1.6957234350575001E-3</v>
      </c>
      <c r="I287" s="34">
        <v>3.7655619879405004E-3</v>
      </c>
      <c r="J287" s="34">
        <v>3.1634035303320001E-3</v>
      </c>
      <c r="K287" s="34">
        <v>-5.7053657760119999E-3</v>
      </c>
      <c r="L287" s="40">
        <v>-6.3860057135050009E-3</v>
      </c>
      <c r="M287">
        <v>0</v>
      </c>
      <c r="N287">
        <v>0</v>
      </c>
      <c r="O287">
        <v>0</v>
      </c>
      <c r="P287">
        <v>0</v>
      </c>
      <c r="Q287">
        <v>0</v>
      </c>
      <c r="R287" s="39">
        <v>0</v>
      </c>
      <c r="U287" s="33">
        <v>0</v>
      </c>
      <c r="V287" s="34">
        <v>0</v>
      </c>
      <c r="W287" s="34">
        <v>0</v>
      </c>
      <c r="X287" s="34">
        <v>-2.5995652340801985E-2</v>
      </c>
      <c r="Y287" s="34">
        <v>-1.0154609345707985E-2</v>
      </c>
      <c r="Z287" s="40">
        <v>0.24327209845861802</v>
      </c>
      <c r="AA287">
        <v>0</v>
      </c>
      <c r="AB287">
        <v>0</v>
      </c>
      <c r="AC287">
        <v>0</v>
      </c>
      <c r="AD287">
        <v>0</v>
      </c>
      <c r="AE287">
        <v>0</v>
      </c>
      <c r="AF287" s="39">
        <v>0</v>
      </c>
    </row>
    <row r="288" spans="7:32">
      <c r="G288" s="32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 s="39">
        <v>0</v>
      </c>
      <c r="U288" s="32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0.28672130059059198</v>
      </c>
      <c r="AB288">
        <v>-4.0192409599126844E-7</v>
      </c>
      <c r="AC288">
        <v>-9.000427520014509E-7</v>
      </c>
      <c r="AD288">
        <v>0</v>
      </c>
      <c r="AE288">
        <v>0</v>
      </c>
      <c r="AF288" s="39">
        <v>0</v>
      </c>
    </row>
    <row r="289" spans="7:32">
      <c r="G289" s="32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 s="39">
        <v>0</v>
      </c>
      <c r="U289" s="32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-4.0192409600514623E-7</v>
      </c>
      <c r="AB289">
        <v>0.28672082976767999</v>
      </c>
      <c r="AC289">
        <v>-3.5581952000096617E-7</v>
      </c>
      <c r="AD289">
        <v>0</v>
      </c>
      <c r="AE289">
        <v>0</v>
      </c>
      <c r="AF289" s="39">
        <v>0</v>
      </c>
    </row>
    <row r="290" spans="7:32">
      <c r="G290" s="32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 s="39">
        <v>0</v>
      </c>
      <c r="U290" s="32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-9.00042751994512E-7</v>
      </c>
      <c r="AB290">
        <v>-3.5581952000096617E-7</v>
      </c>
      <c r="AC290">
        <v>0.28672098571468801</v>
      </c>
      <c r="AD290">
        <v>0</v>
      </c>
      <c r="AE290">
        <v>0</v>
      </c>
      <c r="AF290" s="39">
        <v>0</v>
      </c>
    </row>
    <row r="291" spans="7:32">
      <c r="G291" s="32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 s="39">
        <v>0</v>
      </c>
      <c r="U291" s="32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0.42266143494569397</v>
      </c>
      <c r="AE291">
        <v>-0.14235450243087602</v>
      </c>
      <c r="AF291" s="39">
        <v>-2.6020639958801991E-2</v>
      </c>
    </row>
    <row r="292" spans="7:32">
      <c r="G292" s="3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 s="39">
        <v>0</v>
      </c>
      <c r="U292" s="3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-0.14235450243087597</v>
      </c>
      <c r="AE292">
        <v>0.31598947180659603</v>
      </c>
      <c r="AF292" s="39">
        <v>-1.0134439315350005E-2</v>
      </c>
    </row>
    <row r="293" spans="7:32" ht="15" thickBot="1">
      <c r="G293" s="33">
        <v>0</v>
      </c>
      <c r="H293" s="34">
        <v>0</v>
      </c>
      <c r="I293" s="34">
        <v>0</v>
      </c>
      <c r="J293" s="34">
        <v>0</v>
      </c>
      <c r="K293" s="34">
        <v>0</v>
      </c>
      <c r="L293" s="34">
        <v>0</v>
      </c>
      <c r="M293" s="34">
        <v>0</v>
      </c>
      <c r="N293" s="34">
        <v>0</v>
      </c>
      <c r="O293" s="34">
        <v>0</v>
      </c>
      <c r="P293" s="34">
        <v>0</v>
      </c>
      <c r="Q293" s="34">
        <v>0</v>
      </c>
      <c r="R293" s="40">
        <v>0</v>
      </c>
      <c r="U293" s="33">
        <v>0</v>
      </c>
      <c r="V293" s="34">
        <v>0</v>
      </c>
      <c r="W293" s="34">
        <v>0</v>
      </c>
      <c r="X293" s="34">
        <v>0</v>
      </c>
      <c r="Y293" s="34">
        <v>0</v>
      </c>
      <c r="Z293" s="34">
        <v>0</v>
      </c>
      <c r="AA293" s="34">
        <v>0</v>
      </c>
      <c r="AB293" s="34">
        <v>0</v>
      </c>
      <c r="AC293" s="34">
        <v>0</v>
      </c>
      <c r="AD293" s="34">
        <v>-2.6020639958801984E-2</v>
      </c>
      <c r="AE293" s="34">
        <v>-1.0134439315350005E-2</v>
      </c>
      <c r="AF293" s="40">
        <v>0.24328334893491299</v>
      </c>
    </row>
    <row r="295" spans="7:32" ht="15" thickBot="1">
      <c r="G295" s="46" t="s">
        <v>32</v>
      </c>
      <c r="H295">
        <v>5</v>
      </c>
      <c r="U295" s="46" t="s">
        <v>32</v>
      </c>
      <c r="V295">
        <v>5</v>
      </c>
    </row>
    <row r="296" spans="7:32">
      <c r="G296" s="25">
        <f t="array" ref="G296:R307">TRANSPOSE(G72:R83)</f>
        <v>6.5384951869410009E-3</v>
      </c>
      <c r="H296" s="26">
        <v>1.9712407224109999E-3</v>
      </c>
      <c r="I296" s="26">
        <v>-5.068138400474001E-3</v>
      </c>
      <c r="J296" s="26">
        <v>2.3948763484614999E-3</v>
      </c>
      <c r="K296" s="26">
        <v>6.5504926275535003E-3</v>
      </c>
      <c r="L296" s="35">
        <v>4.7470138441255E-3</v>
      </c>
      <c r="M296" s="36">
        <v>0</v>
      </c>
      <c r="N296" s="36">
        <v>0</v>
      </c>
      <c r="O296" s="36">
        <v>0</v>
      </c>
      <c r="P296" s="36">
        <v>0</v>
      </c>
      <c r="Q296" s="36">
        <v>0</v>
      </c>
      <c r="R296" s="42">
        <v>0</v>
      </c>
      <c r="U296" s="25">
        <f t="array" ref="U296:AF307">TRANSPOSE(U72:AF83)</f>
        <v>0.28671897494732801</v>
      </c>
      <c r="V296" s="26">
        <v>1.0663976959882082E-6</v>
      </c>
      <c r="W296" s="26">
        <v>-1.9158630400056831E-6</v>
      </c>
      <c r="X296" s="26">
        <v>0</v>
      </c>
      <c r="Y296" s="26">
        <v>0</v>
      </c>
      <c r="Z296" s="35">
        <v>0</v>
      </c>
      <c r="AA296" s="36">
        <v>0</v>
      </c>
      <c r="AB296" s="36">
        <v>0</v>
      </c>
      <c r="AC296" s="36">
        <v>0</v>
      </c>
      <c r="AD296" s="36">
        <v>0</v>
      </c>
      <c r="AE296" s="36">
        <v>0</v>
      </c>
      <c r="AF296" s="42">
        <v>0</v>
      </c>
    </row>
    <row r="297" spans="7:32">
      <c r="G297" s="32">
        <v>1.9712407224110003E-3</v>
      </c>
      <c r="H297">
        <v>2.8909794635499994E-4</v>
      </c>
      <c r="I297">
        <v>-1.4255537541264999E-3</v>
      </c>
      <c r="J297">
        <v>1.954922905238E-3</v>
      </c>
      <c r="K297">
        <v>1.3672873635149998E-3</v>
      </c>
      <c r="L297" s="39">
        <v>2.3729915752999996E-3</v>
      </c>
      <c r="M297">
        <v>0</v>
      </c>
      <c r="N297">
        <v>0</v>
      </c>
      <c r="O297">
        <v>0</v>
      </c>
      <c r="P297">
        <v>0</v>
      </c>
      <c r="Q297">
        <v>0</v>
      </c>
      <c r="R297" s="39">
        <v>0</v>
      </c>
      <c r="U297" s="32">
        <v>1.0663976959882082E-6</v>
      </c>
      <c r="V297">
        <v>0.28672197051187198</v>
      </c>
      <c r="W297">
        <v>1.1447296000000051E-6</v>
      </c>
      <c r="X297">
        <v>0</v>
      </c>
      <c r="Y297">
        <v>0</v>
      </c>
      <c r="Z297" s="39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 s="39">
        <v>0</v>
      </c>
    </row>
    <row r="298" spans="7:32">
      <c r="G298" s="32">
        <v>-5.0681384004740001E-3</v>
      </c>
      <c r="H298">
        <v>-1.4255537541264999E-3</v>
      </c>
      <c r="I298">
        <v>2.9824143762090002E-3</v>
      </c>
      <c r="J298">
        <v>-3.0853976247200039E-4</v>
      </c>
      <c r="K298">
        <v>-5.6127795706844997E-3</v>
      </c>
      <c r="L298" s="39">
        <v>-2.5621785692190001E-3</v>
      </c>
      <c r="M298">
        <v>0</v>
      </c>
      <c r="N298">
        <v>0</v>
      </c>
      <c r="O298">
        <v>0</v>
      </c>
      <c r="P298">
        <v>0</v>
      </c>
      <c r="Q298">
        <v>0</v>
      </c>
      <c r="R298" s="39">
        <v>0</v>
      </c>
      <c r="U298" s="32">
        <v>-1.9158630400056831E-6</v>
      </c>
      <c r="V298">
        <v>1.1447296000000051E-6</v>
      </c>
      <c r="W298">
        <v>0.28672164476927997</v>
      </c>
      <c r="X298">
        <v>0</v>
      </c>
      <c r="Y298">
        <v>0</v>
      </c>
      <c r="Z298" s="39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 s="39">
        <v>0</v>
      </c>
    </row>
    <row r="299" spans="7:32">
      <c r="G299" s="32">
        <v>-2.394876348461499E-3</v>
      </c>
      <c r="H299">
        <v>-1.954922905238E-3</v>
      </c>
      <c r="I299">
        <v>3.0853976247199974E-4</v>
      </c>
      <c r="J299">
        <v>-4.0700937051400045E-4</v>
      </c>
      <c r="K299">
        <v>-1.7987560730949988E-4</v>
      </c>
      <c r="L299" s="39">
        <v>-3.4074040451490002E-3</v>
      </c>
      <c r="M299">
        <v>0</v>
      </c>
      <c r="N299">
        <v>0</v>
      </c>
      <c r="O299">
        <v>0</v>
      </c>
      <c r="P299">
        <v>0</v>
      </c>
      <c r="Q299">
        <v>0</v>
      </c>
      <c r="R299" s="39">
        <v>0</v>
      </c>
      <c r="U299" s="32">
        <v>0</v>
      </c>
      <c r="V299">
        <v>0</v>
      </c>
      <c r="W299">
        <v>0</v>
      </c>
      <c r="X299">
        <v>0.42304338066433106</v>
      </c>
      <c r="Y299">
        <v>-0.14219403604189104</v>
      </c>
      <c r="Z299" s="39">
        <v>-2.6102987602994007E-2</v>
      </c>
      <c r="AA299">
        <v>0</v>
      </c>
      <c r="AB299">
        <v>0</v>
      </c>
      <c r="AC299">
        <v>0</v>
      </c>
      <c r="AD299">
        <v>0</v>
      </c>
      <c r="AE299">
        <v>0</v>
      </c>
      <c r="AF299" s="39">
        <v>0</v>
      </c>
    </row>
    <row r="300" spans="7:32">
      <c r="G300" s="32">
        <v>-6.5504926275534994E-3</v>
      </c>
      <c r="H300">
        <v>-1.3672873635149998E-3</v>
      </c>
      <c r="I300">
        <v>5.6127795706844997E-3</v>
      </c>
      <c r="J300">
        <v>-1.7987560730950002E-4</v>
      </c>
      <c r="K300">
        <v>-9.573244037503998E-3</v>
      </c>
      <c r="L300" s="39">
        <v>-2.9667013854469994E-3</v>
      </c>
      <c r="M300">
        <v>0</v>
      </c>
      <c r="N300">
        <v>0</v>
      </c>
      <c r="O300">
        <v>0</v>
      </c>
      <c r="P300">
        <v>0</v>
      </c>
      <c r="Q300">
        <v>0</v>
      </c>
      <c r="R300" s="39">
        <v>0</v>
      </c>
      <c r="U300" s="32">
        <v>0</v>
      </c>
      <c r="V300">
        <v>0</v>
      </c>
      <c r="W300">
        <v>0</v>
      </c>
      <c r="X300">
        <v>-0.14219403604189107</v>
      </c>
      <c r="Y300">
        <v>0.31560321881376907</v>
      </c>
      <c r="Z300" s="39">
        <v>-1.0111380493831992E-2</v>
      </c>
      <c r="AA300">
        <v>0</v>
      </c>
      <c r="AB300">
        <v>0</v>
      </c>
      <c r="AC300">
        <v>0</v>
      </c>
      <c r="AD300">
        <v>0</v>
      </c>
      <c r="AE300">
        <v>0</v>
      </c>
      <c r="AF300" s="39">
        <v>0</v>
      </c>
    </row>
    <row r="301" spans="7:32" ht="15" thickBot="1">
      <c r="G301" s="33">
        <v>-4.7470138441254991E-3</v>
      </c>
      <c r="H301" s="34">
        <v>-2.3729915753E-3</v>
      </c>
      <c r="I301" s="34">
        <v>2.5621785692190001E-3</v>
      </c>
      <c r="J301" s="34">
        <v>-3.4074040451490002E-3</v>
      </c>
      <c r="K301" s="34">
        <v>-2.9667013854469994E-3</v>
      </c>
      <c r="L301" s="40">
        <v>-4.6897385363609996E-3</v>
      </c>
      <c r="M301">
        <v>0</v>
      </c>
      <c r="N301">
        <v>0</v>
      </c>
      <c r="O301">
        <v>0</v>
      </c>
      <c r="P301">
        <v>0</v>
      </c>
      <c r="Q301">
        <v>0</v>
      </c>
      <c r="R301" s="39">
        <v>0</v>
      </c>
      <c r="U301" s="33">
        <v>0</v>
      </c>
      <c r="V301" s="34">
        <v>0</v>
      </c>
      <c r="W301" s="34">
        <v>0</v>
      </c>
      <c r="X301" s="34">
        <v>-2.6102987602994E-2</v>
      </c>
      <c r="Y301" s="34">
        <v>-1.0111380493832006E-2</v>
      </c>
      <c r="Z301" s="40">
        <v>0.24328466301229798</v>
      </c>
      <c r="AA301">
        <v>0</v>
      </c>
      <c r="AB301">
        <v>0</v>
      </c>
      <c r="AC301">
        <v>0</v>
      </c>
      <c r="AD301">
        <v>0</v>
      </c>
      <c r="AE301">
        <v>0</v>
      </c>
      <c r="AF301" s="39">
        <v>0</v>
      </c>
    </row>
    <row r="302" spans="7:32">
      <c r="G302" s="3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 s="39">
        <v>0</v>
      </c>
      <c r="U302" s="3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0.28671715972300799</v>
      </c>
      <c r="AB302">
        <v>1.2888063998656163E-7</v>
      </c>
      <c r="AC302">
        <v>-5.6340480003580495E-8</v>
      </c>
      <c r="AD302">
        <v>0</v>
      </c>
      <c r="AE302">
        <v>0</v>
      </c>
      <c r="AF302" s="39">
        <v>0</v>
      </c>
    </row>
    <row r="303" spans="7:32">
      <c r="G303" s="32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 s="39">
        <v>0</v>
      </c>
      <c r="U303" s="32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1.2888064000737831E-7</v>
      </c>
      <c r="AB303">
        <v>0.28671858317311993</v>
      </c>
      <c r="AC303">
        <v>-3.4870886400639733E-7</v>
      </c>
      <c r="AD303">
        <v>0</v>
      </c>
      <c r="AE303">
        <v>0</v>
      </c>
      <c r="AF303" s="39">
        <v>0</v>
      </c>
    </row>
    <row r="304" spans="7:32">
      <c r="G304" s="32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 s="39">
        <v>0</v>
      </c>
      <c r="U304" s="32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-5.6340480003580495E-8</v>
      </c>
      <c r="AB304">
        <v>-3.4870886399251955E-7</v>
      </c>
      <c r="AC304">
        <v>0.28671948026265598</v>
      </c>
      <c r="AD304">
        <v>0</v>
      </c>
      <c r="AE304">
        <v>0</v>
      </c>
      <c r="AF304" s="39">
        <v>0</v>
      </c>
    </row>
    <row r="305" spans="7:32">
      <c r="G305" s="32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 s="39">
        <v>0</v>
      </c>
      <c r="U305" s="32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0.42317318390057707</v>
      </c>
      <c r="AE305">
        <v>-0.14216130730063403</v>
      </c>
      <c r="AF305" s="39">
        <v>-2.6080283947971003E-2</v>
      </c>
    </row>
    <row r="306" spans="7:32">
      <c r="G306" s="32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 s="39">
        <v>0</v>
      </c>
      <c r="U306" s="32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-0.14216130730063403</v>
      </c>
      <c r="AE306">
        <v>0.31541648320072402</v>
      </c>
      <c r="AF306" s="39">
        <v>-1.0103202244938006E-2</v>
      </c>
    </row>
    <row r="307" spans="7:32" ht="15" thickBot="1">
      <c r="G307" s="33">
        <v>0</v>
      </c>
      <c r="H307" s="34">
        <v>0</v>
      </c>
      <c r="I307" s="34">
        <v>0</v>
      </c>
      <c r="J307" s="34">
        <v>0</v>
      </c>
      <c r="K307" s="34">
        <v>0</v>
      </c>
      <c r="L307" s="34">
        <v>0</v>
      </c>
      <c r="M307" s="34">
        <v>0</v>
      </c>
      <c r="N307" s="34">
        <v>0</v>
      </c>
      <c r="O307" s="34">
        <v>0</v>
      </c>
      <c r="P307" s="34">
        <v>0</v>
      </c>
      <c r="Q307" s="34">
        <v>0</v>
      </c>
      <c r="R307" s="40">
        <v>0</v>
      </c>
      <c r="U307" s="33">
        <v>0</v>
      </c>
      <c r="V307" s="34">
        <v>0</v>
      </c>
      <c r="W307" s="34">
        <v>0</v>
      </c>
      <c r="X307" s="34">
        <v>0</v>
      </c>
      <c r="Y307" s="34">
        <v>0</v>
      </c>
      <c r="Z307" s="34">
        <v>0</v>
      </c>
      <c r="AA307" s="34">
        <v>0</v>
      </c>
      <c r="AB307" s="34">
        <v>0</v>
      </c>
      <c r="AC307" s="34">
        <v>0</v>
      </c>
      <c r="AD307" s="34">
        <v>-2.6080283947971E-2</v>
      </c>
      <c r="AE307" s="34">
        <v>-1.0103202244937992E-2</v>
      </c>
      <c r="AF307" s="40">
        <v>0.24333404814960299</v>
      </c>
    </row>
    <row r="309" spans="7:32" ht="15" thickBot="1">
      <c r="G309" s="46" t="s">
        <v>33</v>
      </c>
      <c r="H309">
        <v>4</v>
      </c>
      <c r="U309" s="46" t="s">
        <v>33</v>
      </c>
      <c r="V309">
        <v>4</v>
      </c>
    </row>
    <row r="310" spans="7:32">
      <c r="G310" s="25">
        <f t="array" ref="G310:R321">TRANSPOSE(G58:R69)</f>
        <v>-0.60300073998283799</v>
      </c>
      <c r="H310" s="26">
        <v>-0.23850311341543451</v>
      </c>
      <c r="I310" s="26">
        <v>0.17221830237390601</v>
      </c>
      <c r="J310" s="26">
        <v>1.454980312409402E-2</v>
      </c>
      <c r="K310" s="26">
        <v>-0.44524240453325498</v>
      </c>
      <c r="L310" s="35">
        <v>-0.45515079007838344</v>
      </c>
      <c r="M310" s="36">
        <v>0</v>
      </c>
      <c r="N310" s="36">
        <v>0</v>
      </c>
      <c r="O310" s="36">
        <v>0</v>
      </c>
      <c r="P310" s="36">
        <v>0</v>
      </c>
      <c r="Q310" s="36">
        <v>0</v>
      </c>
      <c r="R310" s="42">
        <v>0</v>
      </c>
      <c r="U310" s="25">
        <f t="array" ref="U310:AF321">TRANSPOSE(U58:AF69)</f>
        <v>0.28672264866201602</v>
      </c>
      <c r="V310" s="26">
        <v>5.2670464004145323E-8</v>
      </c>
      <c r="W310" s="26">
        <v>-2.0472381440164722E-6</v>
      </c>
      <c r="X310" s="26">
        <v>0</v>
      </c>
      <c r="Y310" s="26">
        <v>0</v>
      </c>
      <c r="Z310" s="35">
        <v>0</v>
      </c>
      <c r="AA310" s="36">
        <v>0</v>
      </c>
      <c r="AB310" s="36">
        <v>0</v>
      </c>
      <c r="AC310" s="36">
        <v>0</v>
      </c>
      <c r="AD310" s="36">
        <v>0</v>
      </c>
      <c r="AE310" s="36">
        <v>0</v>
      </c>
      <c r="AF310" s="42">
        <v>0</v>
      </c>
    </row>
    <row r="311" spans="7:32">
      <c r="G311" s="32">
        <v>-0.23850311341543454</v>
      </c>
      <c r="H311">
        <v>-0.13410236344781701</v>
      </c>
      <c r="I311">
        <v>8.1523119829227497E-2</v>
      </c>
      <c r="J311">
        <v>1.3920528921209012E-2</v>
      </c>
      <c r="K311">
        <v>-0.21724776785760655</v>
      </c>
      <c r="L311" s="39">
        <v>-0.24150823154600254</v>
      </c>
      <c r="M311">
        <v>0</v>
      </c>
      <c r="N311">
        <v>0</v>
      </c>
      <c r="O311">
        <v>0</v>
      </c>
      <c r="P311">
        <v>0</v>
      </c>
      <c r="Q311">
        <v>0</v>
      </c>
      <c r="R311" s="39">
        <v>0</v>
      </c>
      <c r="U311" s="32">
        <v>5.2670464011084217E-8</v>
      </c>
      <c r="V311">
        <v>0.28672280337612799</v>
      </c>
      <c r="W311">
        <v>-5.393203200698693E-8</v>
      </c>
      <c r="X311">
        <v>0</v>
      </c>
      <c r="Y311">
        <v>0</v>
      </c>
      <c r="Z311" s="39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 s="39">
        <v>0</v>
      </c>
    </row>
    <row r="312" spans="7:32">
      <c r="G312" s="32">
        <v>0.17221830237390603</v>
      </c>
      <c r="H312">
        <v>8.1523119829227511E-2</v>
      </c>
      <c r="I312">
        <v>-3.0885289646760013E-2</v>
      </c>
      <c r="J312">
        <v>-3.5789919280140019E-2</v>
      </c>
      <c r="K312">
        <v>0.11388175008008598</v>
      </c>
      <c r="L312" s="39">
        <v>0.12874789111813251</v>
      </c>
      <c r="M312">
        <v>0</v>
      </c>
      <c r="N312">
        <v>0</v>
      </c>
      <c r="O312">
        <v>0</v>
      </c>
      <c r="P312">
        <v>0</v>
      </c>
      <c r="Q312">
        <v>0</v>
      </c>
      <c r="R312" s="39">
        <v>0</v>
      </c>
      <c r="U312" s="32">
        <v>-2.0472381440095333E-6</v>
      </c>
      <c r="V312">
        <v>-5.393203200698693E-8</v>
      </c>
      <c r="W312">
        <v>0.28671971391078399</v>
      </c>
      <c r="X312">
        <v>0</v>
      </c>
      <c r="Y312">
        <v>0</v>
      </c>
      <c r="Z312" s="39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 s="39">
        <v>0</v>
      </c>
    </row>
    <row r="313" spans="7:32">
      <c r="G313" s="32">
        <v>-1.454980312409403E-2</v>
      </c>
      <c r="H313">
        <v>-1.3920528921209017E-2</v>
      </c>
      <c r="I313">
        <v>3.5789919280140019E-2</v>
      </c>
      <c r="J313">
        <v>-0.12162441229618301</v>
      </c>
      <c r="K313">
        <v>3.2468223420104442E-2</v>
      </c>
      <c r="L313" s="39">
        <v>-0.204475991437919</v>
      </c>
      <c r="M313">
        <v>0</v>
      </c>
      <c r="N313">
        <v>0</v>
      </c>
      <c r="O313">
        <v>0</v>
      </c>
      <c r="P313">
        <v>0</v>
      </c>
      <c r="Q313">
        <v>0</v>
      </c>
      <c r="R313" s="39">
        <v>0</v>
      </c>
      <c r="U313" s="32">
        <v>0</v>
      </c>
      <c r="V313">
        <v>0</v>
      </c>
      <c r="W313">
        <v>0</v>
      </c>
      <c r="X313">
        <v>0.42326391359736903</v>
      </c>
      <c r="Y313">
        <v>-0.14221257013923097</v>
      </c>
      <c r="Z313" s="39">
        <v>-2.5499079728455002E-2</v>
      </c>
      <c r="AA313">
        <v>0</v>
      </c>
      <c r="AB313">
        <v>0</v>
      </c>
      <c r="AC313">
        <v>0</v>
      </c>
      <c r="AD313">
        <v>0</v>
      </c>
      <c r="AE313">
        <v>0</v>
      </c>
      <c r="AF313" s="39">
        <v>0</v>
      </c>
    </row>
    <row r="314" spans="7:32">
      <c r="G314" s="32">
        <v>0.44524240453325498</v>
      </c>
      <c r="H314">
        <v>0.21724776785760649</v>
      </c>
      <c r="I314">
        <v>-0.11388175008008597</v>
      </c>
      <c r="J314">
        <v>3.2468223420104469E-2</v>
      </c>
      <c r="K314">
        <v>0.268605811672051</v>
      </c>
      <c r="L314" s="39">
        <v>0.48495468794874441</v>
      </c>
      <c r="M314">
        <v>0</v>
      </c>
      <c r="N314">
        <v>0</v>
      </c>
      <c r="O314">
        <v>0</v>
      </c>
      <c r="P314">
        <v>0</v>
      </c>
      <c r="Q314">
        <v>0</v>
      </c>
      <c r="R314" s="39">
        <v>0</v>
      </c>
      <c r="U314" s="32">
        <v>0</v>
      </c>
      <c r="V314">
        <v>0</v>
      </c>
      <c r="W314">
        <v>0</v>
      </c>
      <c r="X314">
        <v>-0.14221257013923103</v>
      </c>
      <c r="Y314">
        <v>0.31533983310966701</v>
      </c>
      <c r="Z314" s="39">
        <v>-1.0456350447398982E-2</v>
      </c>
      <c r="AA314">
        <v>0</v>
      </c>
      <c r="AB314">
        <v>0</v>
      </c>
      <c r="AC314">
        <v>0</v>
      </c>
      <c r="AD314">
        <v>0</v>
      </c>
      <c r="AE314">
        <v>0</v>
      </c>
      <c r="AF314" s="39">
        <v>0</v>
      </c>
    </row>
    <row r="315" spans="7:32" ht="15" thickBot="1">
      <c r="G315" s="33">
        <v>0.45515079007838349</v>
      </c>
      <c r="H315" s="34">
        <v>0.24150823154600254</v>
      </c>
      <c r="I315" s="34">
        <v>-0.12874789111813248</v>
      </c>
      <c r="J315" s="34">
        <v>-0.204475991437919</v>
      </c>
      <c r="K315" s="34">
        <v>0.48495468794874447</v>
      </c>
      <c r="L315" s="40">
        <v>0.21123206277885298</v>
      </c>
      <c r="M315">
        <v>0</v>
      </c>
      <c r="N315">
        <v>0</v>
      </c>
      <c r="O315">
        <v>0</v>
      </c>
      <c r="P315">
        <v>0</v>
      </c>
      <c r="Q315">
        <v>0</v>
      </c>
      <c r="R315" s="39">
        <v>0</v>
      </c>
      <c r="U315" s="33">
        <v>0</v>
      </c>
      <c r="V315" s="34">
        <v>0</v>
      </c>
      <c r="W315" s="34">
        <v>0</v>
      </c>
      <c r="X315" s="34">
        <v>-2.5499079728455002E-2</v>
      </c>
      <c r="Y315" s="34">
        <v>-1.0456350447398982E-2</v>
      </c>
      <c r="Z315" s="40">
        <v>0.243333319445657</v>
      </c>
      <c r="AA315">
        <v>0</v>
      </c>
      <c r="AB315">
        <v>0</v>
      </c>
      <c r="AC315">
        <v>0</v>
      </c>
      <c r="AD315">
        <v>0</v>
      </c>
      <c r="AE315">
        <v>0</v>
      </c>
      <c r="AF315" s="39">
        <v>0</v>
      </c>
    </row>
    <row r="316" spans="7:32">
      <c r="G316" s="32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 s="39">
        <v>0</v>
      </c>
      <c r="U316" s="32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0.28672293695897599</v>
      </c>
      <c r="AB316">
        <v>6.7479551999621856E-7</v>
      </c>
      <c r="AC316">
        <v>-6.454067200817315E-8</v>
      </c>
      <c r="AD316">
        <v>0</v>
      </c>
      <c r="AE316">
        <v>0</v>
      </c>
      <c r="AF316" s="39">
        <v>0</v>
      </c>
    </row>
    <row r="317" spans="7:32">
      <c r="G317" s="32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 s="39">
        <v>0</v>
      </c>
      <c r="U317" s="32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6.7479551999621856E-7</v>
      </c>
      <c r="AB317">
        <v>0.28672088705433596</v>
      </c>
      <c r="AC317">
        <v>8.5302067198700371E-7</v>
      </c>
      <c r="AD317">
        <v>0</v>
      </c>
      <c r="AE317">
        <v>0</v>
      </c>
      <c r="AF317" s="39">
        <v>0</v>
      </c>
    </row>
    <row r="318" spans="7:32">
      <c r="G318" s="32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 s="39">
        <v>0</v>
      </c>
      <c r="U318" s="32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-6.454067200817315E-8</v>
      </c>
      <c r="AB318">
        <v>8.5302067198700371E-7</v>
      </c>
      <c r="AC318">
        <v>0.28672051431833601</v>
      </c>
      <c r="AD318">
        <v>0</v>
      </c>
      <c r="AE318">
        <v>0</v>
      </c>
      <c r="AF318" s="39">
        <v>0</v>
      </c>
    </row>
    <row r="319" spans="7:32">
      <c r="G319" s="32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 s="39">
        <v>0</v>
      </c>
      <c r="U319" s="32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0.42320844010160302</v>
      </c>
      <c r="AE319">
        <v>-0.14222436543231098</v>
      </c>
      <c r="AF319" s="39">
        <v>-2.5544820786373004E-2</v>
      </c>
    </row>
    <row r="320" spans="7:32">
      <c r="G320" s="32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 s="39">
        <v>0</v>
      </c>
      <c r="U320" s="32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-0.14222436543231098</v>
      </c>
      <c r="AE320">
        <v>0.31539912727620301</v>
      </c>
      <c r="AF320" s="39">
        <v>-1.0427595018919017E-2</v>
      </c>
    </row>
    <row r="321" spans="7:32" ht="15" thickBot="1">
      <c r="G321" s="33">
        <v>0</v>
      </c>
      <c r="H321" s="34">
        <v>0</v>
      </c>
      <c r="I321" s="34">
        <v>0</v>
      </c>
      <c r="J321" s="34">
        <v>0</v>
      </c>
      <c r="K321" s="34">
        <v>0</v>
      </c>
      <c r="L321" s="34">
        <v>0</v>
      </c>
      <c r="M321" s="34">
        <v>0</v>
      </c>
      <c r="N321" s="34">
        <v>0</v>
      </c>
      <c r="O321" s="34">
        <v>0</v>
      </c>
      <c r="P321" s="34">
        <v>0</v>
      </c>
      <c r="Q321" s="34">
        <v>0</v>
      </c>
      <c r="R321" s="40">
        <v>0</v>
      </c>
      <c r="U321" s="33">
        <v>0</v>
      </c>
      <c r="V321" s="34">
        <v>0</v>
      </c>
      <c r="W321" s="34">
        <v>0</v>
      </c>
      <c r="X321" s="34">
        <v>0</v>
      </c>
      <c r="Y321" s="34">
        <v>0</v>
      </c>
      <c r="Z321" s="34">
        <v>0</v>
      </c>
      <c r="AA321" s="34">
        <v>0</v>
      </c>
      <c r="AB321" s="34">
        <v>0</v>
      </c>
      <c r="AC321" s="34">
        <v>0</v>
      </c>
      <c r="AD321" s="34">
        <v>-2.5544820786372997E-2</v>
      </c>
      <c r="AE321" s="34">
        <v>-1.0427595018919003E-2</v>
      </c>
      <c r="AF321" s="40">
        <v>0.243327459891713</v>
      </c>
    </row>
    <row r="323" spans="7:32" ht="15" thickBot="1">
      <c r="G323" s="46" t="s">
        <v>34</v>
      </c>
      <c r="H323">
        <v>3</v>
      </c>
      <c r="U323" s="46" t="s">
        <v>34</v>
      </c>
      <c r="V323">
        <v>3</v>
      </c>
    </row>
    <row r="324" spans="7:32">
      <c r="G324" s="25">
        <f t="array" ref="G324:R335">TRANSPOSE(G44:R55)</f>
        <v>-4.6316064724644009E-2</v>
      </c>
      <c r="H324" s="26">
        <v>-3.0588571164568007E-2</v>
      </c>
      <c r="I324" s="26">
        <v>-0.11971534284834001</v>
      </c>
      <c r="J324" s="26">
        <v>2.9617034783957507E-2</v>
      </c>
      <c r="K324" s="26">
        <v>0.163704653094778</v>
      </c>
      <c r="L324" s="35">
        <v>-3.41860646314045E-2</v>
      </c>
      <c r="M324" s="36">
        <v>0</v>
      </c>
      <c r="N324" s="36">
        <v>0</v>
      </c>
      <c r="O324" s="36">
        <v>0</v>
      </c>
      <c r="P324" s="36">
        <v>0</v>
      </c>
      <c r="Q324" s="36">
        <v>0</v>
      </c>
      <c r="R324" s="42">
        <v>0</v>
      </c>
      <c r="U324" s="25">
        <f t="array" ref="U324:AF335">TRANSPOSE(U44:AF55)</f>
        <v>0.28671842458828795</v>
      </c>
      <c r="V324" s="26">
        <v>2.3298007040262192E-6</v>
      </c>
      <c r="W324" s="26">
        <v>-1.7573642239962495E-6</v>
      </c>
      <c r="X324" s="26">
        <v>0</v>
      </c>
      <c r="Y324" s="26">
        <v>0</v>
      </c>
      <c r="Z324" s="35">
        <v>0</v>
      </c>
      <c r="AA324" s="36">
        <v>0</v>
      </c>
      <c r="AB324" s="36">
        <v>0</v>
      </c>
      <c r="AC324" s="36">
        <v>0</v>
      </c>
      <c r="AD324" s="36">
        <v>0</v>
      </c>
      <c r="AE324" s="36">
        <v>0</v>
      </c>
      <c r="AF324" s="42">
        <v>0</v>
      </c>
    </row>
    <row r="325" spans="7:32">
      <c r="G325" s="32">
        <v>-3.0588571164568003E-2</v>
      </c>
      <c r="H325">
        <v>-6.8237643493186992E-2</v>
      </c>
      <c r="I325">
        <v>-8.1683981727631499E-2</v>
      </c>
      <c r="J325">
        <v>4.8662488938160504E-2</v>
      </c>
      <c r="K325">
        <v>8.0999144674365531E-2</v>
      </c>
      <c r="L325" s="39">
        <v>-7.4185604340303496E-2</v>
      </c>
      <c r="M325">
        <v>0</v>
      </c>
      <c r="N325">
        <v>0</v>
      </c>
      <c r="O325">
        <v>0</v>
      </c>
      <c r="P325">
        <v>0</v>
      </c>
      <c r="Q325">
        <v>0</v>
      </c>
      <c r="R325" s="39">
        <v>0</v>
      </c>
      <c r="U325" s="32">
        <v>2.3298007040331581E-6</v>
      </c>
      <c r="V325">
        <v>0.28672028620390394</v>
      </c>
      <c r="W325">
        <v>1.1014635519918103E-6</v>
      </c>
      <c r="X325">
        <v>0</v>
      </c>
      <c r="Y325">
        <v>0</v>
      </c>
      <c r="Z325" s="39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 s="39">
        <v>0</v>
      </c>
    </row>
    <row r="326" spans="7:32">
      <c r="G326" s="32">
        <v>-0.11971534284834001</v>
      </c>
      <c r="H326">
        <v>-8.1683981727631499E-2</v>
      </c>
      <c r="I326">
        <v>-0.26013633489884402</v>
      </c>
      <c r="J326">
        <v>6.8685402509437499E-2</v>
      </c>
      <c r="K326">
        <v>0.29013109060077702</v>
      </c>
      <c r="L326" s="39">
        <v>-7.7040428045003995E-2</v>
      </c>
      <c r="M326">
        <v>0</v>
      </c>
      <c r="N326">
        <v>0</v>
      </c>
      <c r="O326">
        <v>0</v>
      </c>
      <c r="P326">
        <v>0</v>
      </c>
      <c r="Q326">
        <v>0</v>
      </c>
      <c r="R326" s="39">
        <v>0</v>
      </c>
      <c r="U326" s="32">
        <v>-1.7573642239962495E-6</v>
      </c>
      <c r="V326">
        <v>1.1014635520056881E-6</v>
      </c>
      <c r="W326">
        <v>0.286717882028032</v>
      </c>
      <c r="X326">
        <v>0</v>
      </c>
      <c r="Y326">
        <v>0</v>
      </c>
      <c r="Z326" s="39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 s="39">
        <v>0</v>
      </c>
    </row>
    <row r="327" spans="7:32">
      <c r="G327" s="32">
        <v>-2.9617034783957497E-2</v>
      </c>
      <c r="H327">
        <v>-4.8662488938160497E-2</v>
      </c>
      <c r="I327">
        <v>-6.8685402509437499E-2</v>
      </c>
      <c r="J327">
        <v>-7.7300317880675998E-2</v>
      </c>
      <c r="K327">
        <v>4.0123126098659499E-2</v>
      </c>
      <c r="L327" s="39">
        <v>-1.4016547752416005E-2</v>
      </c>
      <c r="M327">
        <v>0</v>
      </c>
      <c r="N327">
        <v>0</v>
      </c>
      <c r="O327">
        <v>0</v>
      </c>
      <c r="P327">
        <v>0</v>
      </c>
      <c r="Q327">
        <v>0</v>
      </c>
      <c r="R327" s="39">
        <v>0</v>
      </c>
      <c r="U327" s="32">
        <v>0</v>
      </c>
      <c r="V327">
        <v>0</v>
      </c>
      <c r="W327">
        <v>0</v>
      </c>
      <c r="X327">
        <v>0.42290623934285099</v>
      </c>
      <c r="Y327">
        <v>-0.14222752111707693</v>
      </c>
      <c r="Z327" s="39">
        <v>-2.6168561241294994E-2</v>
      </c>
      <c r="AA327">
        <v>0</v>
      </c>
      <c r="AB327">
        <v>0</v>
      </c>
      <c r="AC327">
        <v>0</v>
      </c>
      <c r="AD327">
        <v>0</v>
      </c>
      <c r="AE327">
        <v>0</v>
      </c>
      <c r="AF327" s="39">
        <v>0</v>
      </c>
    </row>
    <row r="328" spans="7:32">
      <c r="G328" s="32">
        <v>-0.163704653094778</v>
      </c>
      <c r="H328">
        <v>-8.0999144674365503E-2</v>
      </c>
      <c r="I328">
        <v>-0.29013109060077702</v>
      </c>
      <c r="J328">
        <v>4.0123126098659506E-2</v>
      </c>
      <c r="K328">
        <v>0.27721198444834205</v>
      </c>
      <c r="L328" s="39">
        <v>-5.1360963793705E-2</v>
      </c>
      <c r="M328">
        <v>0</v>
      </c>
      <c r="N328">
        <v>0</v>
      </c>
      <c r="O328">
        <v>0</v>
      </c>
      <c r="P328">
        <v>0</v>
      </c>
      <c r="Q328">
        <v>0</v>
      </c>
      <c r="R328" s="39">
        <v>0</v>
      </c>
      <c r="U328" s="32">
        <v>0</v>
      </c>
      <c r="V328">
        <v>0</v>
      </c>
      <c r="W328">
        <v>0</v>
      </c>
      <c r="X328">
        <v>-0.14222752111707698</v>
      </c>
      <c r="Y328">
        <v>0.31575952329337698</v>
      </c>
      <c r="Z328" s="39">
        <v>-1.0076546075124995E-2</v>
      </c>
      <c r="AA328">
        <v>0</v>
      </c>
      <c r="AB328">
        <v>0</v>
      </c>
      <c r="AC328">
        <v>0</v>
      </c>
      <c r="AD328">
        <v>0</v>
      </c>
      <c r="AE328">
        <v>0</v>
      </c>
      <c r="AF328" s="39">
        <v>0</v>
      </c>
    </row>
    <row r="329" spans="7:32" ht="15" thickBot="1">
      <c r="G329" s="33">
        <v>3.41860646314045E-2</v>
      </c>
      <c r="H329" s="34">
        <v>7.4185604340303496E-2</v>
      </c>
      <c r="I329" s="34">
        <v>7.7040428045003995E-2</v>
      </c>
      <c r="J329" s="34">
        <v>-1.4016547752416003E-2</v>
      </c>
      <c r="K329" s="34">
        <v>-5.1360963793705007E-2</v>
      </c>
      <c r="L329" s="40">
        <v>6.7498030769807982E-2</v>
      </c>
      <c r="M329">
        <v>0</v>
      </c>
      <c r="N329">
        <v>0</v>
      </c>
      <c r="O329">
        <v>0</v>
      </c>
      <c r="P329">
        <v>0</v>
      </c>
      <c r="Q329">
        <v>0</v>
      </c>
      <c r="R329" s="39">
        <v>0</v>
      </c>
      <c r="U329" s="33">
        <v>0</v>
      </c>
      <c r="V329" s="34">
        <v>0</v>
      </c>
      <c r="W329" s="34">
        <v>0</v>
      </c>
      <c r="X329" s="34">
        <v>-2.6168561241294994E-2</v>
      </c>
      <c r="Y329" s="34">
        <v>-1.0076546075124995E-2</v>
      </c>
      <c r="Z329" s="40">
        <v>0.24325836377610502</v>
      </c>
      <c r="AA329">
        <v>0</v>
      </c>
      <c r="AB329">
        <v>0</v>
      </c>
      <c r="AC329">
        <v>0</v>
      </c>
      <c r="AD329">
        <v>0</v>
      </c>
      <c r="AE329">
        <v>0</v>
      </c>
      <c r="AF329" s="39">
        <v>0</v>
      </c>
    </row>
    <row r="330" spans="7:32">
      <c r="G330" s="32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 s="39">
        <v>0</v>
      </c>
      <c r="U330" s="32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0.28671917542195202</v>
      </c>
      <c r="AB330">
        <v>-6.1765222399146058E-7</v>
      </c>
      <c r="AC330">
        <v>1.9979223039937044E-6</v>
      </c>
      <c r="AD330">
        <v>0</v>
      </c>
      <c r="AE330">
        <v>0</v>
      </c>
      <c r="AF330" s="39">
        <v>0</v>
      </c>
    </row>
    <row r="331" spans="7:32">
      <c r="G331" s="32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 s="39">
        <v>0</v>
      </c>
      <c r="U331" s="32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-6.1765222397758279E-7</v>
      </c>
      <c r="AB331">
        <v>0.28671704543641596</v>
      </c>
      <c r="AC331">
        <v>1.0813071359971893E-6</v>
      </c>
      <c r="AD331">
        <v>0</v>
      </c>
      <c r="AE331">
        <v>0</v>
      </c>
      <c r="AF331" s="39">
        <v>0</v>
      </c>
    </row>
    <row r="332" spans="7:32">
      <c r="G332" s="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 s="39">
        <v>0</v>
      </c>
      <c r="U332" s="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1.9979223040145211E-6</v>
      </c>
      <c r="AB332">
        <v>1.0813071359971893E-6</v>
      </c>
      <c r="AC332">
        <v>0.28671973188812799</v>
      </c>
      <c r="AD332">
        <v>0</v>
      </c>
      <c r="AE332">
        <v>0</v>
      </c>
      <c r="AF332" s="39">
        <v>0</v>
      </c>
    </row>
    <row r="333" spans="7:32">
      <c r="G333" s="32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 s="39">
        <v>0</v>
      </c>
      <c r="U333" s="32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0.42304643026156807</v>
      </c>
      <c r="AE333">
        <v>-0.14219780384882399</v>
      </c>
      <c r="AF333" s="39">
        <v>-2.611608846608799E-2</v>
      </c>
    </row>
    <row r="334" spans="7:32">
      <c r="G334" s="32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 s="39">
        <v>0</v>
      </c>
      <c r="U334" s="32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-0.14219780384882399</v>
      </c>
      <c r="AE334">
        <v>0.31557588063901798</v>
      </c>
      <c r="AF334" s="39">
        <v>-1.008940203905398E-2</v>
      </c>
    </row>
    <row r="335" spans="7:32" ht="15" thickBot="1">
      <c r="G335" s="33">
        <v>0</v>
      </c>
      <c r="H335" s="34">
        <v>0</v>
      </c>
      <c r="I335" s="34">
        <v>0</v>
      </c>
      <c r="J335" s="34">
        <v>0</v>
      </c>
      <c r="K335" s="34">
        <v>0</v>
      </c>
      <c r="L335" s="34">
        <v>0</v>
      </c>
      <c r="M335" s="34">
        <v>0</v>
      </c>
      <c r="N335" s="34">
        <v>0</v>
      </c>
      <c r="O335" s="34">
        <v>0</v>
      </c>
      <c r="P335" s="34">
        <v>0</v>
      </c>
      <c r="Q335" s="34">
        <v>0</v>
      </c>
      <c r="R335" s="40">
        <v>0</v>
      </c>
      <c r="U335" s="33">
        <v>0</v>
      </c>
      <c r="V335" s="34">
        <v>0</v>
      </c>
      <c r="W335" s="34">
        <v>0</v>
      </c>
      <c r="X335" s="34">
        <v>0</v>
      </c>
      <c r="Y335" s="34">
        <v>0</v>
      </c>
      <c r="Z335" s="34">
        <v>0</v>
      </c>
      <c r="AA335" s="34">
        <v>0</v>
      </c>
      <c r="AB335" s="34">
        <v>0</v>
      </c>
      <c r="AC335" s="34">
        <v>0</v>
      </c>
      <c r="AD335" s="34">
        <v>-2.6116088466087997E-2</v>
      </c>
      <c r="AE335" s="34">
        <v>-1.0089402039053993E-2</v>
      </c>
      <c r="AF335" s="40">
        <v>0.24330316554468198</v>
      </c>
    </row>
    <row r="337" spans="7:32" ht="15" thickBot="1">
      <c r="G337" s="46" t="s">
        <v>35</v>
      </c>
      <c r="H337">
        <v>2</v>
      </c>
      <c r="U337" s="46" t="s">
        <v>35</v>
      </c>
      <c r="V337">
        <v>2</v>
      </c>
    </row>
    <row r="338" spans="7:32">
      <c r="G338" s="25">
        <f t="array" ref="G338:R349">TRANSPOSE(G30:R41)</f>
        <v>1.7524864413899998E-4</v>
      </c>
      <c r="H338" s="26">
        <v>2.8083665873000004E-4</v>
      </c>
      <c r="I338" s="26">
        <v>-2.2430972331199999E-4</v>
      </c>
      <c r="J338" s="26">
        <v>-2.6143565865750003E-4</v>
      </c>
      <c r="K338" s="26">
        <v>2.8775320956199999E-4</v>
      </c>
      <c r="L338" s="35">
        <v>1.063270479845E-4</v>
      </c>
      <c r="M338" s="36">
        <v>0</v>
      </c>
      <c r="N338" s="36">
        <v>0</v>
      </c>
      <c r="O338" s="36">
        <v>0</v>
      </c>
      <c r="P338" s="36">
        <v>0</v>
      </c>
      <c r="Q338" s="36">
        <v>0</v>
      </c>
      <c r="R338" s="42">
        <v>0</v>
      </c>
      <c r="U338" s="25">
        <f t="array" ref="U338:AF349">TRANSPOSE(U30:AF41)</f>
        <v>0.28672120952832003</v>
      </c>
      <c r="V338" s="26">
        <v>-1.1272396800016127E-6</v>
      </c>
      <c r="W338" s="26">
        <v>-2.976727040068794E-7</v>
      </c>
      <c r="X338" s="26">
        <v>0</v>
      </c>
      <c r="Y338" s="26">
        <v>0</v>
      </c>
      <c r="Z338" s="35">
        <v>0</v>
      </c>
      <c r="AA338" s="36">
        <v>0</v>
      </c>
      <c r="AB338" s="36">
        <v>0</v>
      </c>
      <c r="AC338" s="36">
        <v>0</v>
      </c>
      <c r="AD338" s="36">
        <v>0</v>
      </c>
      <c r="AE338" s="36">
        <v>0</v>
      </c>
      <c r="AF338" s="42">
        <v>0</v>
      </c>
    </row>
    <row r="339" spans="7:32">
      <c r="G339" s="32">
        <v>2.8083665872999993E-4</v>
      </c>
      <c r="H339">
        <v>1.7555994268799997E-4</v>
      </c>
      <c r="I339">
        <v>-2.3264567090299995E-4</v>
      </c>
      <c r="J339">
        <v>-1.4955630379199998E-4</v>
      </c>
      <c r="K339">
        <v>3.7690541772150005E-4</v>
      </c>
      <c r="L339" s="39">
        <v>1.8172033711E-4</v>
      </c>
      <c r="M339">
        <v>0</v>
      </c>
      <c r="N339">
        <v>0</v>
      </c>
      <c r="O339">
        <v>0</v>
      </c>
      <c r="P339">
        <v>0</v>
      </c>
      <c r="Q339">
        <v>0</v>
      </c>
      <c r="R339" s="39">
        <v>0</v>
      </c>
      <c r="U339" s="32">
        <v>-1.1272396800085516E-6</v>
      </c>
      <c r="V339">
        <v>0.28672218406092798</v>
      </c>
      <c r="W339">
        <v>4.4131942399106006E-7</v>
      </c>
      <c r="X339">
        <v>0</v>
      </c>
      <c r="Y339">
        <v>0</v>
      </c>
      <c r="Z339" s="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 s="39">
        <v>0</v>
      </c>
    </row>
    <row r="340" spans="7:32">
      <c r="G340" s="32">
        <v>-2.2430972331199996E-4</v>
      </c>
      <c r="H340">
        <v>-2.32645670903E-4</v>
      </c>
      <c r="I340">
        <v>8.9191228580000001E-5</v>
      </c>
      <c r="J340">
        <v>1.4674156057149998E-4</v>
      </c>
      <c r="K340">
        <v>-2.2798375501749998E-4</v>
      </c>
      <c r="L340" s="39">
        <v>-1.0046878823900002E-4</v>
      </c>
      <c r="M340">
        <v>0</v>
      </c>
      <c r="N340">
        <v>0</v>
      </c>
      <c r="O340">
        <v>0</v>
      </c>
      <c r="P340">
        <v>0</v>
      </c>
      <c r="Q340">
        <v>0</v>
      </c>
      <c r="R340" s="39">
        <v>0</v>
      </c>
      <c r="U340" s="32">
        <v>-2.9767270399300161E-7</v>
      </c>
      <c r="V340">
        <v>4.4131942399106006E-7</v>
      </c>
      <c r="W340">
        <v>0.28672220636774398</v>
      </c>
      <c r="X340">
        <v>0</v>
      </c>
      <c r="Y340">
        <v>0</v>
      </c>
      <c r="Z340" s="39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 s="39">
        <v>0</v>
      </c>
    </row>
    <row r="341" spans="7:32">
      <c r="G341" s="32">
        <v>2.6143565865749998E-4</v>
      </c>
      <c r="H341">
        <v>1.4955630379199993E-4</v>
      </c>
      <c r="I341">
        <v>-1.4674156057150001E-4</v>
      </c>
      <c r="J341">
        <v>6.1398956813600006E-4</v>
      </c>
      <c r="K341">
        <v>-2.644712621235E-4</v>
      </c>
      <c r="L341" s="39">
        <v>4.31761487956E-4</v>
      </c>
      <c r="M341">
        <v>0</v>
      </c>
      <c r="N341">
        <v>0</v>
      </c>
      <c r="O341">
        <v>0</v>
      </c>
      <c r="P341">
        <v>0</v>
      </c>
      <c r="Q341">
        <v>0</v>
      </c>
      <c r="R341" s="39">
        <v>0</v>
      </c>
      <c r="U341" s="32">
        <v>0</v>
      </c>
      <c r="V341">
        <v>0</v>
      </c>
      <c r="W341">
        <v>0</v>
      </c>
      <c r="X341">
        <v>0.42297383117126403</v>
      </c>
      <c r="Y341">
        <v>-0.14223744455015203</v>
      </c>
      <c r="Z341" s="39">
        <v>-2.6040642558224011E-2</v>
      </c>
      <c r="AA341">
        <v>0</v>
      </c>
      <c r="AB341">
        <v>0</v>
      </c>
      <c r="AC341">
        <v>0</v>
      </c>
      <c r="AD341">
        <v>0</v>
      </c>
      <c r="AE341">
        <v>0</v>
      </c>
      <c r="AF341" s="39">
        <v>0</v>
      </c>
    </row>
    <row r="342" spans="7:32">
      <c r="G342" s="32">
        <v>-2.8775320956199999E-4</v>
      </c>
      <c r="H342">
        <v>-3.7690541772150005E-4</v>
      </c>
      <c r="I342">
        <v>2.2798375501750003E-4</v>
      </c>
      <c r="J342">
        <v>-2.6447126212350005E-4</v>
      </c>
      <c r="K342">
        <v>2.0063062505100003E-4</v>
      </c>
      <c r="L342" s="39">
        <v>-2.2377190936250004E-4</v>
      </c>
      <c r="M342">
        <v>0</v>
      </c>
      <c r="N342">
        <v>0</v>
      </c>
      <c r="O342">
        <v>0</v>
      </c>
      <c r="P342">
        <v>0</v>
      </c>
      <c r="Q342">
        <v>0</v>
      </c>
      <c r="R342" s="39">
        <v>0</v>
      </c>
      <c r="U342" s="32">
        <v>0</v>
      </c>
      <c r="V342">
        <v>0</v>
      </c>
      <c r="W342">
        <v>0</v>
      </c>
      <c r="X342">
        <v>-0.14223744455015203</v>
      </c>
      <c r="Y342">
        <v>0.31566745340631408</v>
      </c>
      <c r="Z342" s="39">
        <v>-1.0136499153955994E-2</v>
      </c>
      <c r="AA342">
        <v>0</v>
      </c>
      <c r="AB342">
        <v>0</v>
      </c>
      <c r="AC342">
        <v>0</v>
      </c>
      <c r="AD342">
        <v>0</v>
      </c>
      <c r="AE342">
        <v>0</v>
      </c>
      <c r="AF342" s="39">
        <v>0</v>
      </c>
    </row>
    <row r="343" spans="7:32" ht="15" thickBot="1">
      <c r="G343" s="33">
        <v>-1.063270479845E-4</v>
      </c>
      <c r="H343" s="34">
        <v>-1.8172033711000003E-4</v>
      </c>
      <c r="I343" s="34">
        <v>1.0046878823899999E-4</v>
      </c>
      <c r="J343" s="34">
        <v>4.3176148795600006E-4</v>
      </c>
      <c r="K343" s="34">
        <v>-2.2377190936250006E-4</v>
      </c>
      <c r="L343" s="40">
        <v>-6.3462844440199994E-4</v>
      </c>
      <c r="M343">
        <v>0</v>
      </c>
      <c r="N343">
        <v>0</v>
      </c>
      <c r="O343">
        <v>0</v>
      </c>
      <c r="P343">
        <v>0</v>
      </c>
      <c r="Q343">
        <v>0</v>
      </c>
      <c r="R343" s="39">
        <v>0</v>
      </c>
      <c r="U343" s="33">
        <v>0</v>
      </c>
      <c r="V343" s="34">
        <v>0</v>
      </c>
      <c r="W343" s="34">
        <v>0</v>
      </c>
      <c r="X343" s="34">
        <v>-2.6040642558224004E-2</v>
      </c>
      <c r="Y343" s="34">
        <v>-1.0136499153955994E-2</v>
      </c>
      <c r="Z343" s="40">
        <v>0.243295917725352</v>
      </c>
      <c r="AA343">
        <v>0</v>
      </c>
      <c r="AB343">
        <v>0</v>
      </c>
      <c r="AC343">
        <v>0</v>
      </c>
      <c r="AD343">
        <v>0</v>
      </c>
      <c r="AE343">
        <v>0</v>
      </c>
      <c r="AF343" s="39">
        <v>0</v>
      </c>
    </row>
    <row r="344" spans="7:32">
      <c r="G344" s="32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 s="39">
        <v>0</v>
      </c>
      <c r="U344" s="32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0.28671971322265594</v>
      </c>
      <c r="AB344">
        <v>-1.4390476800463237E-7</v>
      </c>
      <c r="AC344">
        <v>-2.1889064959826343E-6</v>
      </c>
      <c r="AD344">
        <v>0</v>
      </c>
      <c r="AE344">
        <v>0</v>
      </c>
      <c r="AF344" s="39">
        <v>0</v>
      </c>
    </row>
    <row r="345" spans="7:32">
      <c r="G345" s="32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 s="39">
        <v>0</v>
      </c>
      <c r="U345" s="32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-1.4390476800463237E-7</v>
      </c>
      <c r="AB345">
        <v>0.28672283167539203</v>
      </c>
      <c r="AC345">
        <v>-9.3886463996273317E-7</v>
      </c>
      <c r="AD345">
        <v>0</v>
      </c>
      <c r="AE345">
        <v>0</v>
      </c>
      <c r="AF345" s="39">
        <v>0</v>
      </c>
    </row>
    <row r="346" spans="7:32">
      <c r="G346" s="32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 s="39">
        <v>0</v>
      </c>
      <c r="U346" s="32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-2.1889064959965121E-6</v>
      </c>
      <c r="AB346">
        <v>-9.3886463999048875E-7</v>
      </c>
      <c r="AC346">
        <v>0.28672088954879993</v>
      </c>
      <c r="AD346">
        <v>0</v>
      </c>
      <c r="AE346">
        <v>0</v>
      </c>
      <c r="AF346" s="39">
        <v>0</v>
      </c>
    </row>
    <row r="347" spans="7:32">
      <c r="G347" s="32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 s="39">
        <v>0</v>
      </c>
      <c r="U347" s="32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0.42294074553141803</v>
      </c>
      <c r="AE347">
        <v>-0.14225414922599403</v>
      </c>
      <c r="AF347" s="39">
        <v>-2.5989279701529994E-2</v>
      </c>
    </row>
    <row r="348" spans="7:32">
      <c r="G348" s="32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 s="39">
        <v>0</v>
      </c>
      <c r="U348" s="32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-0.14225414922599403</v>
      </c>
      <c r="AE348">
        <v>0.31570115815066602</v>
      </c>
      <c r="AF348" s="39">
        <v>-1.0168634534853976E-2</v>
      </c>
    </row>
    <row r="349" spans="7:32" ht="15" thickBot="1">
      <c r="G349" s="33">
        <v>0</v>
      </c>
      <c r="H349" s="34">
        <v>0</v>
      </c>
      <c r="I349" s="34">
        <v>0</v>
      </c>
      <c r="J349" s="34">
        <v>0</v>
      </c>
      <c r="K349" s="34">
        <v>0</v>
      </c>
      <c r="L349" s="34">
        <v>0</v>
      </c>
      <c r="M349" s="34">
        <v>0</v>
      </c>
      <c r="N349" s="34">
        <v>0</v>
      </c>
      <c r="O349" s="34">
        <v>0</v>
      </c>
      <c r="P349" s="34">
        <v>0</v>
      </c>
      <c r="Q349" s="34">
        <v>0</v>
      </c>
      <c r="R349" s="40">
        <v>0</v>
      </c>
      <c r="U349" s="33">
        <v>0</v>
      </c>
      <c r="V349" s="34">
        <v>0</v>
      </c>
      <c r="W349" s="34">
        <v>0</v>
      </c>
      <c r="X349" s="34">
        <v>0</v>
      </c>
      <c r="Y349" s="34">
        <v>0</v>
      </c>
      <c r="Z349" s="34">
        <v>0</v>
      </c>
      <c r="AA349" s="34">
        <v>0</v>
      </c>
      <c r="AB349" s="34">
        <v>0</v>
      </c>
      <c r="AC349" s="34">
        <v>0</v>
      </c>
      <c r="AD349" s="34">
        <v>-2.5989279701529987E-2</v>
      </c>
      <c r="AE349" s="34">
        <v>-1.0168634534853976E-2</v>
      </c>
      <c r="AF349" s="40">
        <v>0.24329215213745398</v>
      </c>
    </row>
    <row r="351" spans="7:32" ht="15" thickBot="1">
      <c r="G351" s="46" t="s">
        <v>36</v>
      </c>
      <c r="H351">
        <v>1</v>
      </c>
      <c r="U351" s="46" t="s">
        <v>36</v>
      </c>
      <c r="V351">
        <v>1</v>
      </c>
    </row>
    <row r="352" spans="7:32">
      <c r="G352" s="25">
        <f t="array" ref="G352:R363">TRANSPOSE(G16:R27)</f>
        <v>1.4326550116049999E-3</v>
      </c>
      <c r="H352" s="26">
        <v>1.8875665632105002E-3</v>
      </c>
      <c r="I352" s="26">
        <v>7.3259545890001602E-6</v>
      </c>
      <c r="J352" s="26">
        <v>7.4978444309E-4</v>
      </c>
      <c r="K352" s="26">
        <v>3.4756176135849993E-4</v>
      </c>
      <c r="L352" s="35">
        <v>3.9487113479500001E-4</v>
      </c>
      <c r="M352" s="36">
        <v>0</v>
      </c>
      <c r="N352" s="36">
        <v>0</v>
      </c>
      <c r="O352" s="36">
        <v>0</v>
      </c>
      <c r="P352" s="36">
        <v>0</v>
      </c>
      <c r="Q352" s="36">
        <v>0</v>
      </c>
      <c r="R352" s="42">
        <v>0</v>
      </c>
      <c r="U352" s="25">
        <f t="array" ref="U352:AF363">TRANSPOSE(U16:AF27)</f>
        <v>0.28672080078028794</v>
      </c>
      <c r="V352" s="26">
        <v>1.8816573440078033E-6</v>
      </c>
      <c r="W352" s="26">
        <v>-1.0890199040047843E-6</v>
      </c>
      <c r="X352" s="26">
        <v>0</v>
      </c>
      <c r="Y352" s="26">
        <v>0</v>
      </c>
      <c r="Z352" s="35">
        <v>0</v>
      </c>
      <c r="AA352" s="36">
        <v>0</v>
      </c>
      <c r="AB352" s="36">
        <v>0</v>
      </c>
      <c r="AC352" s="36">
        <v>0</v>
      </c>
      <c r="AD352" s="36">
        <v>0</v>
      </c>
      <c r="AE352" s="36">
        <v>0</v>
      </c>
      <c r="AF352" s="42">
        <v>0</v>
      </c>
    </row>
    <row r="353" spans="7:32">
      <c r="G353" s="32">
        <v>1.8875665632105002E-3</v>
      </c>
      <c r="H353">
        <v>1.742742178822E-3</v>
      </c>
      <c r="I353">
        <v>-6.026089091629998E-4</v>
      </c>
      <c r="J353">
        <v>-1.2118088439910003E-3</v>
      </c>
      <c r="K353">
        <v>1.5061670028265002E-3</v>
      </c>
      <c r="L353" s="39">
        <v>1.4208334927059999E-3</v>
      </c>
      <c r="M353">
        <v>0</v>
      </c>
      <c r="N353">
        <v>0</v>
      </c>
      <c r="O353">
        <v>0</v>
      </c>
      <c r="P353">
        <v>0</v>
      </c>
      <c r="Q353">
        <v>0</v>
      </c>
      <c r="R353" s="39">
        <v>0</v>
      </c>
      <c r="U353" s="32">
        <v>1.8816573440078033E-6</v>
      </c>
      <c r="V353">
        <v>0.28672110149222396</v>
      </c>
      <c r="W353">
        <v>-3.2278937600604962E-7</v>
      </c>
      <c r="X353">
        <v>0</v>
      </c>
      <c r="Y353">
        <v>0</v>
      </c>
      <c r="Z353" s="39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 s="39">
        <v>0</v>
      </c>
    </row>
    <row r="354" spans="7:32">
      <c r="G354" s="32">
        <v>7.3259545890001602E-6</v>
      </c>
      <c r="H354">
        <v>-6.0260890916300001E-4</v>
      </c>
      <c r="I354">
        <v>-1.5653740373879998E-3</v>
      </c>
      <c r="J354">
        <v>-2.4834542652604997E-3</v>
      </c>
      <c r="K354">
        <v>2.8061776105005004E-3</v>
      </c>
      <c r="L354" s="39">
        <v>-3.1594348438799999E-4</v>
      </c>
      <c r="M354">
        <v>0</v>
      </c>
      <c r="N354">
        <v>0</v>
      </c>
      <c r="O354">
        <v>0</v>
      </c>
      <c r="P354">
        <v>0</v>
      </c>
      <c r="Q354">
        <v>0</v>
      </c>
      <c r="R354" s="39">
        <v>0</v>
      </c>
      <c r="U354" s="32">
        <v>-1.0890199040047843E-6</v>
      </c>
      <c r="V354">
        <v>-3.2278937599217183E-7</v>
      </c>
      <c r="W354">
        <v>0.28671799685939198</v>
      </c>
      <c r="X354">
        <v>0</v>
      </c>
      <c r="Y354">
        <v>0</v>
      </c>
      <c r="Z354" s="39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 s="39">
        <v>0</v>
      </c>
    </row>
    <row r="355" spans="7:32">
      <c r="G355" s="32">
        <v>-7.497844430900001E-4</v>
      </c>
      <c r="H355">
        <v>1.2118088439910003E-3</v>
      </c>
      <c r="I355">
        <v>2.4834542652605006E-3</v>
      </c>
      <c r="J355">
        <v>5.1281837668499999E-3</v>
      </c>
      <c r="K355">
        <v>-7.3186443893710016E-3</v>
      </c>
      <c r="L355" s="39">
        <v>3.366599830901E-3</v>
      </c>
      <c r="M355">
        <v>0</v>
      </c>
      <c r="N355">
        <v>0</v>
      </c>
      <c r="O355">
        <v>0</v>
      </c>
      <c r="P355">
        <v>0</v>
      </c>
      <c r="Q355">
        <v>0</v>
      </c>
      <c r="R355" s="39">
        <v>0</v>
      </c>
      <c r="U355" s="32">
        <v>0</v>
      </c>
      <c r="V355">
        <v>0</v>
      </c>
      <c r="W355">
        <v>0</v>
      </c>
      <c r="X355">
        <v>0.42318065664209398</v>
      </c>
      <c r="Y355">
        <v>-0.14218091051967002</v>
      </c>
      <c r="Z355" s="39">
        <v>-2.5777200288276E-2</v>
      </c>
      <c r="AA355">
        <v>0</v>
      </c>
      <c r="AB355">
        <v>0</v>
      </c>
      <c r="AC355">
        <v>0</v>
      </c>
      <c r="AD355">
        <v>0</v>
      </c>
      <c r="AE355">
        <v>0</v>
      </c>
      <c r="AF355" s="39">
        <v>0</v>
      </c>
    </row>
    <row r="356" spans="7:32">
      <c r="G356" s="32">
        <v>-3.4756176135849982E-4</v>
      </c>
      <c r="H356">
        <v>-1.5061670028265002E-3</v>
      </c>
      <c r="I356">
        <v>-2.8061776105005E-3</v>
      </c>
      <c r="J356">
        <v>-7.3186443893710007E-3</v>
      </c>
      <c r="K356">
        <v>6.1702753042560008E-3</v>
      </c>
      <c r="L356" s="39">
        <v>-6.1162056032100032E-4</v>
      </c>
      <c r="M356">
        <v>0</v>
      </c>
      <c r="N356">
        <v>0</v>
      </c>
      <c r="O356">
        <v>0</v>
      </c>
      <c r="P356">
        <v>0</v>
      </c>
      <c r="Q356">
        <v>0</v>
      </c>
      <c r="R356" s="39">
        <v>0</v>
      </c>
      <c r="U356" s="32">
        <v>0</v>
      </c>
      <c r="V356">
        <v>0</v>
      </c>
      <c r="W356">
        <v>0</v>
      </c>
      <c r="X356">
        <v>-0.14218091051967002</v>
      </c>
      <c r="Y356">
        <v>0.3154862781525421</v>
      </c>
      <c r="Z356" s="39">
        <v>-1.0327364119787977E-2</v>
      </c>
      <c r="AA356">
        <v>0</v>
      </c>
      <c r="AB356">
        <v>0</v>
      </c>
      <c r="AC356">
        <v>0</v>
      </c>
      <c r="AD356">
        <v>0</v>
      </c>
      <c r="AE356">
        <v>0</v>
      </c>
      <c r="AF356" s="39">
        <v>0</v>
      </c>
    </row>
    <row r="357" spans="7:32" ht="15" thickBot="1">
      <c r="G357" s="33">
        <v>-3.9487113479500001E-4</v>
      </c>
      <c r="H357" s="34">
        <v>-1.4208334927060002E-3</v>
      </c>
      <c r="I357" s="34">
        <v>3.1594348438799993E-4</v>
      </c>
      <c r="J357" s="34">
        <v>3.3665998309010004E-3</v>
      </c>
      <c r="K357" s="34">
        <v>-6.116205603210001E-4</v>
      </c>
      <c r="L357" s="40">
        <v>-3.2484940990759998E-3</v>
      </c>
      <c r="M357">
        <v>0</v>
      </c>
      <c r="N357">
        <v>0</v>
      </c>
      <c r="O357">
        <v>0</v>
      </c>
      <c r="P357">
        <v>0</v>
      </c>
      <c r="Q357">
        <v>0</v>
      </c>
      <c r="R357" s="39">
        <v>0</v>
      </c>
      <c r="U357" s="33">
        <v>0</v>
      </c>
      <c r="V357" s="34">
        <v>0</v>
      </c>
      <c r="W357" s="34">
        <v>0</v>
      </c>
      <c r="X357" s="34">
        <v>-2.5777200288276004E-2</v>
      </c>
      <c r="Y357" s="34">
        <v>-1.0327364119787991E-2</v>
      </c>
      <c r="Z357" s="40">
        <v>0.243262112421156</v>
      </c>
      <c r="AA357">
        <v>0</v>
      </c>
      <c r="AB357">
        <v>0</v>
      </c>
      <c r="AC357">
        <v>0</v>
      </c>
      <c r="AD357">
        <v>0</v>
      </c>
      <c r="AE357">
        <v>0</v>
      </c>
      <c r="AF357" s="39">
        <v>0</v>
      </c>
    </row>
    <row r="358" spans="7:32">
      <c r="G358" s="32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 s="39">
        <v>0</v>
      </c>
      <c r="U358" s="32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0.28672098990079997</v>
      </c>
      <c r="AB358">
        <v>9.6194559991158446E-8</v>
      </c>
      <c r="AC358">
        <v>-3.2069631999975812E-7</v>
      </c>
      <c r="AD358">
        <v>0</v>
      </c>
      <c r="AE358">
        <v>0</v>
      </c>
      <c r="AF358" s="39">
        <v>0</v>
      </c>
    </row>
    <row r="359" spans="7:32">
      <c r="G359" s="32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 s="39">
        <v>0</v>
      </c>
      <c r="U359" s="32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9.6194559970341764E-8</v>
      </c>
      <c r="AB359">
        <v>0.28671919681126401</v>
      </c>
      <c r="AC359">
        <v>-2.0193689596881281E-7</v>
      </c>
      <c r="AD359">
        <v>0</v>
      </c>
      <c r="AE359">
        <v>0</v>
      </c>
      <c r="AF359" s="39">
        <v>0</v>
      </c>
    </row>
    <row r="360" spans="7:32">
      <c r="G360" s="32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 s="39">
        <v>0</v>
      </c>
      <c r="U360" s="32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-3.2069631999975812E-7</v>
      </c>
      <c r="AB360">
        <v>-2.019368959826906E-7</v>
      </c>
      <c r="AC360">
        <v>0.28671880939519995</v>
      </c>
      <c r="AD360">
        <v>0</v>
      </c>
      <c r="AE360">
        <v>0</v>
      </c>
      <c r="AF360" s="39">
        <v>0</v>
      </c>
    </row>
    <row r="361" spans="7:32">
      <c r="G361" s="32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 s="39">
        <v>0</v>
      </c>
      <c r="U361" s="32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0.42329345689830006</v>
      </c>
      <c r="AE361">
        <v>-0.14215032224839005</v>
      </c>
      <c r="AF361" s="39">
        <v>-2.5735581686369999E-2</v>
      </c>
    </row>
    <row r="362" spans="7:32">
      <c r="G362" s="3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 s="39">
        <v>0</v>
      </c>
      <c r="U362" s="3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-0.14215032224839005</v>
      </c>
      <c r="AE362">
        <v>0.31535720172421705</v>
      </c>
      <c r="AF362" s="39">
        <v>-1.0349499199008974E-2</v>
      </c>
    </row>
    <row r="363" spans="7:32" ht="15" thickBot="1">
      <c r="G363" s="33">
        <v>0</v>
      </c>
      <c r="H363" s="34">
        <v>0</v>
      </c>
      <c r="I363" s="34">
        <v>0</v>
      </c>
      <c r="J363" s="34">
        <v>0</v>
      </c>
      <c r="K363" s="34">
        <v>0</v>
      </c>
      <c r="L363" s="34">
        <v>0</v>
      </c>
      <c r="M363" s="34">
        <v>0</v>
      </c>
      <c r="N363" s="34">
        <v>0</v>
      </c>
      <c r="O363" s="34">
        <v>0</v>
      </c>
      <c r="P363" s="34">
        <v>0</v>
      </c>
      <c r="Q363" s="34">
        <v>0</v>
      </c>
      <c r="R363" s="40">
        <v>0</v>
      </c>
      <c r="U363" s="33">
        <v>0</v>
      </c>
      <c r="V363" s="34">
        <v>0</v>
      </c>
      <c r="W363" s="34">
        <v>0</v>
      </c>
      <c r="X363" s="34">
        <v>0</v>
      </c>
      <c r="Y363" s="34">
        <v>0</v>
      </c>
      <c r="Z363" s="34">
        <v>0</v>
      </c>
      <c r="AA363" s="34">
        <v>0</v>
      </c>
      <c r="AB363" s="34">
        <v>0</v>
      </c>
      <c r="AC363" s="34">
        <v>0</v>
      </c>
      <c r="AD363" s="34">
        <v>-2.5735581686369993E-2</v>
      </c>
      <c r="AE363" s="34">
        <v>-1.034949919900896E-2</v>
      </c>
      <c r="AF363" s="40">
        <v>0.24327888592587299</v>
      </c>
    </row>
    <row r="365" spans="7:32" ht="15" thickBot="1">
      <c r="G365" s="46" t="s">
        <v>37</v>
      </c>
      <c r="H365">
        <v>0</v>
      </c>
      <c r="U365" s="46" t="s">
        <v>37</v>
      </c>
      <c r="V365">
        <v>0</v>
      </c>
    </row>
    <row r="366" spans="7:32">
      <c r="G366" s="25">
        <f t="array" ref="G366:R377">TRANSPOSE(G2:R13)</f>
        <v>5.2066703563999968E-4</v>
      </c>
      <c r="H366" s="26">
        <v>3.0021432579729998E-3</v>
      </c>
      <c r="I366" s="26">
        <v>2.1420256807184995E-3</v>
      </c>
      <c r="J366" s="26">
        <v>1.3521540137949998E-3</v>
      </c>
      <c r="K366" s="26">
        <v>-2.5634083864490001E-3</v>
      </c>
      <c r="L366" s="35">
        <v>7.2688750234450004E-4</v>
      </c>
      <c r="M366" s="36">
        <v>0</v>
      </c>
      <c r="N366" s="36">
        <v>0</v>
      </c>
      <c r="O366" s="36">
        <v>0</v>
      </c>
      <c r="P366" s="36">
        <v>0</v>
      </c>
      <c r="Q366" s="36">
        <v>0</v>
      </c>
      <c r="R366" s="42">
        <v>0</v>
      </c>
      <c r="U366" s="25">
        <f t="array" ref="U366:AF377">TRANSPOSE(U2:AF13)</f>
        <v>0.28671871515033592</v>
      </c>
      <c r="V366" s="26">
        <v>3.4979840005111562E-7</v>
      </c>
      <c r="W366" s="26">
        <v>2.1907128320078351E-6</v>
      </c>
      <c r="X366" s="26">
        <v>0</v>
      </c>
      <c r="Y366" s="26">
        <v>0</v>
      </c>
      <c r="Z366" s="35">
        <v>0</v>
      </c>
      <c r="AA366" s="36">
        <v>0</v>
      </c>
      <c r="AB366" s="36">
        <v>0</v>
      </c>
      <c r="AC366" s="36">
        <v>0</v>
      </c>
      <c r="AD366" s="36">
        <v>0</v>
      </c>
      <c r="AE366" s="36">
        <v>0</v>
      </c>
      <c r="AF366" s="42">
        <v>0</v>
      </c>
    </row>
    <row r="367" spans="7:32">
      <c r="G367" s="32">
        <v>3.0021432579729998E-3</v>
      </c>
      <c r="H367">
        <v>1.0365214283929999E-2</v>
      </c>
      <c r="I367">
        <v>8.1120179197889993E-3</v>
      </c>
      <c r="J367">
        <v>1.7358073053399994E-4</v>
      </c>
      <c r="K367">
        <v>-7.4691969422039997E-3</v>
      </c>
      <c r="L367" s="39">
        <v>8.688739732241501E-3</v>
      </c>
      <c r="M367">
        <v>0</v>
      </c>
      <c r="N367">
        <v>0</v>
      </c>
      <c r="O367">
        <v>0</v>
      </c>
      <c r="P367">
        <v>0</v>
      </c>
      <c r="Q367">
        <v>0</v>
      </c>
      <c r="R367" s="39">
        <v>0</v>
      </c>
      <c r="U367" s="32">
        <v>3.4979840003723783E-7</v>
      </c>
      <c r="V367">
        <v>0.28672055660953594</v>
      </c>
      <c r="W367">
        <v>-2.3602503679970299E-6</v>
      </c>
      <c r="X367">
        <v>0</v>
      </c>
      <c r="Y367">
        <v>0</v>
      </c>
      <c r="Z367" s="39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 s="39">
        <v>0</v>
      </c>
    </row>
    <row r="368" spans="7:32">
      <c r="G368" s="32">
        <v>2.1420256807185003E-3</v>
      </c>
      <c r="H368">
        <v>8.1120179197890011E-3</v>
      </c>
      <c r="I368">
        <v>5.6639862484509987E-3</v>
      </c>
      <c r="J368">
        <v>2.5262550211395001E-3</v>
      </c>
      <c r="K368">
        <v>-5.9231152602444992E-3</v>
      </c>
      <c r="L368" s="39">
        <v>5.8470299359530001E-3</v>
      </c>
      <c r="M368">
        <v>0</v>
      </c>
      <c r="N368">
        <v>0</v>
      </c>
      <c r="O368">
        <v>0</v>
      </c>
      <c r="P368">
        <v>0</v>
      </c>
      <c r="Q368">
        <v>0</v>
      </c>
      <c r="R368" s="39">
        <v>0</v>
      </c>
      <c r="U368" s="32">
        <v>2.1907128320078351E-6</v>
      </c>
      <c r="V368">
        <v>-2.3602503679970299E-6</v>
      </c>
      <c r="W368">
        <v>0.28671838917836795</v>
      </c>
      <c r="X368">
        <v>0</v>
      </c>
      <c r="Y368">
        <v>0</v>
      </c>
      <c r="Z368" s="39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 s="39">
        <v>0</v>
      </c>
    </row>
    <row r="369" spans="7:32">
      <c r="G369" s="32">
        <v>-1.3521540137950005E-3</v>
      </c>
      <c r="H369">
        <v>-1.7358073053399961E-4</v>
      </c>
      <c r="I369">
        <v>-2.5262550211394997E-3</v>
      </c>
      <c r="J369">
        <v>-1.2999232964765999E-2</v>
      </c>
      <c r="K369">
        <v>7.1948468371279993E-3</v>
      </c>
      <c r="L369" s="39">
        <v>3.0907343554919999E-3</v>
      </c>
      <c r="M369">
        <v>0</v>
      </c>
      <c r="N369">
        <v>0</v>
      </c>
      <c r="O369">
        <v>0</v>
      </c>
      <c r="P369">
        <v>0</v>
      </c>
      <c r="Q369">
        <v>0</v>
      </c>
      <c r="R369" s="39">
        <v>0</v>
      </c>
      <c r="U369" s="32">
        <v>0</v>
      </c>
      <c r="V369">
        <v>0</v>
      </c>
      <c r="W369">
        <v>0</v>
      </c>
      <c r="X369">
        <v>0.422770951178988</v>
      </c>
      <c r="Y369">
        <v>-0.14228851031654799</v>
      </c>
      <c r="Z369" s="39">
        <v>-2.5937992280169988E-2</v>
      </c>
      <c r="AA369">
        <v>0</v>
      </c>
      <c r="AB369">
        <v>0</v>
      </c>
      <c r="AC369">
        <v>0</v>
      </c>
      <c r="AD369">
        <v>0</v>
      </c>
      <c r="AE369">
        <v>0</v>
      </c>
      <c r="AF369" s="39">
        <v>0</v>
      </c>
    </row>
    <row r="370" spans="7:32">
      <c r="G370" s="32">
        <v>2.5634083864490001E-3</v>
      </c>
      <c r="H370">
        <v>7.4691969422040006E-3</v>
      </c>
      <c r="I370">
        <v>5.9231152602445001E-3</v>
      </c>
      <c r="J370">
        <v>7.1948468371279993E-3</v>
      </c>
      <c r="K370">
        <v>-7.6246327964059994E-3</v>
      </c>
      <c r="L370" s="39">
        <v>5.6340367780035004E-3</v>
      </c>
      <c r="M370">
        <v>0</v>
      </c>
      <c r="N370">
        <v>0</v>
      </c>
      <c r="O370">
        <v>0</v>
      </c>
      <c r="P370">
        <v>0</v>
      </c>
      <c r="Q370">
        <v>0</v>
      </c>
      <c r="R370" s="39">
        <v>0</v>
      </c>
      <c r="U370" s="32">
        <v>0</v>
      </c>
      <c r="V370">
        <v>0</v>
      </c>
      <c r="W370">
        <v>0</v>
      </c>
      <c r="X370">
        <v>-0.14228851031654799</v>
      </c>
      <c r="Y370">
        <v>0.31598167067618799</v>
      </c>
      <c r="Z370" s="39">
        <v>-1.0256462434369992E-2</v>
      </c>
      <c r="AA370">
        <v>0</v>
      </c>
      <c r="AB370">
        <v>0</v>
      </c>
      <c r="AC370">
        <v>0</v>
      </c>
      <c r="AD370">
        <v>0</v>
      </c>
      <c r="AE370">
        <v>0</v>
      </c>
      <c r="AF370" s="39">
        <v>0</v>
      </c>
    </row>
    <row r="371" spans="7:32" ht="15" thickBot="1">
      <c r="G371" s="33">
        <v>-7.2688750234450004E-4</v>
      </c>
      <c r="H371" s="34">
        <v>-8.688739732241501E-3</v>
      </c>
      <c r="I371" s="34">
        <v>-5.8470299359530001E-3</v>
      </c>
      <c r="J371" s="34">
        <v>3.0907343554919999E-3</v>
      </c>
      <c r="K371" s="34">
        <v>5.6340367780035004E-3</v>
      </c>
      <c r="L371" s="40">
        <v>-1.1256016282053999E-2</v>
      </c>
      <c r="M371">
        <v>0</v>
      </c>
      <c r="N371">
        <v>0</v>
      </c>
      <c r="O371">
        <v>0</v>
      </c>
      <c r="P371">
        <v>0</v>
      </c>
      <c r="Q371">
        <v>0</v>
      </c>
      <c r="R371" s="39">
        <v>0</v>
      </c>
      <c r="U371" s="33">
        <v>0</v>
      </c>
      <c r="V371" s="34">
        <v>0</v>
      </c>
      <c r="W371" s="34">
        <v>0</v>
      </c>
      <c r="X371" s="34">
        <v>-2.5937992280169991E-2</v>
      </c>
      <c r="Y371" s="34">
        <v>-1.0256462434369992E-2</v>
      </c>
      <c r="Z371" s="40">
        <v>0.24317415605714499</v>
      </c>
      <c r="AA371">
        <v>0</v>
      </c>
      <c r="AB371">
        <v>0</v>
      </c>
      <c r="AC371">
        <v>0</v>
      </c>
      <c r="AD371">
        <v>0</v>
      </c>
      <c r="AE371">
        <v>0</v>
      </c>
      <c r="AF371" s="39">
        <v>0</v>
      </c>
    </row>
    <row r="372" spans="7:32">
      <c r="G372" s="3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 s="39">
        <v>0</v>
      </c>
      <c r="U372" s="3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0.28671796870348798</v>
      </c>
      <c r="AB372">
        <v>4.9378918398623739E-7</v>
      </c>
      <c r="AC372">
        <v>-2.2645145601046801E-7</v>
      </c>
      <c r="AD372">
        <v>0</v>
      </c>
      <c r="AE372">
        <v>0</v>
      </c>
      <c r="AF372" s="39">
        <v>0</v>
      </c>
    </row>
    <row r="373" spans="7:32">
      <c r="G373" s="32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 s="39">
        <v>0</v>
      </c>
      <c r="U373" s="32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4.937891839792985E-7</v>
      </c>
      <c r="AB373">
        <v>0.28671804302131199</v>
      </c>
      <c r="AC373">
        <v>-7.1410483200307073E-7</v>
      </c>
      <c r="AD373">
        <v>0</v>
      </c>
      <c r="AE373">
        <v>0</v>
      </c>
      <c r="AF373" s="39">
        <v>0</v>
      </c>
    </row>
    <row r="374" spans="7:32">
      <c r="G374" s="32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 s="39">
        <v>0</v>
      </c>
      <c r="U374" s="32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-2.2645145601046801E-7</v>
      </c>
      <c r="AB374">
        <v>-7.1410483200307073E-7</v>
      </c>
      <c r="AC374">
        <v>0.28672004779622401</v>
      </c>
      <c r="AD374">
        <v>0</v>
      </c>
      <c r="AE374">
        <v>0</v>
      </c>
      <c r="AF374" s="39">
        <v>0</v>
      </c>
    </row>
    <row r="375" spans="7:32">
      <c r="G375" s="32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 s="39">
        <v>0</v>
      </c>
      <c r="U375" s="32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0.42290872759366205</v>
      </c>
      <c r="AE375">
        <v>-0.14222912049960601</v>
      </c>
      <c r="AF375" s="39">
        <v>-2.5904863290953994E-2</v>
      </c>
    </row>
    <row r="376" spans="7:32">
      <c r="G376" s="32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 s="39">
        <v>0</v>
      </c>
      <c r="U376" s="32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-0.14222912049960604</v>
      </c>
      <c r="AE376">
        <v>0.31587566343065399</v>
      </c>
      <c r="AF376" s="39">
        <v>-1.0307059981889979E-2</v>
      </c>
    </row>
    <row r="377" spans="7:32" ht="15" thickBot="1">
      <c r="G377" s="33">
        <v>0</v>
      </c>
      <c r="H377" s="34">
        <v>0</v>
      </c>
      <c r="I377" s="34">
        <v>0</v>
      </c>
      <c r="J377" s="34">
        <v>0</v>
      </c>
      <c r="K377" s="34">
        <v>0</v>
      </c>
      <c r="L377" s="34">
        <v>0</v>
      </c>
      <c r="M377" s="34">
        <v>0</v>
      </c>
      <c r="N377" s="34">
        <v>0</v>
      </c>
      <c r="O377" s="34">
        <v>0</v>
      </c>
      <c r="P377" s="34">
        <v>0</v>
      </c>
      <c r="Q377" s="34">
        <v>0</v>
      </c>
      <c r="R377" s="40">
        <v>0</v>
      </c>
      <c r="U377" s="33">
        <v>0</v>
      </c>
      <c r="V377" s="34">
        <v>0</v>
      </c>
      <c r="W377" s="34">
        <v>0</v>
      </c>
      <c r="X377" s="34">
        <v>0</v>
      </c>
      <c r="Y377" s="34">
        <v>0</v>
      </c>
      <c r="Z377" s="34">
        <v>0</v>
      </c>
      <c r="AA377" s="34">
        <v>0</v>
      </c>
      <c r="AB377" s="34">
        <v>0</v>
      </c>
      <c r="AC377" s="34">
        <v>0</v>
      </c>
      <c r="AD377" s="34">
        <v>-2.5904863290954015E-2</v>
      </c>
      <c r="AE377" s="34">
        <v>-1.0307059981889993E-2</v>
      </c>
      <c r="AF377" s="40">
        <v>0.24314009970917699</v>
      </c>
    </row>
    <row r="393" spans="37:37">
      <c r="AK393">
        <v>0</v>
      </c>
    </row>
  </sheetData>
  <phoneticPr fontId="5" type="noConversion"/>
  <conditionalFormatting sqref="G2:L7">
    <cfRule type="colorScale" priority="4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44:L49">
    <cfRule type="colorScale" priority="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51:AJ51">
    <cfRule type="colorScale" priority="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65:AJ65">
    <cfRule type="colorScale" priority="4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86:L91">
    <cfRule type="colorScale" priority="3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93:AJ93">
    <cfRule type="colorScale" priority="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00:L105">
    <cfRule type="colorScale" priority="3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7:AJ107">
    <cfRule type="colorScale" priority="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28:L133">
    <cfRule type="colorScale" priority="3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35:AJ135">
    <cfRule type="colorScale" priority="3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42:L147">
    <cfRule type="colorScale" priority="3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84:L189">
    <cfRule type="colorScale" priority="3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2:AJ4">
    <cfRule type="colorScale" priority="3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6:AJ9">
    <cfRule type="colorScale" priority="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58:AJ60">
    <cfRule type="colorScale" priority="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62:AJ64">
    <cfRule type="colorScale" priority="2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58:L63">
    <cfRule type="colorScale" priority="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42:AJ144">
    <cfRule type="colorScale" priority="2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46:AJ148">
    <cfRule type="colorScale" priority="2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70:AJ172">
    <cfRule type="colorScale" priority="2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74:AJ176">
    <cfRule type="colorScale" priority="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70:L175">
    <cfRule type="colorScale" priority="2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0:AJ102">
    <cfRule type="colorScale" priority="2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4:AJ106">
    <cfRule type="colorScale" priority="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86:AJ88">
    <cfRule type="colorScale" priority="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90:AJ92">
    <cfRule type="colorScale" priority="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44:AJ46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48:AJ50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28:AJ130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32:AJ134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72:AJ78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72:L77">
    <cfRule type="colorScale" priority="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6:AJ18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20:AJ22"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6:L21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30:AJ32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34:AJ36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30:L35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14:AJ116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18:AJ120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14:L119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56:AJ158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60:AJ162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56:L161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J393"/>
  <sheetViews>
    <sheetView workbookViewId="0">
      <selection activeCell="E28" sqref="E28"/>
    </sheetView>
  </sheetViews>
  <sheetFormatPr baseColWidth="10" defaultColWidth="9" defaultRowHeight="14"/>
  <sheetData>
    <row r="1" spans="1:62" ht="15" thickBot="1">
      <c r="A1" t="s">
        <v>0</v>
      </c>
      <c r="C1" t="s">
        <v>1</v>
      </c>
      <c r="F1" s="3"/>
      <c r="G1" s="45" t="s">
        <v>2</v>
      </c>
      <c r="H1" s="45">
        <v>26</v>
      </c>
      <c r="I1" s="3"/>
      <c r="J1" s="3"/>
      <c r="K1" s="3"/>
      <c r="L1" s="3"/>
      <c r="T1" s="41" t="s">
        <v>3</v>
      </c>
      <c r="U1" s="3" t="s">
        <v>2</v>
      </c>
      <c r="V1" s="3">
        <v>26</v>
      </c>
      <c r="W1" s="3"/>
      <c r="X1" s="3"/>
      <c r="Y1" s="3"/>
      <c r="Z1" s="3"/>
      <c r="AH1" s="43" t="s">
        <v>4</v>
      </c>
      <c r="AL1" t="s">
        <v>5</v>
      </c>
      <c r="AY1" s="45" t="s">
        <v>6</v>
      </c>
    </row>
    <row r="2" spans="1:62">
      <c r="C2" s="24" t="s">
        <v>7</v>
      </c>
      <c r="F2" s="3"/>
      <c r="G2" s="14"/>
      <c r="H2" s="15"/>
      <c r="I2" s="15"/>
      <c r="J2" s="15"/>
      <c r="K2" s="15"/>
      <c r="L2" s="19"/>
      <c r="M2" s="36"/>
      <c r="N2" s="36"/>
      <c r="O2" s="36"/>
      <c r="P2" s="36"/>
      <c r="Q2" s="36"/>
      <c r="R2" s="42"/>
      <c r="U2" s="14">
        <f t="array" ref="U2:AF13">MMULT(MMULT(AL2:AW13,AY2:BJ13),TRANSPOSE(AL2:AW13))</f>
        <v>0</v>
      </c>
      <c r="V2" s="15">
        <v>0</v>
      </c>
      <c r="W2" s="15">
        <v>0</v>
      </c>
      <c r="X2" s="15">
        <v>0</v>
      </c>
      <c r="Y2" s="15">
        <v>0</v>
      </c>
      <c r="Z2" s="19">
        <v>0</v>
      </c>
      <c r="AA2" s="36">
        <v>0</v>
      </c>
      <c r="AB2" s="36">
        <v>0</v>
      </c>
      <c r="AC2" s="36">
        <v>0</v>
      </c>
      <c r="AD2" s="36">
        <v>0</v>
      </c>
      <c r="AE2" s="36">
        <v>0</v>
      </c>
      <c r="AF2" s="42">
        <v>0</v>
      </c>
      <c r="AH2" s="44"/>
      <c r="AI2" s="36"/>
      <c r="AJ2" s="42"/>
      <c r="AL2" s="44">
        <f t="array" ref="AL2:AN4">AH2:AJ4</f>
        <v>0</v>
      </c>
      <c r="AM2" s="36">
        <v>0</v>
      </c>
      <c r="AN2" s="36">
        <v>0</v>
      </c>
      <c r="AO2" s="36">
        <v>0</v>
      </c>
      <c r="AP2" s="36">
        <v>0</v>
      </c>
      <c r="AQ2" s="42">
        <v>0</v>
      </c>
      <c r="AR2" s="36">
        <v>0</v>
      </c>
      <c r="AS2" s="36">
        <v>0</v>
      </c>
      <c r="AT2" s="36">
        <v>0</v>
      </c>
      <c r="AU2" s="36">
        <v>0</v>
      </c>
      <c r="AV2" s="36">
        <v>0</v>
      </c>
      <c r="AW2" s="42">
        <v>0</v>
      </c>
      <c r="AY2" s="14">
        <v>0.28671999999999997</v>
      </c>
      <c r="AZ2" s="15">
        <v>0</v>
      </c>
      <c r="BA2" s="15">
        <v>0</v>
      </c>
      <c r="BB2" s="15">
        <v>0</v>
      </c>
      <c r="BC2" s="15">
        <v>0</v>
      </c>
      <c r="BD2" s="15">
        <v>0</v>
      </c>
      <c r="BE2" s="15">
        <v>0</v>
      </c>
      <c r="BF2" s="15">
        <v>0</v>
      </c>
      <c r="BG2" s="15">
        <v>0</v>
      </c>
      <c r="BH2" s="15">
        <v>0</v>
      </c>
      <c r="BI2" s="15">
        <v>0</v>
      </c>
      <c r="BJ2" s="19">
        <v>0</v>
      </c>
    </row>
    <row r="3" spans="1:62">
      <c r="A3" s="3"/>
      <c r="B3" s="3" t="s">
        <v>8</v>
      </c>
      <c r="C3" s="3"/>
      <c r="D3" s="3"/>
      <c r="F3" s="3"/>
      <c r="G3" s="16"/>
      <c r="H3" s="3"/>
      <c r="I3" s="3"/>
      <c r="J3" s="3"/>
      <c r="K3" s="3"/>
      <c r="L3" s="20"/>
      <c r="R3" s="39"/>
      <c r="U3" s="16">
        <v>0</v>
      </c>
      <c r="V3" s="3">
        <v>0</v>
      </c>
      <c r="W3" s="3">
        <v>0</v>
      </c>
      <c r="X3" s="3">
        <v>0</v>
      </c>
      <c r="Y3" s="3">
        <v>0</v>
      </c>
      <c r="Z3" s="20">
        <v>0</v>
      </c>
      <c r="AA3">
        <v>0</v>
      </c>
      <c r="AB3">
        <v>0</v>
      </c>
      <c r="AC3">
        <v>0</v>
      </c>
      <c r="AD3">
        <v>0</v>
      </c>
      <c r="AE3">
        <v>0</v>
      </c>
      <c r="AF3" s="39">
        <v>0</v>
      </c>
      <c r="AH3" s="32"/>
      <c r="AJ3" s="39"/>
      <c r="AL3" s="32">
        <v>0</v>
      </c>
      <c r="AM3">
        <v>0</v>
      </c>
      <c r="AN3">
        <v>0</v>
      </c>
      <c r="AO3">
        <v>0</v>
      </c>
      <c r="AP3">
        <v>0</v>
      </c>
      <c r="AQ3" s="39">
        <v>0</v>
      </c>
      <c r="AR3">
        <v>0</v>
      </c>
      <c r="AS3">
        <v>0</v>
      </c>
      <c r="AT3">
        <v>0</v>
      </c>
      <c r="AU3">
        <v>0</v>
      </c>
      <c r="AV3">
        <v>0</v>
      </c>
      <c r="AW3" s="39">
        <v>0</v>
      </c>
      <c r="AY3" s="16">
        <v>0</v>
      </c>
      <c r="AZ3" s="3">
        <v>0.28671999999999997</v>
      </c>
      <c r="BA3" s="3">
        <v>0</v>
      </c>
      <c r="BB3" s="3">
        <v>0</v>
      </c>
      <c r="BC3" s="3">
        <v>0</v>
      </c>
      <c r="BD3" s="3">
        <v>0</v>
      </c>
      <c r="BE3" s="3">
        <v>0</v>
      </c>
      <c r="BF3" s="3">
        <v>0</v>
      </c>
      <c r="BG3" s="3">
        <v>0</v>
      </c>
      <c r="BH3" s="3">
        <v>0</v>
      </c>
      <c r="BI3" s="3">
        <v>0</v>
      </c>
      <c r="BJ3" s="20">
        <v>0</v>
      </c>
    </row>
    <row r="4" spans="1:62" ht="15" thickBot="1">
      <c r="A4" s="3" t="s">
        <v>9</v>
      </c>
      <c r="B4" s="2">
        <v>8</v>
      </c>
      <c r="C4" s="60">
        <v>17</v>
      </c>
      <c r="D4" s="60">
        <v>26</v>
      </c>
      <c r="F4" s="3"/>
      <c r="G4" s="16"/>
      <c r="H4" s="3"/>
      <c r="I4" s="3"/>
      <c r="J4" s="3"/>
      <c r="K4" s="3"/>
      <c r="L4" s="20"/>
      <c r="R4" s="39"/>
      <c r="U4" s="16">
        <v>0</v>
      </c>
      <c r="V4" s="3">
        <v>0</v>
      </c>
      <c r="W4" s="3">
        <v>0</v>
      </c>
      <c r="X4" s="3">
        <v>0</v>
      </c>
      <c r="Y4" s="3">
        <v>0</v>
      </c>
      <c r="Z4" s="20">
        <v>0</v>
      </c>
      <c r="AA4">
        <v>0</v>
      </c>
      <c r="AB4">
        <v>0</v>
      </c>
      <c r="AC4">
        <v>0</v>
      </c>
      <c r="AD4">
        <v>0</v>
      </c>
      <c r="AE4">
        <v>0</v>
      </c>
      <c r="AF4" s="39">
        <v>0</v>
      </c>
      <c r="AH4" s="33"/>
      <c r="AI4" s="34"/>
      <c r="AJ4" s="40"/>
      <c r="AL4" s="32">
        <v>0</v>
      </c>
      <c r="AM4">
        <v>0</v>
      </c>
      <c r="AN4">
        <v>0</v>
      </c>
      <c r="AO4">
        <v>0</v>
      </c>
      <c r="AP4">
        <v>0</v>
      </c>
      <c r="AQ4" s="39">
        <v>0</v>
      </c>
      <c r="AR4">
        <v>0</v>
      </c>
      <c r="AS4">
        <v>0</v>
      </c>
      <c r="AT4">
        <v>0</v>
      </c>
      <c r="AU4">
        <v>0</v>
      </c>
      <c r="AV4">
        <v>0</v>
      </c>
      <c r="AW4" s="39">
        <v>0</v>
      </c>
      <c r="AY4" s="16">
        <v>0</v>
      </c>
      <c r="AZ4" s="3">
        <v>0</v>
      </c>
      <c r="BA4" s="3">
        <v>0.28671999999999997</v>
      </c>
      <c r="BB4" s="3">
        <v>0</v>
      </c>
      <c r="BC4" s="3">
        <v>0</v>
      </c>
      <c r="BD4" s="3">
        <v>0</v>
      </c>
      <c r="BE4" s="3">
        <v>0</v>
      </c>
      <c r="BF4" s="3">
        <v>0</v>
      </c>
      <c r="BG4" s="3">
        <v>0</v>
      </c>
      <c r="BH4" s="3">
        <v>0</v>
      </c>
      <c r="BI4" s="3">
        <v>0</v>
      </c>
      <c r="BJ4" s="20">
        <v>0</v>
      </c>
    </row>
    <row r="5" spans="1:62" ht="15" thickBot="1">
      <c r="A5" s="3"/>
      <c r="B5" s="2">
        <v>5</v>
      </c>
      <c r="C5" s="60">
        <v>14</v>
      </c>
      <c r="D5" s="60">
        <v>23</v>
      </c>
      <c r="F5" s="3"/>
      <c r="G5" s="16"/>
      <c r="H5" s="3"/>
      <c r="I5" s="3"/>
      <c r="J5" s="3"/>
      <c r="K5" s="3"/>
      <c r="L5" s="20"/>
      <c r="R5" s="39"/>
      <c r="U5" s="16">
        <v>0</v>
      </c>
      <c r="V5" s="3">
        <v>0</v>
      </c>
      <c r="W5" s="3">
        <v>0</v>
      </c>
      <c r="X5" s="3">
        <v>0</v>
      </c>
      <c r="Y5" s="3">
        <v>0</v>
      </c>
      <c r="Z5" s="20">
        <v>0</v>
      </c>
      <c r="AA5">
        <v>0</v>
      </c>
      <c r="AB5">
        <v>0</v>
      </c>
      <c r="AC5">
        <v>0</v>
      </c>
      <c r="AD5">
        <v>0</v>
      </c>
      <c r="AE5">
        <v>0</v>
      </c>
      <c r="AF5" s="39">
        <v>0</v>
      </c>
      <c r="AL5" s="32">
        <v>0</v>
      </c>
      <c r="AM5">
        <v>0</v>
      </c>
      <c r="AN5">
        <v>0</v>
      </c>
      <c r="AO5">
        <f t="array" ref="AO5:AQ7">AH2:AJ4</f>
        <v>0</v>
      </c>
      <c r="AP5">
        <v>0</v>
      </c>
      <c r="AQ5" s="39">
        <v>0</v>
      </c>
      <c r="AR5">
        <v>0</v>
      </c>
      <c r="AS5">
        <v>0</v>
      </c>
      <c r="AT5">
        <v>0</v>
      </c>
      <c r="AU5">
        <v>0</v>
      </c>
      <c r="AV5">
        <v>0</v>
      </c>
      <c r="AW5" s="39">
        <v>0</v>
      </c>
      <c r="AY5" s="16">
        <v>0</v>
      </c>
      <c r="AZ5" s="3">
        <v>0</v>
      </c>
      <c r="BA5" s="3">
        <v>0</v>
      </c>
      <c r="BB5" s="3">
        <v>0.52222000000000002</v>
      </c>
      <c r="BC5" s="3">
        <v>0</v>
      </c>
      <c r="BD5" s="3">
        <v>0</v>
      </c>
      <c r="BE5" s="3">
        <v>0</v>
      </c>
      <c r="BF5" s="3">
        <v>0</v>
      </c>
      <c r="BG5" s="3">
        <v>0</v>
      </c>
      <c r="BH5" s="3">
        <v>0</v>
      </c>
      <c r="BI5" s="3">
        <v>0</v>
      </c>
      <c r="BJ5" s="20">
        <v>0</v>
      </c>
    </row>
    <row r="6" spans="1:62">
      <c r="A6" s="3"/>
      <c r="B6" s="2">
        <v>2</v>
      </c>
      <c r="C6" s="2">
        <v>11</v>
      </c>
      <c r="D6" s="60">
        <v>20</v>
      </c>
      <c r="F6" s="3"/>
      <c r="G6" s="16"/>
      <c r="H6" s="3"/>
      <c r="I6" s="3"/>
      <c r="J6" s="3"/>
      <c r="K6" s="3"/>
      <c r="L6" s="20"/>
      <c r="R6" s="39"/>
      <c r="U6" s="16">
        <v>0</v>
      </c>
      <c r="V6" s="3">
        <v>0</v>
      </c>
      <c r="W6" s="3">
        <v>0</v>
      </c>
      <c r="X6" s="3">
        <v>0</v>
      </c>
      <c r="Y6" s="3">
        <v>0</v>
      </c>
      <c r="Z6" s="20">
        <v>0</v>
      </c>
      <c r="AA6">
        <v>0</v>
      </c>
      <c r="AB6">
        <v>0</v>
      </c>
      <c r="AC6">
        <v>0</v>
      </c>
      <c r="AD6">
        <v>0</v>
      </c>
      <c r="AE6">
        <v>0</v>
      </c>
      <c r="AF6" s="39">
        <v>0</v>
      </c>
      <c r="AH6" s="44"/>
      <c r="AI6" s="36"/>
      <c r="AJ6" s="42"/>
      <c r="AL6" s="32">
        <v>0</v>
      </c>
      <c r="AM6">
        <v>0</v>
      </c>
      <c r="AN6">
        <v>0</v>
      </c>
      <c r="AO6">
        <v>0</v>
      </c>
      <c r="AP6">
        <v>0</v>
      </c>
      <c r="AQ6" s="39">
        <v>0</v>
      </c>
      <c r="AR6">
        <v>0</v>
      </c>
      <c r="AS6">
        <v>0</v>
      </c>
      <c r="AT6">
        <v>0</v>
      </c>
      <c r="AU6">
        <v>0</v>
      </c>
      <c r="AV6">
        <v>0</v>
      </c>
      <c r="AW6" s="39">
        <v>0</v>
      </c>
      <c r="AY6" s="16">
        <v>0</v>
      </c>
      <c r="AZ6" s="3">
        <v>0</v>
      </c>
      <c r="BA6" s="3">
        <v>0</v>
      </c>
      <c r="BB6" s="3">
        <v>0</v>
      </c>
      <c r="BC6" s="3">
        <v>0.20355000000000001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20">
        <v>0</v>
      </c>
    </row>
    <row r="7" spans="1:62" ht="15" thickBot="1">
      <c r="A7" s="3"/>
      <c r="B7" s="3"/>
      <c r="C7" s="3"/>
      <c r="D7" s="3" t="s">
        <v>11</v>
      </c>
      <c r="F7" s="3"/>
      <c r="G7" s="17"/>
      <c r="H7" s="18"/>
      <c r="I7" s="18"/>
      <c r="J7" s="18"/>
      <c r="K7" s="18"/>
      <c r="L7" s="21"/>
      <c r="R7" s="39"/>
      <c r="U7" s="17">
        <v>0</v>
      </c>
      <c r="V7" s="18">
        <v>0</v>
      </c>
      <c r="W7" s="18">
        <v>0</v>
      </c>
      <c r="X7" s="18">
        <v>0</v>
      </c>
      <c r="Y7" s="18">
        <v>0</v>
      </c>
      <c r="Z7" s="21">
        <v>0</v>
      </c>
      <c r="AA7">
        <v>0</v>
      </c>
      <c r="AB7">
        <v>0</v>
      </c>
      <c r="AC7">
        <v>0</v>
      </c>
      <c r="AD7">
        <v>0</v>
      </c>
      <c r="AE7">
        <v>0</v>
      </c>
      <c r="AF7" s="39">
        <v>0</v>
      </c>
      <c r="AH7" s="32"/>
      <c r="AJ7" s="39"/>
      <c r="AL7" s="33">
        <v>0</v>
      </c>
      <c r="AM7" s="34">
        <v>0</v>
      </c>
      <c r="AN7" s="34">
        <v>0</v>
      </c>
      <c r="AO7" s="34">
        <v>0</v>
      </c>
      <c r="AP7" s="34">
        <v>0</v>
      </c>
      <c r="AQ7" s="40">
        <v>0</v>
      </c>
      <c r="AR7">
        <v>0</v>
      </c>
      <c r="AS7">
        <v>0</v>
      </c>
      <c r="AT7">
        <v>0</v>
      </c>
      <c r="AU7">
        <v>0</v>
      </c>
      <c r="AV7">
        <v>0</v>
      </c>
      <c r="AW7" s="39">
        <v>0</v>
      </c>
      <c r="AY7" s="16">
        <v>0</v>
      </c>
      <c r="AZ7" s="3">
        <v>0</v>
      </c>
      <c r="BA7" s="3">
        <v>0</v>
      </c>
      <c r="BB7" s="3">
        <v>0</v>
      </c>
      <c r="BC7" s="3">
        <v>0</v>
      </c>
      <c r="BD7" s="3">
        <v>0.25616</v>
      </c>
      <c r="BE7" s="3">
        <v>0</v>
      </c>
      <c r="BF7" s="3">
        <v>0</v>
      </c>
      <c r="BG7" s="3">
        <v>0</v>
      </c>
      <c r="BH7" s="3">
        <v>0</v>
      </c>
      <c r="BI7" s="3">
        <v>0</v>
      </c>
      <c r="BJ7" s="20">
        <v>0</v>
      </c>
    </row>
    <row r="8" spans="1:62" ht="15" thickBot="1">
      <c r="A8" s="3"/>
      <c r="B8" s="3" t="s">
        <v>12</v>
      </c>
      <c r="C8" s="3"/>
      <c r="D8" s="3"/>
      <c r="F8" s="3"/>
      <c r="G8" s="16"/>
      <c r="H8" s="3"/>
      <c r="I8" s="3"/>
      <c r="J8" s="3"/>
      <c r="K8" s="3"/>
      <c r="L8" s="3"/>
      <c r="R8" s="39"/>
      <c r="U8" s="16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>
        <v>0</v>
      </c>
      <c r="AB8">
        <v>0</v>
      </c>
      <c r="AC8">
        <v>0</v>
      </c>
      <c r="AD8">
        <v>0</v>
      </c>
      <c r="AE8">
        <v>0</v>
      </c>
      <c r="AF8" s="39">
        <v>0</v>
      </c>
      <c r="AH8" s="33"/>
      <c r="AI8" s="34"/>
      <c r="AJ8" s="40"/>
      <c r="AL8" s="32">
        <v>0</v>
      </c>
      <c r="AM8">
        <v>0</v>
      </c>
      <c r="AN8">
        <v>0</v>
      </c>
      <c r="AO8">
        <v>0</v>
      </c>
      <c r="AP8">
        <v>0</v>
      </c>
      <c r="AQ8">
        <v>0</v>
      </c>
      <c r="AR8" s="44">
        <f t="array" ref="AR8:AT10">AH6:AJ8</f>
        <v>0</v>
      </c>
      <c r="AS8" s="36">
        <v>0</v>
      </c>
      <c r="AT8" s="36">
        <v>0</v>
      </c>
      <c r="AU8" s="36">
        <v>0</v>
      </c>
      <c r="AV8" s="36">
        <v>0</v>
      </c>
      <c r="AW8" s="42">
        <v>0</v>
      </c>
      <c r="AY8" s="16">
        <v>0</v>
      </c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3">
        <v>0.28671999999999997</v>
      </c>
      <c r="BF8" s="3">
        <v>0</v>
      </c>
      <c r="BG8" s="3">
        <v>0</v>
      </c>
      <c r="BH8" s="3">
        <v>0</v>
      </c>
      <c r="BI8" s="3">
        <v>0</v>
      </c>
      <c r="BJ8" s="20">
        <v>0</v>
      </c>
    </row>
    <row r="9" spans="1:62">
      <c r="A9" s="3" t="s">
        <v>9</v>
      </c>
      <c r="B9" s="2">
        <v>7</v>
      </c>
      <c r="C9" s="60">
        <v>16</v>
      </c>
      <c r="D9" s="60">
        <v>25</v>
      </c>
      <c r="F9" s="3"/>
      <c r="G9" s="16"/>
      <c r="H9" s="3"/>
      <c r="I9" s="3"/>
      <c r="J9" s="3"/>
      <c r="K9" s="3"/>
      <c r="L9" s="3"/>
      <c r="R9" s="39"/>
      <c r="U9" s="16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>
        <v>0</v>
      </c>
      <c r="AB9">
        <v>0</v>
      </c>
      <c r="AC9">
        <v>0</v>
      </c>
      <c r="AD9">
        <v>0</v>
      </c>
      <c r="AE9">
        <v>0</v>
      </c>
      <c r="AF9" s="39">
        <v>0</v>
      </c>
      <c r="AL9" s="32">
        <v>0</v>
      </c>
      <c r="AM9">
        <v>0</v>
      </c>
      <c r="AN9">
        <v>0</v>
      </c>
      <c r="AO9">
        <v>0</v>
      </c>
      <c r="AP9">
        <v>0</v>
      </c>
      <c r="AQ9">
        <v>0</v>
      </c>
      <c r="AR9" s="32">
        <v>0</v>
      </c>
      <c r="AS9">
        <v>0</v>
      </c>
      <c r="AT9">
        <v>0</v>
      </c>
      <c r="AU9">
        <v>0</v>
      </c>
      <c r="AV9">
        <v>0</v>
      </c>
      <c r="AW9" s="39">
        <v>0</v>
      </c>
      <c r="AY9" s="16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0.28671999999999997</v>
      </c>
      <c r="BG9" s="3">
        <v>0</v>
      </c>
      <c r="BH9" s="3">
        <v>0</v>
      </c>
      <c r="BI9" s="3">
        <v>0</v>
      </c>
      <c r="BJ9" s="20">
        <v>0</v>
      </c>
    </row>
    <row r="10" spans="1:62">
      <c r="A10" s="3"/>
      <c r="B10" s="2">
        <v>4</v>
      </c>
      <c r="C10" s="60">
        <v>13</v>
      </c>
      <c r="D10" s="60">
        <v>22</v>
      </c>
      <c r="F10" s="3"/>
      <c r="G10" s="16"/>
      <c r="H10" s="3"/>
      <c r="I10" s="3"/>
      <c r="J10" s="3"/>
      <c r="K10" s="3"/>
      <c r="L10" s="3"/>
      <c r="R10" s="39"/>
      <c r="U10" s="16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 s="39">
        <v>0</v>
      </c>
      <c r="AL10" s="32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 s="32">
        <v>0</v>
      </c>
      <c r="AS10">
        <v>0</v>
      </c>
      <c r="AT10">
        <v>0</v>
      </c>
      <c r="AU10">
        <v>0</v>
      </c>
      <c r="AV10">
        <v>0</v>
      </c>
      <c r="AW10" s="39">
        <v>0</v>
      </c>
      <c r="AY10" s="16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0.28671999999999997</v>
      </c>
      <c r="BH10" s="3">
        <v>0</v>
      </c>
      <c r="BI10" s="3">
        <v>0</v>
      </c>
      <c r="BJ10" s="20">
        <v>0</v>
      </c>
    </row>
    <row r="11" spans="1:62">
      <c r="A11" s="3"/>
      <c r="B11" s="2">
        <v>1</v>
      </c>
      <c r="C11" s="2">
        <v>10</v>
      </c>
      <c r="D11" s="60">
        <v>19</v>
      </c>
      <c r="F11" s="3"/>
      <c r="G11" s="16"/>
      <c r="H11" s="3"/>
      <c r="I11" s="3"/>
      <c r="J11" s="3"/>
      <c r="K11" s="3"/>
      <c r="L11" s="3"/>
      <c r="R11" s="39"/>
      <c r="U11" s="16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 s="39">
        <v>0</v>
      </c>
      <c r="AL11" s="32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 s="32">
        <v>0</v>
      </c>
      <c r="AS11">
        <v>0</v>
      </c>
      <c r="AT11">
        <v>0</v>
      </c>
      <c r="AU11">
        <f t="array" ref="AU11:AW13">AH6:AJ8</f>
        <v>0</v>
      </c>
      <c r="AV11">
        <v>0</v>
      </c>
      <c r="AW11" s="39">
        <v>0</v>
      </c>
      <c r="AY11" s="16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0.52222000000000002</v>
      </c>
      <c r="BI11" s="3">
        <v>0</v>
      </c>
      <c r="BJ11" s="20">
        <v>0</v>
      </c>
    </row>
    <row r="12" spans="1:62">
      <c r="A12" s="3"/>
      <c r="B12" s="3"/>
      <c r="C12" s="3"/>
      <c r="D12" s="3" t="s">
        <v>11</v>
      </c>
      <c r="F12" s="3"/>
      <c r="G12" s="16"/>
      <c r="H12" s="3"/>
      <c r="I12" s="3"/>
      <c r="J12" s="3"/>
      <c r="K12" s="3"/>
      <c r="L12" s="3"/>
      <c r="R12" s="39"/>
      <c r="U12" s="16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 s="39">
        <v>0</v>
      </c>
      <c r="AL12" s="3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 s="32">
        <v>0</v>
      </c>
      <c r="AS12">
        <v>0</v>
      </c>
      <c r="AT12">
        <v>0</v>
      </c>
      <c r="AU12">
        <v>0</v>
      </c>
      <c r="AV12">
        <v>0</v>
      </c>
      <c r="AW12" s="39">
        <v>0</v>
      </c>
      <c r="AY12" s="16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0.20355000000000001</v>
      </c>
      <c r="BJ12" s="20">
        <v>0</v>
      </c>
    </row>
    <row r="13" spans="1:62" ht="15" thickBot="1">
      <c r="A13" s="3"/>
      <c r="B13" s="3" t="s">
        <v>13</v>
      </c>
      <c r="C13" s="3"/>
      <c r="D13" s="3"/>
      <c r="F13" s="3"/>
      <c r="G13" s="17"/>
      <c r="H13" s="18"/>
      <c r="I13" s="18"/>
      <c r="J13" s="18"/>
      <c r="K13" s="18"/>
      <c r="L13" s="18"/>
      <c r="M13" s="34"/>
      <c r="N13" s="34"/>
      <c r="O13" s="34"/>
      <c r="P13" s="34"/>
      <c r="Q13" s="34"/>
      <c r="R13" s="40"/>
      <c r="U13" s="17">
        <v>0</v>
      </c>
      <c r="V13" s="18">
        <v>0</v>
      </c>
      <c r="W13" s="18">
        <v>0</v>
      </c>
      <c r="X13" s="18">
        <v>0</v>
      </c>
      <c r="Y13" s="18">
        <v>0</v>
      </c>
      <c r="Z13" s="18">
        <v>0</v>
      </c>
      <c r="AA13" s="34">
        <v>0</v>
      </c>
      <c r="AB13" s="34">
        <v>0</v>
      </c>
      <c r="AC13" s="34">
        <v>0</v>
      </c>
      <c r="AD13" s="34">
        <v>0</v>
      </c>
      <c r="AE13" s="34">
        <v>0</v>
      </c>
      <c r="AF13" s="40">
        <v>0</v>
      </c>
      <c r="AL13" s="33">
        <v>0</v>
      </c>
      <c r="AM13" s="34">
        <v>0</v>
      </c>
      <c r="AN13" s="34">
        <v>0</v>
      </c>
      <c r="AO13" s="34">
        <v>0</v>
      </c>
      <c r="AP13" s="34">
        <v>0</v>
      </c>
      <c r="AQ13" s="34">
        <v>0</v>
      </c>
      <c r="AR13" s="33">
        <v>0</v>
      </c>
      <c r="AS13" s="34">
        <v>0</v>
      </c>
      <c r="AT13" s="34">
        <v>0</v>
      </c>
      <c r="AU13" s="34">
        <v>0</v>
      </c>
      <c r="AV13" s="34">
        <v>0</v>
      </c>
      <c r="AW13" s="40">
        <v>0</v>
      </c>
      <c r="AY13" s="17">
        <v>0</v>
      </c>
      <c r="AZ13" s="18">
        <v>0</v>
      </c>
      <c r="BA13" s="18">
        <v>0</v>
      </c>
      <c r="BB13" s="18">
        <v>0</v>
      </c>
      <c r="BC13" s="18">
        <v>0</v>
      </c>
      <c r="BD13" s="18">
        <v>0</v>
      </c>
      <c r="BE13" s="18">
        <v>0</v>
      </c>
      <c r="BF13" s="18">
        <v>0</v>
      </c>
      <c r="BG13" s="18">
        <v>0</v>
      </c>
      <c r="BH13" s="18">
        <v>0</v>
      </c>
      <c r="BI13" s="18">
        <v>0</v>
      </c>
      <c r="BJ13" s="21">
        <v>0.25616</v>
      </c>
    </row>
    <row r="14" spans="1:62">
      <c r="A14" s="3" t="s">
        <v>9</v>
      </c>
      <c r="B14" s="2">
        <v>6</v>
      </c>
      <c r="C14" s="60">
        <v>15</v>
      </c>
      <c r="D14" s="60">
        <v>24</v>
      </c>
      <c r="F14" s="3"/>
      <c r="G14" s="3"/>
      <c r="H14" s="3"/>
      <c r="I14" s="3"/>
      <c r="J14" s="3"/>
      <c r="K14" s="3"/>
      <c r="L14" s="3"/>
      <c r="U14" s="3"/>
      <c r="V14" s="3"/>
      <c r="W14" s="3"/>
      <c r="X14" s="3"/>
      <c r="Y14" s="3"/>
      <c r="Z14" s="3"/>
    </row>
    <row r="15" spans="1:62" ht="15" thickBot="1">
      <c r="A15" s="3"/>
      <c r="B15" s="2">
        <v>3</v>
      </c>
      <c r="C15" s="2">
        <v>12</v>
      </c>
      <c r="D15" s="60">
        <v>21</v>
      </c>
      <c r="F15" s="3"/>
      <c r="G15" s="3" t="s">
        <v>14</v>
      </c>
      <c r="H15" s="3">
        <v>25</v>
      </c>
      <c r="I15" s="3"/>
      <c r="J15" s="3"/>
      <c r="K15" s="3"/>
      <c r="L15" s="3"/>
      <c r="U15" s="3" t="s">
        <v>14</v>
      </c>
      <c r="V15" s="3">
        <v>25</v>
      </c>
      <c r="W15" s="3"/>
      <c r="X15" s="3"/>
      <c r="Y15" s="3"/>
      <c r="Z15" s="3"/>
      <c r="AL15" t="s">
        <v>5</v>
      </c>
    </row>
    <row r="16" spans="1:62">
      <c r="A16" s="3"/>
      <c r="B16" s="2">
        <v>0</v>
      </c>
      <c r="C16" s="2">
        <v>9</v>
      </c>
      <c r="D16" s="60">
        <v>18</v>
      </c>
      <c r="E16" s="3"/>
      <c r="F16" s="3"/>
      <c r="G16" s="14"/>
      <c r="H16" s="15"/>
      <c r="I16" s="15"/>
      <c r="J16" s="15"/>
      <c r="K16" s="15"/>
      <c r="L16" s="19"/>
      <c r="M16" s="36"/>
      <c r="N16" s="36"/>
      <c r="O16" s="36"/>
      <c r="P16" s="36"/>
      <c r="Q16" s="36"/>
      <c r="R16" s="42"/>
      <c r="U16" s="14">
        <f t="array" ref="U16:AF27">MMULT(MMULT(AL16:AW27,AY2:BJ13),TRANSPOSE(AL16:AW27))</f>
        <v>0</v>
      </c>
      <c r="V16" s="15">
        <v>0</v>
      </c>
      <c r="W16" s="15">
        <v>0</v>
      </c>
      <c r="X16" s="15">
        <v>0</v>
      </c>
      <c r="Y16" s="15">
        <v>0</v>
      </c>
      <c r="Z16" s="19">
        <v>0</v>
      </c>
      <c r="AA16" s="36">
        <v>0</v>
      </c>
      <c r="AB16" s="36">
        <v>0</v>
      </c>
      <c r="AC16" s="36">
        <v>0</v>
      </c>
      <c r="AD16" s="36">
        <v>0</v>
      </c>
      <c r="AE16" s="36">
        <v>0</v>
      </c>
      <c r="AF16" s="42">
        <v>0</v>
      </c>
      <c r="AH16" s="44"/>
      <c r="AI16" s="36"/>
      <c r="AJ16" s="42"/>
      <c r="AL16" s="44">
        <f t="array" ref="AL16:AN18">AH16:AJ18</f>
        <v>0</v>
      </c>
      <c r="AM16" s="36">
        <v>0</v>
      </c>
      <c r="AN16" s="36">
        <v>0</v>
      </c>
      <c r="AO16" s="36">
        <v>0</v>
      </c>
      <c r="AP16" s="36">
        <v>0</v>
      </c>
      <c r="AQ16" s="42">
        <v>0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42">
        <v>0</v>
      </c>
    </row>
    <row r="17" spans="1:49">
      <c r="A17" s="3"/>
      <c r="B17" s="3"/>
      <c r="C17" s="3"/>
      <c r="D17" s="3" t="s">
        <v>11</v>
      </c>
      <c r="G17" s="32"/>
      <c r="L17" s="39"/>
      <c r="R17" s="39"/>
      <c r="U17" s="16">
        <v>0</v>
      </c>
      <c r="V17" s="3">
        <v>0</v>
      </c>
      <c r="W17" s="3">
        <v>0</v>
      </c>
      <c r="X17" s="3">
        <v>0</v>
      </c>
      <c r="Y17" s="3">
        <v>0</v>
      </c>
      <c r="Z17" s="20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 s="39">
        <v>0</v>
      </c>
      <c r="AH17" s="32"/>
      <c r="AJ17" s="39"/>
      <c r="AL17" s="32">
        <v>0</v>
      </c>
      <c r="AM17">
        <v>0</v>
      </c>
      <c r="AN17">
        <v>0</v>
      </c>
      <c r="AO17">
        <v>0</v>
      </c>
      <c r="AP17">
        <v>0</v>
      </c>
      <c r="AQ17" s="39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 s="39">
        <v>0</v>
      </c>
    </row>
    <row r="18" spans="1:49" ht="15" thickBot="1">
      <c r="E18" s="3"/>
      <c r="G18" s="32"/>
      <c r="L18" s="39"/>
      <c r="R18" s="39"/>
      <c r="U18" s="16">
        <v>0</v>
      </c>
      <c r="V18" s="3">
        <v>0</v>
      </c>
      <c r="W18" s="3">
        <v>0</v>
      </c>
      <c r="X18" s="3">
        <v>0</v>
      </c>
      <c r="Y18" s="3">
        <v>0</v>
      </c>
      <c r="Z18" s="20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 s="39">
        <v>0</v>
      </c>
      <c r="AH18" s="33"/>
      <c r="AI18" s="34"/>
      <c r="AJ18" s="40"/>
      <c r="AL18" s="32">
        <v>0</v>
      </c>
      <c r="AM18">
        <v>0</v>
      </c>
      <c r="AN18">
        <v>0</v>
      </c>
      <c r="AO18">
        <v>0</v>
      </c>
      <c r="AP18">
        <v>0</v>
      </c>
      <c r="AQ18" s="39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 s="39">
        <v>0</v>
      </c>
    </row>
    <row r="19" spans="1:49" ht="15" thickBot="1">
      <c r="E19" s="3"/>
      <c r="G19" s="32"/>
      <c r="L19" s="39"/>
      <c r="R19" s="39"/>
      <c r="U19" s="16">
        <v>0</v>
      </c>
      <c r="V19" s="3">
        <v>0</v>
      </c>
      <c r="W19" s="3">
        <v>0</v>
      </c>
      <c r="X19" s="3">
        <v>0</v>
      </c>
      <c r="Y19" s="3">
        <v>0</v>
      </c>
      <c r="Z19" s="20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 s="39">
        <v>0</v>
      </c>
      <c r="AL19" s="32">
        <v>0</v>
      </c>
      <c r="AM19">
        <v>0</v>
      </c>
      <c r="AN19">
        <v>0</v>
      </c>
      <c r="AO19">
        <f t="array" ref="AO19:AQ21">AH16:AJ18</f>
        <v>0</v>
      </c>
      <c r="AP19">
        <v>0</v>
      </c>
      <c r="AQ19" s="3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 s="39">
        <v>0</v>
      </c>
    </row>
    <row r="20" spans="1:49">
      <c r="C20" s="47" t="s">
        <v>129</v>
      </c>
      <c r="E20" s="3"/>
      <c r="G20" s="32"/>
      <c r="L20" s="39"/>
      <c r="R20" s="39"/>
      <c r="U20" s="16">
        <v>0</v>
      </c>
      <c r="V20" s="3">
        <v>0</v>
      </c>
      <c r="W20" s="3">
        <v>0</v>
      </c>
      <c r="X20" s="3">
        <v>0</v>
      </c>
      <c r="Y20" s="3">
        <v>0</v>
      </c>
      <c r="Z20" s="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 s="39">
        <v>0</v>
      </c>
      <c r="AH20" s="44"/>
      <c r="AI20" s="36"/>
      <c r="AJ20" s="42"/>
      <c r="AL20" s="32">
        <v>0</v>
      </c>
      <c r="AM20">
        <v>0</v>
      </c>
      <c r="AN20">
        <v>0</v>
      </c>
      <c r="AO20">
        <v>0</v>
      </c>
      <c r="AP20">
        <v>0</v>
      </c>
      <c r="AQ20" s="39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 s="39">
        <v>0</v>
      </c>
    </row>
    <row r="21" spans="1:49" ht="15" thickBot="1">
      <c r="C21" s="47"/>
      <c r="E21" s="3"/>
      <c r="G21" s="33"/>
      <c r="H21" s="34"/>
      <c r="I21" s="34"/>
      <c r="J21" s="34"/>
      <c r="K21" s="34"/>
      <c r="L21" s="40"/>
      <c r="R21" s="39"/>
      <c r="U21" s="17">
        <v>0</v>
      </c>
      <c r="V21" s="18">
        <v>0</v>
      </c>
      <c r="W21" s="18">
        <v>0</v>
      </c>
      <c r="X21" s="18">
        <v>0</v>
      </c>
      <c r="Y21" s="18">
        <v>0</v>
      </c>
      <c r="Z21" s="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 s="39">
        <v>0</v>
      </c>
      <c r="AH21" s="32"/>
      <c r="AJ21" s="39"/>
      <c r="AL21" s="33">
        <v>0</v>
      </c>
      <c r="AM21" s="34">
        <v>0</v>
      </c>
      <c r="AN21" s="34">
        <v>0</v>
      </c>
      <c r="AO21" s="34">
        <v>0</v>
      </c>
      <c r="AP21" s="34">
        <v>0</v>
      </c>
      <c r="AQ21" s="40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 s="39">
        <v>0</v>
      </c>
    </row>
    <row r="22" spans="1:49" ht="15" thickBot="1">
      <c r="E22" s="3"/>
      <c r="G22" s="32"/>
      <c r="R22" s="39"/>
      <c r="U22" s="16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 s="39">
        <v>0</v>
      </c>
      <c r="AH22" s="33"/>
      <c r="AI22" s="34"/>
      <c r="AJ22" s="40"/>
      <c r="AL22" s="3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 s="44">
        <f t="array" ref="AR22:AT24">AH20:AJ22</f>
        <v>0</v>
      </c>
      <c r="AS22" s="36">
        <v>0</v>
      </c>
      <c r="AT22" s="36">
        <v>0</v>
      </c>
      <c r="AU22" s="36">
        <v>0</v>
      </c>
      <c r="AV22" s="36">
        <v>0</v>
      </c>
      <c r="AW22" s="42">
        <v>0</v>
      </c>
    </row>
    <row r="23" spans="1:49">
      <c r="E23" s="3"/>
      <c r="G23" s="32"/>
      <c r="R23" s="39"/>
      <c r="U23" s="16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 s="39">
        <v>0</v>
      </c>
      <c r="AL23" s="32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 s="32">
        <v>0</v>
      </c>
      <c r="AS23">
        <v>0</v>
      </c>
      <c r="AT23">
        <v>0</v>
      </c>
      <c r="AU23">
        <v>0</v>
      </c>
      <c r="AV23">
        <v>0</v>
      </c>
      <c r="AW23" s="39">
        <v>0</v>
      </c>
    </row>
    <row r="24" spans="1:49">
      <c r="E24" s="3"/>
      <c r="G24" s="32"/>
      <c r="R24" s="39"/>
      <c r="U24" s="16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 s="39">
        <v>0</v>
      </c>
      <c r="AL24" s="32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 s="32">
        <v>0</v>
      </c>
      <c r="AS24">
        <v>0</v>
      </c>
      <c r="AT24">
        <v>0</v>
      </c>
      <c r="AU24">
        <v>0</v>
      </c>
      <c r="AV24">
        <v>0</v>
      </c>
      <c r="AW24" s="39">
        <v>0</v>
      </c>
    </row>
    <row r="25" spans="1:49">
      <c r="E25" s="3"/>
      <c r="G25" s="32"/>
      <c r="R25" s="39"/>
      <c r="U25" s="16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 s="39">
        <v>0</v>
      </c>
      <c r="AL25" s="32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 s="32">
        <v>0</v>
      </c>
      <c r="AS25">
        <v>0</v>
      </c>
      <c r="AT25">
        <v>0</v>
      </c>
      <c r="AU25">
        <f t="array" ref="AU25:AW27">AH20:AJ22</f>
        <v>0</v>
      </c>
      <c r="AV25">
        <v>0</v>
      </c>
      <c r="AW25" s="39">
        <v>0</v>
      </c>
    </row>
    <row r="26" spans="1:49">
      <c r="E26" s="3"/>
      <c r="G26" s="32"/>
      <c r="R26" s="39"/>
      <c r="U26" s="16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 s="39">
        <v>0</v>
      </c>
      <c r="AL26" s="32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 s="32">
        <v>0</v>
      </c>
      <c r="AS26">
        <v>0</v>
      </c>
      <c r="AT26">
        <v>0</v>
      </c>
      <c r="AU26">
        <v>0</v>
      </c>
      <c r="AV26">
        <v>0</v>
      </c>
      <c r="AW26" s="39">
        <v>0</v>
      </c>
    </row>
    <row r="27" spans="1:49" ht="15" thickBot="1">
      <c r="E27" s="3"/>
      <c r="G27" s="33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40"/>
      <c r="U27" s="17">
        <v>0</v>
      </c>
      <c r="V27" s="18">
        <v>0</v>
      </c>
      <c r="W27" s="18">
        <v>0</v>
      </c>
      <c r="X27" s="18">
        <v>0</v>
      </c>
      <c r="Y27" s="18">
        <v>0</v>
      </c>
      <c r="Z27" s="18">
        <v>0</v>
      </c>
      <c r="AA27" s="34">
        <v>0</v>
      </c>
      <c r="AB27" s="34">
        <v>0</v>
      </c>
      <c r="AC27" s="34">
        <v>0</v>
      </c>
      <c r="AD27" s="34">
        <v>0</v>
      </c>
      <c r="AE27" s="34">
        <v>0</v>
      </c>
      <c r="AF27" s="40">
        <v>0</v>
      </c>
      <c r="AL27" s="33">
        <v>0</v>
      </c>
      <c r="AM27" s="34">
        <v>0</v>
      </c>
      <c r="AN27" s="34">
        <v>0</v>
      </c>
      <c r="AO27" s="34">
        <v>0</v>
      </c>
      <c r="AP27" s="34">
        <v>0</v>
      </c>
      <c r="AQ27" s="34">
        <v>0</v>
      </c>
      <c r="AR27" s="33">
        <v>0</v>
      </c>
      <c r="AS27" s="34">
        <v>0</v>
      </c>
      <c r="AT27" s="34">
        <v>0</v>
      </c>
      <c r="AU27" s="34">
        <v>0</v>
      </c>
      <c r="AV27" s="34">
        <v>0</v>
      </c>
      <c r="AW27" s="40">
        <v>0</v>
      </c>
    </row>
    <row r="28" spans="1:49">
      <c r="E28" s="3"/>
    </row>
    <row r="29" spans="1:49" ht="15" thickBot="1">
      <c r="E29" s="3"/>
      <c r="G29" t="s">
        <v>15</v>
      </c>
      <c r="H29">
        <v>24</v>
      </c>
      <c r="U29" t="s">
        <v>15</v>
      </c>
      <c r="V29">
        <v>24</v>
      </c>
      <c r="AL29" t="s">
        <v>5</v>
      </c>
    </row>
    <row r="30" spans="1:49">
      <c r="E30" s="3"/>
      <c r="G30" s="14"/>
      <c r="H30" s="15"/>
      <c r="I30" s="15"/>
      <c r="J30" s="15"/>
      <c r="K30" s="15"/>
      <c r="L30" s="19"/>
      <c r="M30" s="36"/>
      <c r="N30" s="36"/>
      <c r="O30" s="36"/>
      <c r="P30" s="36"/>
      <c r="Q30" s="36"/>
      <c r="R30" s="42"/>
      <c r="U30" s="14">
        <f t="array" ref="U30:AF41">MMULT(MMULT(AL30:AW41,AY2:BJ13),TRANSPOSE(AL30:AW41))</f>
        <v>0</v>
      </c>
      <c r="V30" s="15">
        <v>0</v>
      </c>
      <c r="W30" s="15">
        <v>0</v>
      </c>
      <c r="X30" s="15">
        <v>0</v>
      </c>
      <c r="Y30" s="15">
        <v>0</v>
      </c>
      <c r="Z30" s="19">
        <v>0</v>
      </c>
      <c r="AA30" s="36">
        <v>0</v>
      </c>
      <c r="AB30" s="36">
        <v>0</v>
      </c>
      <c r="AC30" s="36">
        <v>0</v>
      </c>
      <c r="AD30" s="36">
        <v>0</v>
      </c>
      <c r="AE30" s="36">
        <v>0</v>
      </c>
      <c r="AF30" s="42">
        <v>0</v>
      </c>
      <c r="AH30" s="44"/>
      <c r="AI30" s="36"/>
      <c r="AJ30" s="42"/>
      <c r="AL30" s="44">
        <f t="array" ref="AL30:AN32">AH30:AJ32</f>
        <v>0</v>
      </c>
      <c r="AM30" s="36">
        <v>0</v>
      </c>
      <c r="AN30" s="36">
        <v>0</v>
      </c>
      <c r="AO30" s="36">
        <v>0</v>
      </c>
      <c r="AP30" s="36">
        <v>0</v>
      </c>
      <c r="AQ30" s="42">
        <v>0</v>
      </c>
      <c r="AR30" s="36">
        <v>0</v>
      </c>
      <c r="AS30" s="36">
        <v>0</v>
      </c>
      <c r="AT30" s="36">
        <v>0</v>
      </c>
      <c r="AU30" s="36">
        <v>0</v>
      </c>
      <c r="AV30" s="36">
        <v>0</v>
      </c>
      <c r="AW30" s="42">
        <v>0</v>
      </c>
    </row>
    <row r="31" spans="1:49">
      <c r="E31" s="3"/>
      <c r="G31" s="32"/>
      <c r="L31" s="39"/>
      <c r="R31" s="39"/>
      <c r="U31" s="16">
        <v>0</v>
      </c>
      <c r="V31" s="3">
        <v>0</v>
      </c>
      <c r="W31" s="3">
        <v>0</v>
      </c>
      <c r="X31" s="3">
        <v>0</v>
      </c>
      <c r="Y31" s="3">
        <v>0</v>
      </c>
      <c r="Z31" s="20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 s="39">
        <v>0</v>
      </c>
      <c r="AH31" s="32"/>
      <c r="AJ31" s="39"/>
      <c r="AL31" s="32">
        <v>0</v>
      </c>
      <c r="AM31">
        <v>0</v>
      </c>
      <c r="AN31">
        <v>0</v>
      </c>
      <c r="AO31">
        <v>0</v>
      </c>
      <c r="AP31">
        <v>0</v>
      </c>
      <c r="AQ31" s="39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 s="39">
        <v>0</v>
      </c>
    </row>
    <row r="32" spans="1:49" ht="15" thickBot="1">
      <c r="E32" s="3"/>
      <c r="G32" s="32"/>
      <c r="L32" s="39"/>
      <c r="R32" s="39"/>
      <c r="U32" s="16">
        <v>0</v>
      </c>
      <c r="V32" s="3">
        <v>0</v>
      </c>
      <c r="W32" s="3">
        <v>0</v>
      </c>
      <c r="X32" s="3">
        <v>0</v>
      </c>
      <c r="Y32" s="3">
        <v>0</v>
      </c>
      <c r="Z32" s="20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 s="39">
        <v>0</v>
      </c>
      <c r="AH32" s="33"/>
      <c r="AI32" s="34"/>
      <c r="AJ32" s="40"/>
      <c r="AL32" s="32">
        <v>0</v>
      </c>
      <c r="AM32">
        <v>0</v>
      </c>
      <c r="AN32">
        <v>0</v>
      </c>
      <c r="AO32">
        <v>0</v>
      </c>
      <c r="AP32">
        <v>0</v>
      </c>
      <c r="AQ32" s="39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 s="39">
        <v>0</v>
      </c>
    </row>
    <row r="33" spans="7:49" ht="15" thickBot="1">
      <c r="G33" s="32"/>
      <c r="L33" s="39"/>
      <c r="R33" s="39"/>
      <c r="U33" s="16">
        <v>0</v>
      </c>
      <c r="V33" s="3">
        <v>0</v>
      </c>
      <c r="W33" s="3">
        <v>0</v>
      </c>
      <c r="X33" s="3">
        <v>0</v>
      </c>
      <c r="Y33" s="3">
        <v>0</v>
      </c>
      <c r="Z33" s="20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 s="39">
        <v>0</v>
      </c>
      <c r="AL33" s="32">
        <v>0</v>
      </c>
      <c r="AM33">
        <v>0</v>
      </c>
      <c r="AN33">
        <v>0</v>
      </c>
      <c r="AO33">
        <f t="array" ref="AO33:AQ35">AH30:AJ32</f>
        <v>0</v>
      </c>
      <c r="AP33">
        <v>0</v>
      </c>
      <c r="AQ33" s="39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 s="39">
        <v>0</v>
      </c>
    </row>
    <row r="34" spans="7:49">
      <c r="G34" s="32"/>
      <c r="L34" s="39"/>
      <c r="R34" s="39"/>
      <c r="U34" s="16">
        <v>0</v>
      </c>
      <c r="V34" s="3">
        <v>0</v>
      </c>
      <c r="W34" s="3">
        <v>0</v>
      </c>
      <c r="X34" s="3">
        <v>0</v>
      </c>
      <c r="Y34" s="3">
        <v>0</v>
      </c>
      <c r="Z34" s="20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 s="39">
        <v>0</v>
      </c>
      <c r="AH34" s="44"/>
      <c r="AI34" s="36"/>
      <c r="AJ34" s="42"/>
      <c r="AL34" s="32">
        <v>0</v>
      </c>
      <c r="AM34">
        <v>0</v>
      </c>
      <c r="AN34">
        <v>0</v>
      </c>
      <c r="AO34">
        <v>0</v>
      </c>
      <c r="AP34">
        <v>0</v>
      </c>
      <c r="AQ34" s="39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 s="39">
        <v>0</v>
      </c>
    </row>
    <row r="35" spans="7:49" ht="15" thickBot="1">
      <c r="G35" s="33"/>
      <c r="H35" s="34"/>
      <c r="I35" s="34"/>
      <c r="J35" s="34"/>
      <c r="K35" s="34"/>
      <c r="L35" s="40"/>
      <c r="R35" s="39"/>
      <c r="U35" s="17">
        <v>0</v>
      </c>
      <c r="V35" s="18">
        <v>0</v>
      </c>
      <c r="W35" s="18">
        <v>0</v>
      </c>
      <c r="X35" s="18">
        <v>0</v>
      </c>
      <c r="Y35" s="18">
        <v>0</v>
      </c>
      <c r="Z35" s="21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 s="39">
        <v>0</v>
      </c>
      <c r="AH35" s="32"/>
      <c r="AJ35" s="39"/>
      <c r="AL35" s="33">
        <v>0</v>
      </c>
      <c r="AM35" s="34">
        <v>0</v>
      </c>
      <c r="AN35" s="34">
        <v>0</v>
      </c>
      <c r="AO35" s="34">
        <v>0</v>
      </c>
      <c r="AP35" s="34">
        <v>0</v>
      </c>
      <c r="AQ35" s="40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 s="39">
        <v>0</v>
      </c>
    </row>
    <row r="36" spans="7:49" ht="15" thickBot="1">
      <c r="G36" s="32"/>
      <c r="R36" s="39"/>
      <c r="U36" s="16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 s="39">
        <v>0</v>
      </c>
      <c r="AH36" s="33"/>
      <c r="AI36" s="34"/>
      <c r="AJ36" s="40"/>
      <c r="AL36" s="32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 s="44">
        <f t="array" ref="AR36:AT38">AH34:AJ36</f>
        <v>0</v>
      </c>
      <c r="AS36" s="36">
        <v>0</v>
      </c>
      <c r="AT36" s="36">
        <v>0</v>
      </c>
      <c r="AU36" s="36">
        <v>0</v>
      </c>
      <c r="AV36" s="36">
        <v>0</v>
      </c>
      <c r="AW36" s="42">
        <v>0</v>
      </c>
    </row>
    <row r="37" spans="7:49" ht="15" thickBot="1">
      <c r="G37" s="32"/>
      <c r="R37" s="39"/>
      <c r="U37" s="16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 s="39">
        <v>0</v>
      </c>
      <c r="AH37" s="33"/>
      <c r="AI37" s="34"/>
      <c r="AJ37" s="40"/>
      <c r="AL37" s="32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 s="32">
        <v>0</v>
      </c>
      <c r="AS37">
        <v>0</v>
      </c>
      <c r="AT37">
        <v>0</v>
      </c>
      <c r="AU37">
        <v>0</v>
      </c>
      <c r="AV37">
        <v>0</v>
      </c>
      <c r="AW37" s="39">
        <v>0</v>
      </c>
    </row>
    <row r="38" spans="7:49">
      <c r="G38" s="32"/>
      <c r="R38" s="39"/>
      <c r="U38" s="16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 s="39">
        <v>0</v>
      </c>
      <c r="AL38" s="32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 s="32">
        <v>0</v>
      </c>
      <c r="AS38">
        <v>0</v>
      </c>
      <c r="AT38">
        <v>0</v>
      </c>
      <c r="AU38">
        <v>0</v>
      </c>
      <c r="AV38">
        <v>0</v>
      </c>
      <c r="AW38" s="39">
        <v>0</v>
      </c>
    </row>
    <row r="39" spans="7:49">
      <c r="G39" s="32"/>
      <c r="R39" s="39"/>
      <c r="U39" s="16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 s="39">
        <v>0</v>
      </c>
      <c r="AL39" s="32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 s="32">
        <v>0</v>
      </c>
      <c r="AS39">
        <v>0</v>
      </c>
      <c r="AT39">
        <v>0</v>
      </c>
      <c r="AU39">
        <f t="array" ref="AU39:AW41">AH34:AJ36</f>
        <v>0</v>
      </c>
      <c r="AV39">
        <v>0</v>
      </c>
      <c r="AW39" s="39">
        <v>0</v>
      </c>
    </row>
    <row r="40" spans="7:49">
      <c r="G40" s="32"/>
      <c r="R40" s="39"/>
      <c r="U40" s="16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 s="39">
        <v>0</v>
      </c>
      <c r="AL40" s="32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 s="32">
        <v>0</v>
      </c>
      <c r="AS40">
        <v>0</v>
      </c>
      <c r="AT40">
        <v>0</v>
      </c>
      <c r="AU40">
        <v>0</v>
      </c>
      <c r="AV40">
        <v>0</v>
      </c>
      <c r="AW40" s="39">
        <v>0</v>
      </c>
    </row>
    <row r="41" spans="7:49" ht="15" thickBot="1">
      <c r="G41" s="33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40"/>
      <c r="U41" s="17">
        <v>0</v>
      </c>
      <c r="V41" s="18">
        <v>0</v>
      </c>
      <c r="W41" s="18">
        <v>0</v>
      </c>
      <c r="X41" s="18">
        <v>0</v>
      </c>
      <c r="Y41" s="18">
        <v>0</v>
      </c>
      <c r="Z41" s="18">
        <v>0</v>
      </c>
      <c r="AA41" s="34">
        <v>0</v>
      </c>
      <c r="AB41" s="34">
        <v>0</v>
      </c>
      <c r="AC41" s="34">
        <v>0</v>
      </c>
      <c r="AD41" s="34">
        <v>0</v>
      </c>
      <c r="AE41" s="34">
        <v>0</v>
      </c>
      <c r="AF41" s="40">
        <v>0</v>
      </c>
      <c r="AL41" s="33">
        <v>0</v>
      </c>
      <c r="AM41" s="34">
        <v>0</v>
      </c>
      <c r="AN41" s="34">
        <v>0</v>
      </c>
      <c r="AO41" s="34">
        <v>0</v>
      </c>
      <c r="AP41" s="34">
        <v>0</v>
      </c>
      <c r="AQ41" s="34">
        <v>0</v>
      </c>
      <c r="AR41" s="33">
        <v>0</v>
      </c>
      <c r="AS41" s="34">
        <v>0</v>
      </c>
      <c r="AT41" s="34">
        <v>0</v>
      </c>
      <c r="AU41" s="34">
        <v>0</v>
      </c>
      <c r="AV41" s="34">
        <v>0</v>
      </c>
      <c r="AW41" s="40">
        <v>0</v>
      </c>
    </row>
    <row r="43" spans="7:49" ht="15" thickBot="1">
      <c r="G43" t="s">
        <v>16</v>
      </c>
      <c r="H43">
        <v>23</v>
      </c>
      <c r="U43" t="s">
        <v>16</v>
      </c>
      <c r="V43">
        <v>23</v>
      </c>
      <c r="AL43" t="s">
        <v>5</v>
      </c>
    </row>
    <row r="44" spans="7:49">
      <c r="G44" s="14"/>
      <c r="H44" s="15"/>
      <c r="I44" s="15"/>
      <c r="J44" s="15"/>
      <c r="K44" s="15"/>
      <c r="L44" s="19"/>
      <c r="M44" s="36"/>
      <c r="N44" s="36"/>
      <c r="O44" s="36"/>
      <c r="P44" s="36"/>
      <c r="Q44" s="36"/>
      <c r="R44" s="42"/>
      <c r="U44" s="14">
        <f t="array" ref="U44:AF55">MMULT(MMULT(AL44:AW55,AY2:BJ13),TRANSPOSE(AL44:AW55))</f>
        <v>0</v>
      </c>
      <c r="V44" s="15">
        <v>0</v>
      </c>
      <c r="W44" s="15">
        <v>0</v>
      </c>
      <c r="X44" s="15">
        <v>0</v>
      </c>
      <c r="Y44" s="15">
        <v>0</v>
      </c>
      <c r="Z44" s="19">
        <v>0</v>
      </c>
      <c r="AA44" s="36">
        <v>0</v>
      </c>
      <c r="AB44" s="36">
        <v>0</v>
      </c>
      <c r="AC44" s="36">
        <v>0</v>
      </c>
      <c r="AD44" s="36">
        <v>0</v>
      </c>
      <c r="AE44" s="36">
        <v>0</v>
      </c>
      <c r="AF44" s="42">
        <v>0</v>
      </c>
      <c r="AH44" s="61"/>
      <c r="AI44" s="62"/>
      <c r="AJ44" s="63"/>
      <c r="AL44" s="44">
        <f t="array" ref="AL44:AN46">AH44:AJ46</f>
        <v>0</v>
      </c>
      <c r="AM44" s="36">
        <v>0</v>
      </c>
      <c r="AN44" s="36">
        <v>0</v>
      </c>
      <c r="AO44" s="36">
        <v>0</v>
      </c>
      <c r="AP44" s="36">
        <v>0</v>
      </c>
      <c r="AQ44" s="42">
        <v>0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42">
        <v>0</v>
      </c>
    </row>
    <row r="45" spans="7:49">
      <c r="G45" s="32"/>
      <c r="L45" s="39"/>
      <c r="R45" s="39"/>
      <c r="U45" s="16">
        <v>0</v>
      </c>
      <c r="V45" s="3">
        <v>0</v>
      </c>
      <c r="W45" s="3">
        <v>0</v>
      </c>
      <c r="X45" s="3">
        <v>0</v>
      </c>
      <c r="Y45" s="3">
        <v>0</v>
      </c>
      <c r="Z45" s="20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 s="39">
        <v>0</v>
      </c>
      <c r="AH45" s="64"/>
      <c r="AI45" s="1"/>
      <c r="AJ45" s="65"/>
      <c r="AL45" s="32">
        <v>0</v>
      </c>
      <c r="AM45">
        <v>0</v>
      </c>
      <c r="AN45">
        <v>0</v>
      </c>
      <c r="AO45">
        <v>0</v>
      </c>
      <c r="AP45">
        <v>0</v>
      </c>
      <c r="AQ45" s="39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 s="39">
        <v>0</v>
      </c>
    </row>
    <row r="46" spans="7:49" ht="15" thickBot="1">
      <c r="G46" s="32"/>
      <c r="L46" s="39"/>
      <c r="R46" s="39"/>
      <c r="U46" s="16">
        <v>0</v>
      </c>
      <c r="V46" s="3">
        <v>0</v>
      </c>
      <c r="W46" s="3">
        <v>0</v>
      </c>
      <c r="X46" s="3">
        <v>0</v>
      </c>
      <c r="Y46" s="3">
        <v>0</v>
      </c>
      <c r="Z46" s="20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 s="39">
        <v>0</v>
      </c>
      <c r="AH46" s="66"/>
      <c r="AI46" s="67"/>
      <c r="AJ46" s="68"/>
      <c r="AL46" s="32">
        <v>0</v>
      </c>
      <c r="AM46">
        <v>0</v>
      </c>
      <c r="AN46">
        <v>0</v>
      </c>
      <c r="AO46">
        <v>0</v>
      </c>
      <c r="AP46">
        <v>0</v>
      </c>
      <c r="AQ46" s="39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 s="39">
        <v>0</v>
      </c>
    </row>
    <row r="47" spans="7:49" ht="15" thickBot="1">
      <c r="G47" s="32"/>
      <c r="L47" s="39"/>
      <c r="R47" s="39"/>
      <c r="U47" s="16">
        <v>0</v>
      </c>
      <c r="V47" s="3">
        <v>0</v>
      </c>
      <c r="W47" s="3">
        <v>0</v>
      </c>
      <c r="X47" s="3">
        <v>0</v>
      </c>
      <c r="Y47" s="3">
        <v>0</v>
      </c>
      <c r="Z47" s="20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 s="39">
        <v>0</v>
      </c>
      <c r="AH47" s="1"/>
      <c r="AI47" s="1"/>
      <c r="AJ47" s="1"/>
      <c r="AL47" s="32">
        <v>0</v>
      </c>
      <c r="AM47">
        <v>0</v>
      </c>
      <c r="AN47">
        <v>0</v>
      </c>
      <c r="AO47">
        <f t="array" ref="AO47:AQ49">AH44:AJ46</f>
        <v>0</v>
      </c>
      <c r="AP47">
        <v>0</v>
      </c>
      <c r="AQ47" s="39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 s="39">
        <v>0</v>
      </c>
    </row>
    <row r="48" spans="7:49">
      <c r="G48" s="32"/>
      <c r="L48" s="39"/>
      <c r="R48" s="39"/>
      <c r="U48" s="16">
        <v>0</v>
      </c>
      <c r="V48" s="3">
        <v>0</v>
      </c>
      <c r="W48" s="3">
        <v>0</v>
      </c>
      <c r="X48" s="3">
        <v>0</v>
      </c>
      <c r="Y48" s="3">
        <v>0</v>
      </c>
      <c r="Z48" s="20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 s="39">
        <v>0</v>
      </c>
      <c r="AH48" s="61"/>
      <c r="AI48" s="62"/>
      <c r="AJ48" s="63"/>
      <c r="AL48" s="32">
        <v>0</v>
      </c>
      <c r="AM48">
        <v>0</v>
      </c>
      <c r="AN48">
        <v>0</v>
      </c>
      <c r="AO48">
        <v>0</v>
      </c>
      <c r="AP48">
        <v>0</v>
      </c>
      <c r="AQ48" s="39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 s="39">
        <v>0</v>
      </c>
    </row>
    <row r="49" spans="7:49" ht="15" thickBot="1">
      <c r="G49" s="33"/>
      <c r="H49" s="34"/>
      <c r="I49" s="34"/>
      <c r="J49" s="34"/>
      <c r="K49" s="34"/>
      <c r="L49" s="40"/>
      <c r="R49" s="39"/>
      <c r="U49" s="17">
        <v>0</v>
      </c>
      <c r="V49" s="18">
        <v>0</v>
      </c>
      <c r="W49" s="18">
        <v>0</v>
      </c>
      <c r="X49" s="18">
        <v>0</v>
      </c>
      <c r="Y49" s="18">
        <v>0</v>
      </c>
      <c r="Z49" s="21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 s="39">
        <v>0</v>
      </c>
      <c r="AH49" s="64"/>
      <c r="AI49" s="1"/>
      <c r="AJ49" s="65"/>
      <c r="AL49" s="33">
        <v>0</v>
      </c>
      <c r="AM49" s="34">
        <v>0</v>
      </c>
      <c r="AN49" s="34">
        <v>0</v>
      </c>
      <c r="AO49" s="34">
        <v>0</v>
      </c>
      <c r="AP49" s="34">
        <v>0</v>
      </c>
      <c r="AQ49" s="40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 s="39">
        <v>0</v>
      </c>
    </row>
    <row r="50" spans="7:49" ht="15" thickBot="1">
      <c r="G50" s="32"/>
      <c r="R50" s="39"/>
      <c r="U50" s="16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 s="39">
        <v>0</v>
      </c>
      <c r="AH50" s="66"/>
      <c r="AI50" s="67"/>
      <c r="AJ50" s="68"/>
      <c r="AL50" s="32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 s="44">
        <f t="array" ref="AR50:AT52">AH48:AJ50</f>
        <v>0</v>
      </c>
      <c r="AS50" s="36">
        <v>0</v>
      </c>
      <c r="AT50" s="36">
        <v>0</v>
      </c>
      <c r="AU50" s="36">
        <v>0</v>
      </c>
      <c r="AV50" s="36">
        <v>0</v>
      </c>
      <c r="AW50" s="42">
        <v>0</v>
      </c>
    </row>
    <row r="51" spans="7:49" ht="15" thickBot="1">
      <c r="G51" s="32"/>
      <c r="R51" s="39"/>
      <c r="U51" s="16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 s="39">
        <v>0</v>
      </c>
      <c r="AH51" s="66"/>
      <c r="AI51" s="67"/>
      <c r="AJ51" s="68"/>
      <c r="AL51" s="32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 s="32">
        <v>0</v>
      </c>
      <c r="AS51">
        <v>0</v>
      </c>
      <c r="AT51">
        <v>0</v>
      </c>
      <c r="AU51">
        <v>0</v>
      </c>
      <c r="AV51">
        <v>0</v>
      </c>
      <c r="AW51" s="39">
        <v>0</v>
      </c>
    </row>
    <row r="52" spans="7:49">
      <c r="G52" s="32"/>
      <c r="R52" s="39"/>
      <c r="U52" s="16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 s="39">
        <v>0</v>
      </c>
      <c r="AL52" s="3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 s="32">
        <v>0</v>
      </c>
      <c r="AS52">
        <v>0</v>
      </c>
      <c r="AT52">
        <v>0</v>
      </c>
      <c r="AU52">
        <v>0</v>
      </c>
      <c r="AV52">
        <v>0</v>
      </c>
      <c r="AW52" s="39">
        <v>0</v>
      </c>
    </row>
    <row r="53" spans="7:49">
      <c r="G53" s="32"/>
      <c r="R53" s="39"/>
      <c r="U53" s="16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 s="39">
        <v>0</v>
      </c>
      <c r="AL53" s="32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 s="32">
        <v>0</v>
      </c>
      <c r="AS53">
        <v>0</v>
      </c>
      <c r="AT53">
        <v>0</v>
      </c>
      <c r="AU53">
        <f t="array" ref="AU53:AW55">AH48:AJ50</f>
        <v>0</v>
      </c>
      <c r="AV53">
        <v>0</v>
      </c>
      <c r="AW53" s="39">
        <v>0</v>
      </c>
    </row>
    <row r="54" spans="7:49">
      <c r="G54" s="32"/>
      <c r="R54" s="39"/>
      <c r="U54" s="16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 s="39">
        <v>0</v>
      </c>
      <c r="AL54" s="32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 s="32">
        <v>0</v>
      </c>
      <c r="AS54">
        <v>0</v>
      </c>
      <c r="AT54">
        <v>0</v>
      </c>
      <c r="AU54">
        <v>0</v>
      </c>
      <c r="AV54">
        <v>0</v>
      </c>
      <c r="AW54" s="39">
        <v>0</v>
      </c>
    </row>
    <row r="55" spans="7:49" ht="15" thickBot="1">
      <c r="G55" s="33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40"/>
      <c r="U55" s="17">
        <v>0</v>
      </c>
      <c r="V55" s="18">
        <v>0</v>
      </c>
      <c r="W55" s="18">
        <v>0</v>
      </c>
      <c r="X55" s="18">
        <v>0</v>
      </c>
      <c r="Y55" s="18">
        <v>0</v>
      </c>
      <c r="Z55" s="18">
        <v>0</v>
      </c>
      <c r="AA55" s="34">
        <v>0</v>
      </c>
      <c r="AB55" s="34">
        <v>0</v>
      </c>
      <c r="AC55" s="34">
        <v>0</v>
      </c>
      <c r="AD55" s="34">
        <v>0</v>
      </c>
      <c r="AE55" s="34">
        <v>0</v>
      </c>
      <c r="AF55" s="40">
        <v>0</v>
      </c>
      <c r="AL55" s="33">
        <v>0</v>
      </c>
      <c r="AM55" s="34">
        <v>0</v>
      </c>
      <c r="AN55" s="34">
        <v>0</v>
      </c>
      <c r="AO55" s="34">
        <v>0</v>
      </c>
      <c r="AP55" s="34">
        <v>0</v>
      </c>
      <c r="AQ55" s="34">
        <v>0</v>
      </c>
      <c r="AR55" s="33">
        <v>0</v>
      </c>
      <c r="AS55" s="34">
        <v>0</v>
      </c>
      <c r="AT55" s="34">
        <v>0</v>
      </c>
      <c r="AU55" s="34">
        <v>0</v>
      </c>
      <c r="AV55" s="34">
        <v>0</v>
      </c>
      <c r="AW55" s="40">
        <v>0</v>
      </c>
    </row>
    <row r="57" spans="7:49" ht="15" thickBot="1">
      <c r="G57" t="s">
        <v>11</v>
      </c>
      <c r="H57">
        <v>22</v>
      </c>
      <c r="U57" t="s">
        <v>11</v>
      </c>
      <c r="V57">
        <v>22</v>
      </c>
      <c r="AL57" t="s">
        <v>5</v>
      </c>
    </row>
    <row r="58" spans="7:49">
      <c r="G58" s="61"/>
      <c r="H58" s="62"/>
      <c r="I58" s="62"/>
      <c r="J58" s="62"/>
      <c r="K58" s="62"/>
      <c r="L58" s="63"/>
      <c r="M58" s="36"/>
      <c r="N58" s="36"/>
      <c r="O58" s="36"/>
      <c r="P58" s="36"/>
      <c r="Q58" s="36"/>
      <c r="R58" s="42"/>
      <c r="U58" s="14">
        <f t="array" ref="U58:AF69">MMULT(MMULT(AL58:AW69,AY2:BJ13),TRANSPOSE(AL58:AW69))</f>
        <v>0</v>
      </c>
      <c r="V58" s="15">
        <v>0</v>
      </c>
      <c r="W58" s="15">
        <v>0</v>
      </c>
      <c r="X58" s="15">
        <v>0</v>
      </c>
      <c r="Y58" s="15">
        <v>0</v>
      </c>
      <c r="Z58" s="19">
        <v>0</v>
      </c>
      <c r="AA58" s="36">
        <v>0</v>
      </c>
      <c r="AB58" s="36">
        <v>0</v>
      </c>
      <c r="AC58" s="36">
        <v>0</v>
      </c>
      <c r="AD58" s="36">
        <v>0</v>
      </c>
      <c r="AE58" s="36">
        <v>0</v>
      </c>
      <c r="AF58" s="42">
        <v>0</v>
      </c>
      <c r="AH58" s="61"/>
      <c r="AI58" s="62"/>
      <c r="AJ58" s="63"/>
      <c r="AL58" s="44">
        <f t="array" ref="AL58:AN60">AH58:AJ60</f>
        <v>0</v>
      </c>
      <c r="AM58" s="36">
        <v>0</v>
      </c>
      <c r="AN58" s="36">
        <v>0</v>
      </c>
      <c r="AO58" s="36">
        <v>0</v>
      </c>
      <c r="AP58" s="36">
        <v>0</v>
      </c>
      <c r="AQ58" s="42">
        <v>0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42">
        <v>0</v>
      </c>
    </row>
    <row r="59" spans="7:49">
      <c r="G59" s="64"/>
      <c r="H59" s="1"/>
      <c r="I59" s="1"/>
      <c r="J59" s="1"/>
      <c r="K59" s="1"/>
      <c r="L59" s="65"/>
      <c r="R59" s="39"/>
      <c r="U59" s="16">
        <v>0</v>
      </c>
      <c r="V59" s="3">
        <v>0</v>
      </c>
      <c r="W59" s="3">
        <v>0</v>
      </c>
      <c r="X59" s="3">
        <v>0</v>
      </c>
      <c r="Y59" s="3">
        <v>0</v>
      </c>
      <c r="Z59" s="20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 s="39">
        <v>0</v>
      </c>
      <c r="AH59" s="64"/>
      <c r="AI59" s="1"/>
      <c r="AJ59" s="65"/>
      <c r="AL59" s="32">
        <v>0</v>
      </c>
      <c r="AM59">
        <v>0</v>
      </c>
      <c r="AN59">
        <v>0</v>
      </c>
      <c r="AO59">
        <v>0</v>
      </c>
      <c r="AP59">
        <v>0</v>
      </c>
      <c r="AQ59" s="3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 s="39">
        <v>0</v>
      </c>
    </row>
    <row r="60" spans="7:49" ht="15" thickBot="1">
      <c r="G60" s="64"/>
      <c r="H60" s="1"/>
      <c r="I60" s="1"/>
      <c r="J60" s="1"/>
      <c r="K60" s="1"/>
      <c r="L60" s="65"/>
      <c r="R60" s="39"/>
      <c r="U60" s="16">
        <v>0</v>
      </c>
      <c r="V60" s="3">
        <v>0</v>
      </c>
      <c r="W60" s="3">
        <v>0</v>
      </c>
      <c r="X60" s="3">
        <v>0</v>
      </c>
      <c r="Y60" s="3">
        <v>0</v>
      </c>
      <c r="Z60" s="2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 s="39">
        <v>0</v>
      </c>
      <c r="AH60" s="66"/>
      <c r="AI60" s="67"/>
      <c r="AJ60" s="68"/>
      <c r="AL60" s="32">
        <v>0</v>
      </c>
      <c r="AM60">
        <v>0</v>
      </c>
      <c r="AN60">
        <v>0</v>
      </c>
      <c r="AO60">
        <v>0</v>
      </c>
      <c r="AP60">
        <v>0</v>
      </c>
      <c r="AQ60" s="39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 s="39">
        <v>0</v>
      </c>
    </row>
    <row r="61" spans="7:49" ht="15" thickBot="1">
      <c r="G61" s="64"/>
      <c r="H61" s="1"/>
      <c r="I61" s="1"/>
      <c r="J61" s="1"/>
      <c r="K61" s="1"/>
      <c r="L61" s="65"/>
      <c r="R61" s="39"/>
      <c r="U61" s="16">
        <v>0</v>
      </c>
      <c r="V61" s="3">
        <v>0</v>
      </c>
      <c r="W61" s="3">
        <v>0</v>
      </c>
      <c r="X61" s="3">
        <v>0</v>
      </c>
      <c r="Y61" s="3">
        <v>0</v>
      </c>
      <c r="Z61" s="20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 s="39">
        <v>0</v>
      </c>
      <c r="AH61" s="1"/>
      <c r="AI61" s="1"/>
      <c r="AJ61" s="1"/>
      <c r="AL61" s="32">
        <v>0</v>
      </c>
      <c r="AM61">
        <v>0</v>
      </c>
      <c r="AN61">
        <v>0</v>
      </c>
      <c r="AO61">
        <f t="array" ref="AO61:AQ63">AH58:AJ60</f>
        <v>0</v>
      </c>
      <c r="AP61">
        <v>0</v>
      </c>
      <c r="AQ61" s="39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 s="39">
        <v>0</v>
      </c>
    </row>
    <row r="62" spans="7:49">
      <c r="G62" s="64"/>
      <c r="H62" s="1"/>
      <c r="I62" s="1"/>
      <c r="J62" s="1"/>
      <c r="K62" s="1"/>
      <c r="L62" s="65"/>
      <c r="R62" s="39"/>
      <c r="U62" s="16">
        <v>0</v>
      </c>
      <c r="V62" s="3">
        <v>0</v>
      </c>
      <c r="W62" s="3">
        <v>0</v>
      </c>
      <c r="X62" s="3">
        <v>0</v>
      </c>
      <c r="Y62" s="3">
        <v>0</v>
      </c>
      <c r="Z62" s="20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 s="39">
        <v>0</v>
      </c>
      <c r="AH62" s="61"/>
      <c r="AI62" s="62"/>
      <c r="AJ62" s="63"/>
      <c r="AL62" s="32">
        <v>0</v>
      </c>
      <c r="AM62">
        <v>0</v>
      </c>
      <c r="AN62">
        <v>0</v>
      </c>
      <c r="AO62">
        <v>0</v>
      </c>
      <c r="AP62">
        <v>0</v>
      </c>
      <c r="AQ62" s="39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 s="39">
        <v>0</v>
      </c>
    </row>
    <row r="63" spans="7:49" ht="15" thickBot="1">
      <c r="G63" s="64"/>
      <c r="H63" s="1"/>
      <c r="I63" s="1"/>
      <c r="J63" s="1"/>
      <c r="K63" s="1"/>
      <c r="L63" s="65"/>
      <c r="R63" s="39"/>
      <c r="U63" s="17">
        <v>0</v>
      </c>
      <c r="V63" s="18">
        <v>0</v>
      </c>
      <c r="W63" s="18">
        <v>0</v>
      </c>
      <c r="X63" s="18">
        <v>0</v>
      </c>
      <c r="Y63" s="18">
        <v>0</v>
      </c>
      <c r="Z63" s="21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 s="39">
        <v>0</v>
      </c>
      <c r="AH63" s="64"/>
      <c r="AI63" s="1"/>
      <c r="AJ63" s="65"/>
      <c r="AL63" s="33">
        <v>0</v>
      </c>
      <c r="AM63" s="34">
        <v>0</v>
      </c>
      <c r="AN63" s="34">
        <v>0</v>
      </c>
      <c r="AO63" s="34">
        <v>0</v>
      </c>
      <c r="AP63" s="34">
        <v>0</v>
      </c>
      <c r="AQ63" s="40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 s="39">
        <v>0</v>
      </c>
    </row>
    <row r="64" spans="7:49" ht="15" thickBot="1">
      <c r="G64" s="32"/>
      <c r="R64" s="39"/>
      <c r="U64" s="16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 s="39">
        <v>0</v>
      </c>
      <c r="AH64" s="66"/>
      <c r="AI64" s="67"/>
      <c r="AJ64" s="68"/>
      <c r="AL64" s="32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 s="44">
        <f t="array" ref="AR64:AT66">AH62:AJ64</f>
        <v>0</v>
      </c>
      <c r="AS64" s="36">
        <v>0</v>
      </c>
      <c r="AT64" s="36">
        <v>0</v>
      </c>
      <c r="AU64" s="36">
        <v>0</v>
      </c>
      <c r="AV64" s="36">
        <v>0</v>
      </c>
      <c r="AW64" s="42">
        <v>0</v>
      </c>
    </row>
    <row r="65" spans="7:49" ht="15" thickBot="1">
      <c r="G65" s="32"/>
      <c r="R65" s="39"/>
      <c r="U65" s="16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 s="39">
        <v>0</v>
      </c>
      <c r="AH65" s="66"/>
      <c r="AI65" s="67"/>
      <c r="AJ65" s="68"/>
      <c r="AL65" s="32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 s="32">
        <v>0</v>
      </c>
      <c r="AS65">
        <v>0</v>
      </c>
      <c r="AT65">
        <v>0</v>
      </c>
      <c r="AU65">
        <v>0</v>
      </c>
      <c r="AV65">
        <v>0</v>
      </c>
      <c r="AW65" s="39">
        <v>0</v>
      </c>
    </row>
    <row r="66" spans="7:49">
      <c r="G66" s="32"/>
      <c r="R66" s="39"/>
      <c r="U66" s="16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 s="39">
        <v>0</v>
      </c>
      <c r="AL66" s="32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 s="32">
        <v>0</v>
      </c>
      <c r="AS66">
        <v>0</v>
      </c>
      <c r="AT66">
        <v>0</v>
      </c>
      <c r="AU66">
        <v>0</v>
      </c>
      <c r="AV66">
        <v>0</v>
      </c>
      <c r="AW66" s="39">
        <v>0</v>
      </c>
    </row>
    <row r="67" spans="7:49">
      <c r="G67" s="32"/>
      <c r="R67" s="39"/>
      <c r="U67" s="16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 s="39">
        <v>0</v>
      </c>
      <c r="AL67" s="32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 s="32">
        <v>0</v>
      </c>
      <c r="AS67">
        <v>0</v>
      </c>
      <c r="AT67">
        <v>0</v>
      </c>
      <c r="AU67">
        <f t="array" ref="AU67:AW69">AH62:AJ64</f>
        <v>0</v>
      </c>
      <c r="AV67">
        <v>0</v>
      </c>
      <c r="AW67" s="39">
        <v>0</v>
      </c>
    </row>
    <row r="68" spans="7:49">
      <c r="G68" s="32"/>
      <c r="R68" s="39"/>
      <c r="U68" s="16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 s="39">
        <v>0</v>
      </c>
      <c r="AL68" s="32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 s="32">
        <v>0</v>
      </c>
      <c r="AS68">
        <v>0</v>
      </c>
      <c r="AT68">
        <v>0</v>
      </c>
      <c r="AU68">
        <v>0</v>
      </c>
      <c r="AV68">
        <v>0</v>
      </c>
      <c r="AW68" s="39">
        <v>0</v>
      </c>
    </row>
    <row r="69" spans="7:49" ht="15" thickBot="1">
      <c r="G69" s="33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40"/>
      <c r="U69" s="17">
        <v>0</v>
      </c>
      <c r="V69" s="18">
        <v>0</v>
      </c>
      <c r="W69" s="18">
        <v>0</v>
      </c>
      <c r="X69" s="18">
        <v>0</v>
      </c>
      <c r="Y69" s="18">
        <v>0</v>
      </c>
      <c r="Z69" s="18">
        <v>0</v>
      </c>
      <c r="AA69" s="34">
        <v>0</v>
      </c>
      <c r="AB69" s="34">
        <v>0</v>
      </c>
      <c r="AC69" s="34">
        <v>0</v>
      </c>
      <c r="AD69" s="34">
        <v>0</v>
      </c>
      <c r="AE69" s="34">
        <v>0</v>
      </c>
      <c r="AF69" s="40">
        <v>0</v>
      </c>
      <c r="AL69" s="33">
        <v>0</v>
      </c>
      <c r="AM69" s="34">
        <v>0</v>
      </c>
      <c r="AN69" s="34">
        <v>0</v>
      </c>
      <c r="AO69" s="34">
        <v>0</v>
      </c>
      <c r="AP69" s="34">
        <v>0</v>
      </c>
      <c r="AQ69" s="34">
        <v>0</v>
      </c>
      <c r="AR69" s="33">
        <v>0</v>
      </c>
      <c r="AS69" s="34">
        <v>0</v>
      </c>
      <c r="AT69" s="34">
        <v>0</v>
      </c>
      <c r="AU69" s="34">
        <v>0</v>
      </c>
      <c r="AV69" s="34">
        <v>0</v>
      </c>
      <c r="AW69" s="40">
        <v>0</v>
      </c>
    </row>
    <row r="71" spans="7:49" ht="15" thickBot="1">
      <c r="G71" t="s">
        <v>17</v>
      </c>
      <c r="H71">
        <v>21</v>
      </c>
      <c r="U71" t="s">
        <v>17</v>
      </c>
      <c r="V71">
        <v>21</v>
      </c>
      <c r="AL71" t="s">
        <v>5</v>
      </c>
    </row>
    <row r="72" spans="7:49">
      <c r="G72" s="14"/>
      <c r="H72" s="15"/>
      <c r="I72" s="15"/>
      <c r="J72" s="15"/>
      <c r="K72" s="15"/>
      <c r="L72" s="19"/>
      <c r="M72" s="36"/>
      <c r="N72" s="36"/>
      <c r="O72" s="36"/>
      <c r="P72" s="36"/>
      <c r="Q72" s="36"/>
      <c r="R72" s="42"/>
      <c r="U72" s="14">
        <f t="array" ref="U72:AF83">MMULT(MMULT(AL72:AW83,AY2:BJ13),TRANSPOSE(AL72:AW83))</f>
        <v>0</v>
      </c>
      <c r="V72" s="15">
        <v>0</v>
      </c>
      <c r="W72" s="15">
        <v>0</v>
      </c>
      <c r="X72" s="15">
        <v>0</v>
      </c>
      <c r="Y72" s="15">
        <v>0</v>
      </c>
      <c r="Z72" s="19">
        <v>0</v>
      </c>
      <c r="AA72" s="36">
        <v>0</v>
      </c>
      <c r="AB72" s="36">
        <v>0</v>
      </c>
      <c r="AC72" s="36">
        <v>0</v>
      </c>
      <c r="AD72" s="36">
        <v>0</v>
      </c>
      <c r="AE72" s="36">
        <v>0</v>
      </c>
      <c r="AF72" s="42">
        <v>0</v>
      </c>
      <c r="AH72" s="44"/>
      <c r="AI72" s="36"/>
      <c r="AJ72" s="42"/>
      <c r="AL72" s="44">
        <f t="array" ref="AL72:AN74">AH72:AJ74</f>
        <v>0</v>
      </c>
      <c r="AM72" s="36">
        <v>0</v>
      </c>
      <c r="AN72" s="36">
        <v>0</v>
      </c>
      <c r="AO72" s="36">
        <v>0</v>
      </c>
      <c r="AP72" s="36">
        <v>0</v>
      </c>
      <c r="AQ72" s="42">
        <v>0</v>
      </c>
      <c r="AR72" s="36">
        <v>0</v>
      </c>
      <c r="AS72" s="36">
        <v>0</v>
      </c>
      <c r="AT72" s="36">
        <v>0</v>
      </c>
      <c r="AU72" s="36">
        <v>0</v>
      </c>
      <c r="AV72" s="36">
        <v>0</v>
      </c>
      <c r="AW72" s="42">
        <v>0</v>
      </c>
    </row>
    <row r="73" spans="7:49">
      <c r="G73" s="32"/>
      <c r="L73" s="39"/>
      <c r="R73" s="39"/>
      <c r="U73" s="16">
        <v>0</v>
      </c>
      <c r="V73" s="3">
        <v>0</v>
      </c>
      <c r="W73" s="3">
        <v>0</v>
      </c>
      <c r="X73" s="3">
        <v>0</v>
      </c>
      <c r="Y73" s="3">
        <v>0</v>
      </c>
      <c r="Z73" s="20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 s="39">
        <v>0</v>
      </c>
      <c r="AH73" s="32"/>
      <c r="AJ73" s="39"/>
      <c r="AL73" s="32">
        <v>0</v>
      </c>
      <c r="AM73">
        <v>0</v>
      </c>
      <c r="AN73">
        <v>0</v>
      </c>
      <c r="AO73">
        <v>0</v>
      </c>
      <c r="AP73">
        <v>0</v>
      </c>
      <c r="AQ73" s="39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 s="39">
        <v>0</v>
      </c>
    </row>
    <row r="74" spans="7:49" ht="15" thickBot="1">
      <c r="G74" s="32"/>
      <c r="L74" s="39"/>
      <c r="R74" s="39"/>
      <c r="U74" s="16">
        <v>0</v>
      </c>
      <c r="V74" s="3">
        <v>0</v>
      </c>
      <c r="W74" s="3">
        <v>0</v>
      </c>
      <c r="X74" s="3">
        <v>0</v>
      </c>
      <c r="Y74" s="3">
        <v>0</v>
      </c>
      <c r="Z74" s="20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 s="39">
        <v>0</v>
      </c>
      <c r="AH74" s="33"/>
      <c r="AI74" s="34"/>
      <c r="AJ74" s="40"/>
      <c r="AL74" s="32">
        <v>0</v>
      </c>
      <c r="AM74">
        <v>0</v>
      </c>
      <c r="AN74">
        <v>0</v>
      </c>
      <c r="AO74">
        <v>0</v>
      </c>
      <c r="AP74">
        <v>0</v>
      </c>
      <c r="AQ74" s="39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 s="39">
        <v>0</v>
      </c>
    </row>
    <row r="75" spans="7:49" ht="15" thickBot="1">
      <c r="G75" s="32"/>
      <c r="L75" s="39"/>
      <c r="R75" s="39"/>
      <c r="U75" s="16">
        <v>0</v>
      </c>
      <c r="V75" s="3">
        <v>0</v>
      </c>
      <c r="W75" s="3">
        <v>0</v>
      </c>
      <c r="X75" s="3">
        <v>0</v>
      </c>
      <c r="Y75" s="3">
        <v>0</v>
      </c>
      <c r="Z75" s="20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 s="39">
        <v>0</v>
      </c>
      <c r="AL75" s="32">
        <v>0</v>
      </c>
      <c r="AM75">
        <v>0</v>
      </c>
      <c r="AN75">
        <v>0</v>
      </c>
      <c r="AO75">
        <f t="array" ref="AO75:AQ77">AH72:AJ74</f>
        <v>0</v>
      </c>
      <c r="AP75">
        <v>0</v>
      </c>
      <c r="AQ75" s="39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 s="39">
        <v>0</v>
      </c>
    </row>
    <row r="76" spans="7:49">
      <c r="G76" s="32"/>
      <c r="L76" s="39"/>
      <c r="R76" s="39"/>
      <c r="U76" s="16">
        <v>0</v>
      </c>
      <c r="V76" s="3">
        <v>0</v>
      </c>
      <c r="W76" s="3">
        <v>0</v>
      </c>
      <c r="X76" s="3">
        <v>0</v>
      </c>
      <c r="Y76" s="3">
        <v>0</v>
      </c>
      <c r="Z76" s="20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 s="39">
        <v>0</v>
      </c>
      <c r="AH76" s="44"/>
      <c r="AI76" s="36"/>
      <c r="AJ76" s="42"/>
      <c r="AL76" s="32">
        <v>0</v>
      </c>
      <c r="AM76">
        <v>0</v>
      </c>
      <c r="AN76">
        <v>0</v>
      </c>
      <c r="AO76">
        <v>0</v>
      </c>
      <c r="AP76">
        <v>0</v>
      </c>
      <c r="AQ76" s="39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 s="39">
        <v>0</v>
      </c>
    </row>
    <row r="77" spans="7:49" ht="15" thickBot="1">
      <c r="G77" s="33"/>
      <c r="H77" s="34"/>
      <c r="I77" s="34"/>
      <c r="J77" s="34"/>
      <c r="K77" s="34"/>
      <c r="L77" s="40"/>
      <c r="R77" s="39"/>
      <c r="U77" s="17">
        <v>0</v>
      </c>
      <c r="V77" s="18">
        <v>0</v>
      </c>
      <c r="W77" s="18">
        <v>0</v>
      </c>
      <c r="X77" s="18">
        <v>0</v>
      </c>
      <c r="Y77" s="18">
        <v>0</v>
      </c>
      <c r="Z77" s="21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 s="39">
        <v>0</v>
      </c>
      <c r="AH77" s="32"/>
      <c r="AJ77" s="39"/>
      <c r="AL77" s="33">
        <v>0</v>
      </c>
      <c r="AM77" s="34">
        <v>0</v>
      </c>
      <c r="AN77" s="34">
        <v>0</v>
      </c>
      <c r="AO77" s="34">
        <v>0</v>
      </c>
      <c r="AP77" s="34">
        <v>0</v>
      </c>
      <c r="AQ77" s="40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 s="39">
        <v>0</v>
      </c>
    </row>
    <row r="78" spans="7:49" ht="15" thickBot="1">
      <c r="G78" s="32"/>
      <c r="R78" s="39"/>
      <c r="U78" s="16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 s="39">
        <v>0</v>
      </c>
      <c r="AH78" s="33"/>
      <c r="AI78" s="34"/>
      <c r="AJ78" s="40"/>
      <c r="AL78" s="32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 s="44">
        <f t="array" ref="AR78:AT80">AH76:AJ78</f>
        <v>0</v>
      </c>
      <c r="AS78" s="36">
        <v>0</v>
      </c>
      <c r="AT78" s="36">
        <v>0</v>
      </c>
      <c r="AU78" s="36">
        <v>0</v>
      </c>
      <c r="AV78" s="36">
        <v>0</v>
      </c>
      <c r="AW78" s="42">
        <v>0</v>
      </c>
    </row>
    <row r="79" spans="7:49">
      <c r="G79" s="32"/>
      <c r="R79" s="39"/>
      <c r="U79" s="16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 s="39">
        <v>0</v>
      </c>
      <c r="AL79" s="32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 s="32">
        <v>0</v>
      </c>
      <c r="AS79">
        <v>0</v>
      </c>
      <c r="AT79">
        <v>0</v>
      </c>
      <c r="AU79">
        <v>0</v>
      </c>
      <c r="AV79">
        <v>0</v>
      </c>
      <c r="AW79" s="39">
        <v>0</v>
      </c>
    </row>
    <row r="80" spans="7:49">
      <c r="G80" s="32"/>
      <c r="R80" s="39"/>
      <c r="U80" s="16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 s="39">
        <v>0</v>
      </c>
      <c r="AL80" s="32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 s="32">
        <v>0</v>
      </c>
      <c r="AS80">
        <v>0</v>
      </c>
      <c r="AT80">
        <v>0</v>
      </c>
      <c r="AU80">
        <v>0</v>
      </c>
      <c r="AV80">
        <v>0</v>
      </c>
      <c r="AW80" s="39">
        <v>0</v>
      </c>
    </row>
    <row r="81" spans="7:49">
      <c r="G81" s="32"/>
      <c r="R81" s="39"/>
      <c r="U81" s="16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 s="39">
        <v>0</v>
      </c>
      <c r="AL81" s="32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 s="32">
        <v>0</v>
      </c>
      <c r="AS81">
        <v>0</v>
      </c>
      <c r="AT81">
        <v>0</v>
      </c>
      <c r="AU81">
        <f t="array" ref="AU81:AW83">AH76:AJ78</f>
        <v>0</v>
      </c>
      <c r="AV81">
        <v>0</v>
      </c>
      <c r="AW81" s="39">
        <v>0</v>
      </c>
    </row>
    <row r="82" spans="7:49">
      <c r="G82" s="32"/>
      <c r="R82" s="39"/>
      <c r="U82" s="16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 s="39">
        <v>0</v>
      </c>
      <c r="AL82" s="3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 s="32">
        <v>0</v>
      </c>
      <c r="AS82">
        <v>0</v>
      </c>
      <c r="AT82">
        <v>0</v>
      </c>
      <c r="AU82">
        <v>0</v>
      </c>
      <c r="AV82">
        <v>0</v>
      </c>
      <c r="AW82" s="39">
        <v>0</v>
      </c>
    </row>
    <row r="83" spans="7:49" ht="15" thickBot="1">
      <c r="G83" s="33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40"/>
      <c r="U83" s="17">
        <v>0</v>
      </c>
      <c r="V83" s="18">
        <v>0</v>
      </c>
      <c r="W83" s="18">
        <v>0</v>
      </c>
      <c r="X83" s="18">
        <v>0</v>
      </c>
      <c r="Y83" s="18">
        <v>0</v>
      </c>
      <c r="Z83" s="18">
        <v>0</v>
      </c>
      <c r="AA83" s="34">
        <v>0</v>
      </c>
      <c r="AB83" s="34">
        <v>0</v>
      </c>
      <c r="AC83" s="34">
        <v>0</v>
      </c>
      <c r="AD83" s="34">
        <v>0</v>
      </c>
      <c r="AE83" s="34">
        <v>0</v>
      </c>
      <c r="AF83" s="40">
        <v>0</v>
      </c>
      <c r="AL83" s="33">
        <v>0</v>
      </c>
      <c r="AM83" s="34">
        <v>0</v>
      </c>
      <c r="AN83" s="34">
        <v>0</v>
      </c>
      <c r="AO83" s="34">
        <v>0</v>
      </c>
      <c r="AP83" s="34">
        <v>0</v>
      </c>
      <c r="AQ83" s="34">
        <v>0</v>
      </c>
      <c r="AR83" s="33">
        <v>0</v>
      </c>
      <c r="AS83" s="34">
        <v>0</v>
      </c>
      <c r="AT83" s="34">
        <v>0</v>
      </c>
      <c r="AU83" s="34">
        <v>0</v>
      </c>
      <c r="AV83" s="34">
        <v>0</v>
      </c>
      <c r="AW83" s="40">
        <v>0</v>
      </c>
    </row>
    <row r="85" spans="7:49" ht="15" thickBot="1">
      <c r="G85" t="s">
        <v>18</v>
      </c>
      <c r="H85">
        <v>20</v>
      </c>
      <c r="U85" t="s">
        <v>18</v>
      </c>
      <c r="V85">
        <v>20</v>
      </c>
      <c r="AL85" t="s">
        <v>5</v>
      </c>
    </row>
    <row r="86" spans="7:49">
      <c r="G86" s="14"/>
      <c r="H86" s="15"/>
      <c r="I86" s="15"/>
      <c r="J86" s="15"/>
      <c r="K86" s="15"/>
      <c r="L86" s="19"/>
      <c r="M86" s="36"/>
      <c r="N86" s="36"/>
      <c r="O86" s="36"/>
      <c r="P86" s="36"/>
      <c r="Q86" s="36"/>
      <c r="R86" s="42"/>
      <c r="U86" s="14">
        <f t="array" ref="U86:AF97">MMULT(MMULT(AL86:AW97,AY2:BJ13),TRANSPOSE(AL86:AW97))</f>
        <v>0</v>
      </c>
      <c r="V86" s="15">
        <v>0</v>
      </c>
      <c r="W86" s="15">
        <v>0</v>
      </c>
      <c r="X86" s="15">
        <v>0</v>
      </c>
      <c r="Y86" s="15">
        <v>0</v>
      </c>
      <c r="Z86" s="19">
        <v>0</v>
      </c>
      <c r="AA86" s="36">
        <v>0</v>
      </c>
      <c r="AB86" s="36">
        <v>0</v>
      </c>
      <c r="AC86" s="36">
        <v>0</v>
      </c>
      <c r="AD86" s="36">
        <v>0</v>
      </c>
      <c r="AE86" s="36">
        <v>0</v>
      </c>
      <c r="AF86" s="42">
        <v>0</v>
      </c>
      <c r="AH86" s="61"/>
      <c r="AI86" s="62"/>
      <c r="AJ86" s="63"/>
      <c r="AL86" s="44">
        <f t="array" ref="AL86:AN88">AH86:AJ88</f>
        <v>0</v>
      </c>
      <c r="AM86" s="36">
        <v>0</v>
      </c>
      <c r="AN86" s="36">
        <v>0</v>
      </c>
      <c r="AO86" s="36">
        <v>0</v>
      </c>
      <c r="AP86" s="36">
        <v>0</v>
      </c>
      <c r="AQ86" s="42">
        <v>0</v>
      </c>
      <c r="AR86" s="36">
        <v>0</v>
      </c>
      <c r="AS86" s="36">
        <v>0</v>
      </c>
      <c r="AT86" s="36">
        <v>0</v>
      </c>
      <c r="AU86" s="36">
        <v>0</v>
      </c>
      <c r="AV86" s="36">
        <v>0</v>
      </c>
      <c r="AW86" s="42">
        <v>0</v>
      </c>
    </row>
    <row r="87" spans="7:49">
      <c r="G87" s="32"/>
      <c r="L87" s="39"/>
      <c r="R87" s="39"/>
      <c r="U87" s="16">
        <v>0</v>
      </c>
      <c r="V87" s="3">
        <v>0</v>
      </c>
      <c r="W87" s="3">
        <v>0</v>
      </c>
      <c r="X87" s="3">
        <v>0</v>
      </c>
      <c r="Y87" s="3">
        <v>0</v>
      </c>
      <c r="Z87" s="20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 s="39">
        <v>0</v>
      </c>
      <c r="AH87" s="64"/>
      <c r="AI87" s="1"/>
      <c r="AJ87" s="65"/>
      <c r="AL87" s="32">
        <v>0</v>
      </c>
      <c r="AM87">
        <v>0</v>
      </c>
      <c r="AN87">
        <v>0</v>
      </c>
      <c r="AO87">
        <v>0</v>
      </c>
      <c r="AP87">
        <v>0</v>
      </c>
      <c r="AQ87" s="39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 s="39">
        <v>0</v>
      </c>
    </row>
    <row r="88" spans="7:49" ht="15" thickBot="1">
      <c r="G88" s="32"/>
      <c r="L88" s="39"/>
      <c r="R88" s="39"/>
      <c r="U88" s="16">
        <v>0</v>
      </c>
      <c r="V88" s="3">
        <v>0</v>
      </c>
      <c r="W88" s="3">
        <v>0</v>
      </c>
      <c r="X88" s="3">
        <v>0</v>
      </c>
      <c r="Y88" s="3">
        <v>0</v>
      </c>
      <c r="Z88" s="20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 s="39">
        <v>0</v>
      </c>
      <c r="AH88" s="66"/>
      <c r="AI88" s="67"/>
      <c r="AJ88" s="68"/>
      <c r="AL88" s="32">
        <v>0</v>
      </c>
      <c r="AM88">
        <v>0</v>
      </c>
      <c r="AN88">
        <v>0</v>
      </c>
      <c r="AO88">
        <v>0</v>
      </c>
      <c r="AP88">
        <v>0</v>
      </c>
      <c r="AQ88" s="39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 s="39">
        <v>0</v>
      </c>
    </row>
    <row r="89" spans="7:49" ht="15" thickBot="1">
      <c r="G89" s="32"/>
      <c r="L89" s="39"/>
      <c r="R89" s="39"/>
      <c r="U89" s="16">
        <v>0</v>
      </c>
      <c r="V89" s="3">
        <v>0</v>
      </c>
      <c r="W89" s="3">
        <v>0</v>
      </c>
      <c r="X89" s="3">
        <v>0</v>
      </c>
      <c r="Y89" s="3">
        <v>0</v>
      </c>
      <c r="Z89" s="20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 s="39">
        <v>0</v>
      </c>
      <c r="AH89" s="1"/>
      <c r="AI89" s="1"/>
      <c r="AJ89" s="1"/>
      <c r="AL89" s="32">
        <v>0</v>
      </c>
      <c r="AM89">
        <v>0</v>
      </c>
      <c r="AN89">
        <v>0</v>
      </c>
      <c r="AO89">
        <f t="array" ref="AO89:AQ91">AH86:AJ88</f>
        <v>0</v>
      </c>
      <c r="AP89">
        <v>0</v>
      </c>
      <c r="AQ89" s="3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 s="39">
        <v>0</v>
      </c>
    </row>
    <row r="90" spans="7:49">
      <c r="G90" s="32"/>
      <c r="L90" s="39"/>
      <c r="R90" s="39"/>
      <c r="U90" s="16">
        <v>0</v>
      </c>
      <c r="V90" s="3">
        <v>0</v>
      </c>
      <c r="W90" s="3">
        <v>0</v>
      </c>
      <c r="X90" s="3">
        <v>0</v>
      </c>
      <c r="Y90" s="3">
        <v>0</v>
      </c>
      <c r="Z90" s="2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 s="39">
        <v>0</v>
      </c>
      <c r="AH90" s="61"/>
      <c r="AI90" s="62"/>
      <c r="AJ90" s="63"/>
      <c r="AL90" s="32">
        <v>0</v>
      </c>
      <c r="AM90">
        <v>0</v>
      </c>
      <c r="AN90">
        <v>0</v>
      </c>
      <c r="AO90">
        <v>0</v>
      </c>
      <c r="AP90">
        <v>0</v>
      </c>
      <c r="AQ90" s="39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 s="39">
        <v>0</v>
      </c>
    </row>
    <row r="91" spans="7:49" ht="15" thickBot="1">
      <c r="G91" s="33"/>
      <c r="H91" s="34"/>
      <c r="I91" s="34"/>
      <c r="J91" s="34"/>
      <c r="K91" s="34"/>
      <c r="L91" s="40"/>
      <c r="R91" s="39"/>
      <c r="U91" s="17">
        <v>0</v>
      </c>
      <c r="V91" s="18">
        <v>0</v>
      </c>
      <c r="W91" s="18">
        <v>0</v>
      </c>
      <c r="X91" s="18">
        <v>0</v>
      </c>
      <c r="Y91" s="18">
        <v>0</v>
      </c>
      <c r="Z91" s="2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 s="39">
        <v>0</v>
      </c>
      <c r="AH91" s="64"/>
      <c r="AI91" s="1"/>
      <c r="AJ91" s="65"/>
      <c r="AL91" s="33">
        <v>0</v>
      </c>
      <c r="AM91" s="34">
        <v>0</v>
      </c>
      <c r="AN91" s="34">
        <v>0</v>
      </c>
      <c r="AO91" s="34">
        <v>0</v>
      </c>
      <c r="AP91" s="34">
        <v>0</v>
      </c>
      <c r="AQ91" s="40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 s="39">
        <v>0</v>
      </c>
    </row>
    <row r="92" spans="7:49" ht="15" thickBot="1">
      <c r="G92" s="32"/>
      <c r="R92" s="39"/>
      <c r="U92" s="16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 s="39">
        <v>0</v>
      </c>
      <c r="AH92" s="66"/>
      <c r="AI92" s="67"/>
      <c r="AJ92" s="68"/>
      <c r="AL92" s="3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 s="44">
        <f t="array" ref="AR92:AT94">AH90:AJ92</f>
        <v>0</v>
      </c>
      <c r="AS92" s="36">
        <v>0</v>
      </c>
      <c r="AT92" s="36">
        <v>0</v>
      </c>
      <c r="AU92" s="36">
        <v>0</v>
      </c>
      <c r="AV92" s="36">
        <v>0</v>
      </c>
      <c r="AW92" s="42">
        <v>0</v>
      </c>
    </row>
    <row r="93" spans="7:49" ht="15" thickBot="1">
      <c r="G93" s="32"/>
      <c r="R93" s="39"/>
      <c r="U93" s="16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 s="39">
        <v>0</v>
      </c>
      <c r="AH93" s="66"/>
      <c r="AI93" s="67"/>
      <c r="AJ93" s="68"/>
      <c r="AL93" s="32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 s="32">
        <v>0</v>
      </c>
      <c r="AS93">
        <v>0</v>
      </c>
      <c r="AT93">
        <v>0</v>
      </c>
      <c r="AU93">
        <v>0</v>
      </c>
      <c r="AV93">
        <v>0</v>
      </c>
      <c r="AW93" s="39">
        <v>0</v>
      </c>
    </row>
    <row r="94" spans="7:49">
      <c r="G94" s="32"/>
      <c r="R94" s="39"/>
      <c r="U94" s="16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 s="39">
        <v>0</v>
      </c>
      <c r="AL94" s="32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 s="32">
        <v>0</v>
      </c>
      <c r="AS94">
        <v>0</v>
      </c>
      <c r="AT94">
        <v>0</v>
      </c>
      <c r="AU94">
        <v>0</v>
      </c>
      <c r="AV94">
        <v>0</v>
      </c>
      <c r="AW94" s="39">
        <v>0</v>
      </c>
    </row>
    <row r="95" spans="7:49">
      <c r="G95" s="32"/>
      <c r="R95" s="39"/>
      <c r="U95" s="16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 s="39">
        <v>0</v>
      </c>
      <c r="AL95" s="32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 s="32">
        <v>0</v>
      </c>
      <c r="AS95">
        <v>0</v>
      </c>
      <c r="AT95">
        <v>0</v>
      </c>
      <c r="AU95">
        <f t="array" ref="AU95:AW97">AH90:AJ92</f>
        <v>0</v>
      </c>
      <c r="AV95">
        <v>0</v>
      </c>
      <c r="AW95" s="39">
        <v>0</v>
      </c>
    </row>
    <row r="96" spans="7:49">
      <c r="G96" s="32"/>
      <c r="R96" s="39"/>
      <c r="U96" s="16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 s="39">
        <v>0</v>
      </c>
      <c r="AL96" s="32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 s="32">
        <v>0</v>
      </c>
      <c r="AS96">
        <v>0</v>
      </c>
      <c r="AT96">
        <v>0</v>
      </c>
      <c r="AU96">
        <v>0</v>
      </c>
      <c r="AV96">
        <v>0</v>
      </c>
      <c r="AW96" s="39">
        <v>0</v>
      </c>
    </row>
    <row r="97" spans="7:49" ht="15" thickBot="1">
      <c r="G97" s="33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40"/>
      <c r="U97" s="17">
        <v>0</v>
      </c>
      <c r="V97" s="18">
        <v>0</v>
      </c>
      <c r="W97" s="18">
        <v>0</v>
      </c>
      <c r="X97" s="18">
        <v>0</v>
      </c>
      <c r="Y97" s="18">
        <v>0</v>
      </c>
      <c r="Z97" s="18">
        <v>0</v>
      </c>
      <c r="AA97" s="34">
        <v>0</v>
      </c>
      <c r="AB97" s="34">
        <v>0</v>
      </c>
      <c r="AC97" s="34">
        <v>0</v>
      </c>
      <c r="AD97" s="34">
        <v>0</v>
      </c>
      <c r="AE97" s="34">
        <v>0</v>
      </c>
      <c r="AF97" s="40">
        <v>0</v>
      </c>
      <c r="AL97" s="33">
        <v>0</v>
      </c>
      <c r="AM97" s="34">
        <v>0</v>
      </c>
      <c r="AN97" s="34">
        <v>0</v>
      </c>
      <c r="AO97" s="34">
        <v>0</v>
      </c>
      <c r="AP97" s="34">
        <v>0</v>
      </c>
      <c r="AQ97" s="34">
        <v>0</v>
      </c>
      <c r="AR97" s="33">
        <v>0</v>
      </c>
      <c r="AS97" s="34">
        <v>0</v>
      </c>
      <c r="AT97" s="34">
        <v>0</v>
      </c>
      <c r="AU97" s="34">
        <v>0</v>
      </c>
      <c r="AV97" s="34">
        <v>0</v>
      </c>
      <c r="AW97" s="40">
        <v>0</v>
      </c>
    </row>
    <row r="99" spans="7:49" ht="15" thickBot="1">
      <c r="G99" t="s">
        <v>19</v>
      </c>
      <c r="H99">
        <v>19</v>
      </c>
      <c r="U99" t="s">
        <v>19</v>
      </c>
      <c r="V99">
        <v>19</v>
      </c>
      <c r="AL99" t="s">
        <v>5</v>
      </c>
    </row>
    <row r="100" spans="7:49">
      <c r="G100" s="14"/>
      <c r="H100" s="15"/>
      <c r="I100" s="15"/>
      <c r="J100" s="15"/>
      <c r="K100" s="15"/>
      <c r="L100" s="19"/>
      <c r="M100" s="36"/>
      <c r="N100" s="36"/>
      <c r="O100" s="36"/>
      <c r="P100" s="36"/>
      <c r="Q100" s="36"/>
      <c r="R100" s="42"/>
      <c r="U100" s="14">
        <f t="array" ref="U100:AF111">MMULT(MMULT(AL100:AW111,AY2:BJ13),TRANSPOSE(AL100:AW111))</f>
        <v>0</v>
      </c>
      <c r="V100" s="15">
        <v>0</v>
      </c>
      <c r="W100" s="15">
        <v>0</v>
      </c>
      <c r="X100" s="15">
        <v>0</v>
      </c>
      <c r="Y100" s="15">
        <v>0</v>
      </c>
      <c r="Z100" s="19">
        <v>0</v>
      </c>
      <c r="AA100" s="36">
        <v>0</v>
      </c>
      <c r="AB100" s="36">
        <v>0</v>
      </c>
      <c r="AC100" s="36">
        <v>0</v>
      </c>
      <c r="AD100" s="36">
        <v>0</v>
      </c>
      <c r="AE100" s="36">
        <v>0</v>
      </c>
      <c r="AF100" s="42">
        <v>0</v>
      </c>
      <c r="AH100" s="61"/>
      <c r="AI100" s="62"/>
      <c r="AJ100" s="63"/>
      <c r="AL100" s="44">
        <f t="array" ref="AL100:AN102">AH100:AJ102</f>
        <v>0</v>
      </c>
      <c r="AM100" s="36">
        <v>0</v>
      </c>
      <c r="AN100" s="36">
        <v>0</v>
      </c>
      <c r="AO100" s="36">
        <v>0</v>
      </c>
      <c r="AP100" s="36">
        <v>0</v>
      </c>
      <c r="AQ100" s="42">
        <v>0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42">
        <v>0</v>
      </c>
    </row>
    <row r="101" spans="7:49">
      <c r="G101" s="32"/>
      <c r="L101" s="39"/>
      <c r="R101" s="39"/>
      <c r="U101" s="16">
        <v>0</v>
      </c>
      <c r="V101" s="3">
        <v>0</v>
      </c>
      <c r="W101" s="3">
        <v>0</v>
      </c>
      <c r="X101" s="3">
        <v>0</v>
      </c>
      <c r="Y101" s="3">
        <v>0</v>
      </c>
      <c r="Z101" s="20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 s="39">
        <v>0</v>
      </c>
      <c r="AH101" s="64"/>
      <c r="AI101" s="1"/>
      <c r="AJ101" s="65"/>
      <c r="AL101" s="32">
        <v>0</v>
      </c>
      <c r="AM101">
        <v>0</v>
      </c>
      <c r="AN101">
        <v>0</v>
      </c>
      <c r="AO101">
        <v>0</v>
      </c>
      <c r="AP101">
        <v>0</v>
      </c>
      <c r="AQ101" s="39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 s="39">
        <v>0</v>
      </c>
    </row>
    <row r="102" spans="7:49" ht="15" thickBot="1">
      <c r="G102" s="32"/>
      <c r="L102" s="39"/>
      <c r="R102" s="39"/>
      <c r="U102" s="16">
        <v>0</v>
      </c>
      <c r="V102" s="3">
        <v>0</v>
      </c>
      <c r="W102" s="3">
        <v>0</v>
      </c>
      <c r="X102" s="3">
        <v>0</v>
      </c>
      <c r="Y102" s="3">
        <v>0</v>
      </c>
      <c r="Z102" s="20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 s="39">
        <v>0</v>
      </c>
      <c r="AH102" s="66"/>
      <c r="AI102" s="67"/>
      <c r="AJ102" s="68"/>
      <c r="AL102" s="32">
        <v>0</v>
      </c>
      <c r="AM102">
        <v>0</v>
      </c>
      <c r="AN102">
        <v>0</v>
      </c>
      <c r="AO102">
        <v>0</v>
      </c>
      <c r="AP102">
        <v>0</v>
      </c>
      <c r="AQ102" s="39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 s="39">
        <v>0</v>
      </c>
    </row>
    <row r="103" spans="7:49" ht="15" thickBot="1">
      <c r="G103" s="32"/>
      <c r="L103" s="39"/>
      <c r="R103" s="39"/>
      <c r="U103" s="16">
        <v>0</v>
      </c>
      <c r="V103" s="3">
        <v>0</v>
      </c>
      <c r="W103" s="3">
        <v>0</v>
      </c>
      <c r="X103" s="3">
        <v>0</v>
      </c>
      <c r="Y103" s="3">
        <v>0</v>
      </c>
      <c r="Z103" s="20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 s="39">
        <v>0</v>
      </c>
      <c r="AH103" s="1"/>
      <c r="AI103" s="1"/>
      <c r="AJ103" s="1"/>
      <c r="AL103" s="32">
        <v>0</v>
      </c>
      <c r="AM103">
        <v>0</v>
      </c>
      <c r="AN103">
        <v>0</v>
      </c>
      <c r="AO103">
        <f t="array" ref="AO103:AQ105">AH100:AJ102</f>
        <v>0</v>
      </c>
      <c r="AP103">
        <v>0</v>
      </c>
      <c r="AQ103" s="39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 s="39">
        <v>0</v>
      </c>
    </row>
    <row r="104" spans="7:49">
      <c r="G104" s="32"/>
      <c r="L104" s="39"/>
      <c r="R104" s="39"/>
      <c r="U104" s="16">
        <v>0</v>
      </c>
      <c r="V104" s="3">
        <v>0</v>
      </c>
      <c r="W104" s="3">
        <v>0</v>
      </c>
      <c r="X104" s="3">
        <v>0</v>
      </c>
      <c r="Y104" s="3">
        <v>0</v>
      </c>
      <c r="Z104" s="20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 s="39">
        <v>0</v>
      </c>
      <c r="AH104" s="61"/>
      <c r="AI104" s="62"/>
      <c r="AJ104" s="63"/>
      <c r="AL104" s="32">
        <v>0</v>
      </c>
      <c r="AM104">
        <v>0</v>
      </c>
      <c r="AN104">
        <v>0</v>
      </c>
      <c r="AO104">
        <v>0</v>
      </c>
      <c r="AP104">
        <v>0</v>
      </c>
      <c r="AQ104" s="39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 s="39">
        <v>0</v>
      </c>
    </row>
    <row r="105" spans="7:49" ht="15" thickBot="1">
      <c r="G105" s="33"/>
      <c r="H105" s="34"/>
      <c r="I105" s="34"/>
      <c r="J105" s="34"/>
      <c r="K105" s="34"/>
      <c r="L105" s="40"/>
      <c r="R105" s="39"/>
      <c r="U105" s="17">
        <v>0</v>
      </c>
      <c r="V105" s="18">
        <v>0</v>
      </c>
      <c r="W105" s="18">
        <v>0</v>
      </c>
      <c r="X105" s="18">
        <v>0</v>
      </c>
      <c r="Y105" s="18">
        <v>0</v>
      </c>
      <c r="Z105" s="21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 s="39">
        <v>0</v>
      </c>
      <c r="AH105" s="64"/>
      <c r="AI105" s="1"/>
      <c r="AJ105" s="65"/>
      <c r="AL105" s="33">
        <v>0</v>
      </c>
      <c r="AM105" s="34">
        <v>0</v>
      </c>
      <c r="AN105" s="34">
        <v>0</v>
      </c>
      <c r="AO105" s="34">
        <v>0</v>
      </c>
      <c r="AP105" s="34">
        <v>0</v>
      </c>
      <c r="AQ105" s="40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 s="39">
        <v>0</v>
      </c>
    </row>
    <row r="106" spans="7:49" ht="15" thickBot="1">
      <c r="G106" s="32"/>
      <c r="R106" s="39"/>
      <c r="U106" s="16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 s="39">
        <v>0</v>
      </c>
      <c r="AH106" s="66"/>
      <c r="AI106" s="67"/>
      <c r="AJ106" s="68"/>
      <c r="AL106" s="32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 s="44">
        <f t="array" ref="AR106:AT108">AH104:AJ106</f>
        <v>0</v>
      </c>
      <c r="AS106" s="36">
        <v>0</v>
      </c>
      <c r="AT106" s="36">
        <v>0</v>
      </c>
      <c r="AU106" s="36">
        <v>0</v>
      </c>
      <c r="AV106" s="36">
        <v>0</v>
      </c>
      <c r="AW106" s="42">
        <v>0</v>
      </c>
    </row>
    <row r="107" spans="7:49" ht="15" thickBot="1">
      <c r="G107" s="32"/>
      <c r="R107" s="39"/>
      <c r="U107" s="16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 s="39">
        <v>0</v>
      </c>
      <c r="AH107" s="66"/>
      <c r="AI107" s="67"/>
      <c r="AJ107" s="68"/>
      <c r="AL107" s="32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 s="32">
        <v>0</v>
      </c>
      <c r="AS107">
        <v>0</v>
      </c>
      <c r="AT107">
        <v>0</v>
      </c>
      <c r="AU107">
        <v>0</v>
      </c>
      <c r="AV107">
        <v>0</v>
      </c>
      <c r="AW107" s="39">
        <v>0</v>
      </c>
    </row>
    <row r="108" spans="7:49">
      <c r="G108" s="32"/>
      <c r="R108" s="39"/>
      <c r="U108" s="16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 s="39">
        <v>0</v>
      </c>
      <c r="AL108" s="32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 s="32">
        <v>0</v>
      </c>
      <c r="AS108">
        <v>0</v>
      </c>
      <c r="AT108">
        <v>0</v>
      </c>
      <c r="AU108">
        <v>0</v>
      </c>
      <c r="AV108">
        <v>0</v>
      </c>
      <c r="AW108" s="39">
        <v>0</v>
      </c>
    </row>
    <row r="109" spans="7:49">
      <c r="G109" s="32"/>
      <c r="R109" s="39"/>
      <c r="U109" s="16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 s="39">
        <v>0</v>
      </c>
      <c r="AL109" s="32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 s="32">
        <v>0</v>
      </c>
      <c r="AS109">
        <v>0</v>
      </c>
      <c r="AT109">
        <v>0</v>
      </c>
      <c r="AU109">
        <f t="array" ref="AU109:AW111">AH104:AJ106</f>
        <v>0</v>
      </c>
      <c r="AV109">
        <v>0</v>
      </c>
      <c r="AW109" s="39">
        <v>0</v>
      </c>
    </row>
    <row r="110" spans="7:49">
      <c r="G110" s="32"/>
      <c r="R110" s="39"/>
      <c r="U110" s="16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 s="39">
        <v>0</v>
      </c>
      <c r="AL110" s="32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 s="32">
        <v>0</v>
      </c>
      <c r="AS110">
        <v>0</v>
      </c>
      <c r="AT110">
        <v>0</v>
      </c>
      <c r="AU110">
        <v>0</v>
      </c>
      <c r="AV110">
        <v>0</v>
      </c>
      <c r="AW110" s="39">
        <v>0</v>
      </c>
    </row>
    <row r="111" spans="7:49" ht="15" thickBot="1">
      <c r="G111" s="33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40"/>
      <c r="U111" s="17">
        <v>0</v>
      </c>
      <c r="V111" s="18">
        <v>0</v>
      </c>
      <c r="W111" s="18">
        <v>0</v>
      </c>
      <c r="X111" s="18">
        <v>0</v>
      </c>
      <c r="Y111" s="18">
        <v>0</v>
      </c>
      <c r="Z111" s="18">
        <v>0</v>
      </c>
      <c r="AA111" s="34">
        <v>0</v>
      </c>
      <c r="AB111" s="34">
        <v>0</v>
      </c>
      <c r="AC111" s="34">
        <v>0</v>
      </c>
      <c r="AD111" s="34">
        <v>0</v>
      </c>
      <c r="AE111" s="34">
        <v>0</v>
      </c>
      <c r="AF111" s="40">
        <v>0</v>
      </c>
      <c r="AL111" s="33">
        <v>0</v>
      </c>
      <c r="AM111" s="34">
        <v>0</v>
      </c>
      <c r="AN111" s="34">
        <v>0</v>
      </c>
      <c r="AO111" s="34">
        <v>0</v>
      </c>
      <c r="AP111" s="34">
        <v>0</v>
      </c>
      <c r="AQ111" s="34">
        <v>0</v>
      </c>
      <c r="AR111" s="33">
        <v>0</v>
      </c>
      <c r="AS111" s="34">
        <v>0</v>
      </c>
      <c r="AT111" s="34">
        <v>0</v>
      </c>
      <c r="AU111" s="34">
        <v>0</v>
      </c>
      <c r="AV111" s="34">
        <v>0</v>
      </c>
      <c r="AW111" s="40">
        <v>0</v>
      </c>
    </row>
    <row r="113" spans="7:49" ht="15" thickBot="1">
      <c r="G113" t="s">
        <v>20</v>
      </c>
      <c r="H113">
        <v>18</v>
      </c>
      <c r="U113" t="s">
        <v>20</v>
      </c>
      <c r="V113">
        <v>18</v>
      </c>
      <c r="AL113" t="s">
        <v>5</v>
      </c>
    </row>
    <row r="114" spans="7:49">
      <c r="G114" s="14"/>
      <c r="H114" s="15"/>
      <c r="I114" s="15"/>
      <c r="J114" s="15"/>
      <c r="K114" s="15"/>
      <c r="L114" s="19"/>
      <c r="M114" s="36"/>
      <c r="N114" s="36"/>
      <c r="O114" s="36"/>
      <c r="P114" s="36"/>
      <c r="Q114" s="36"/>
      <c r="R114" s="42"/>
      <c r="U114" s="14">
        <f t="array" ref="U114:AF125">MMULT(MMULT(AL114:AW125,AY2:BJ13),TRANSPOSE(AL114:AW125))</f>
        <v>0</v>
      </c>
      <c r="V114" s="15">
        <v>0</v>
      </c>
      <c r="W114" s="15">
        <v>0</v>
      </c>
      <c r="X114" s="15">
        <v>0</v>
      </c>
      <c r="Y114" s="15">
        <v>0</v>
      </c>
      <c r="Z114" s="19">
        <v>0</v>
      </c>
      <c r="AA114" s="36">
        <v>0</v>
      </c>
      <c r="AB114" s="36">
        <v>0</v>
      </c>
      <c r="AC114" s="36">
        <v>0</v>
      </c>
      <c r="AD114" s="36">
        <v>0</v>
      </c>
      <c r="AE114" s="36">
        <v>0</v>
      </c>
      <c r="AF114" s="42">
        <v>0</v>
      </c>
      <c r="AH114" s="44"/>
      <c r="AI114" s="36"/>
      <c r="AJ114" s="42"/>
      <c r="AL114" s="44">
        <f t="array" ref="AL114:AN116">AH114:AJ116</f>
        <v>0</v>
      </c>
      <c r="AM114" s="36">
        <v>0</v>
      </c>
      <c r="AN114" s="36">
        <v>0</v>
      </c>
      <c r="AO114" s="36">
        <v>0</v>
      </c>
      <c r="AP114" s="36">
        <v>0</v>
      </c>
      <c r="AQ114" s="42">
        <v>0</v>
      </c>
      <c r="AR114" s="36">
        <v>0</v>
      </c>
      <c r="AS114" s="36">
        <v>0</v>
      </c>
      <c r="AT114" s="36">
        <v>0</v>
      </c>
      <c r="AU114" s="36">
        <v>0</v>
      </c>
      <c r="AV114" s="36">
        <v>0</v>
      </c>
      <c r="AW114" s="42">
        <v>0</v>
      </c>
    </row>
    <row r="115" spans="7:49">
      <c r="G115" s="32"/>
      <c r="L115" s="39"/>
      <c r="R115" s="39"/>
      <c r="U115" s="16">
        <v>0</v>
      </c>
      <c r="V115" s="3">
        <v>0</v>
      </c>
      <c r="W115" s="3">
        <v>0</v>
      </c>
      <c r="X115" s="3">
        <v>0</v>
      </c>
      <c r="Y115" s="3">
        <v>0</v>
      </c>
      <c r="Z115" s="20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 s="39">
        <v>0</v>
      </c>
      <c r="AH115" s="32"/>
      <c r="AJ115" s="39"/>
      <c r="AL115" s="32">
        <v>0</v>
      </c>
      <c r="AM115">
        <v>0</v>
      </c>
      <c r="AN115">
        <v>0</v>
      </c>
      <c r="AO115">
        <v>0</v>
      </c>
      <c r="AP115">
        <v>0</v>
      </c>
      <c r="AQ115" s="39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 s="39">
        <v>0</v>
      </c>
    </row>
    <row r="116" spans="7:49" ht="15" thickBot="1">
      <c r="G116" s="32"/>
      <c r="L116" s="39"/>
      <c r="R116" s="39"/>
      <c r="U116" s="16">
        <v>0</v>
      </c>
      <c r="V116" s="3">
        <v>0</v>
      </c>
      <c r="W116" s="3">
        <v>0</v>
      </c>
      <c r="X116" s="3">
        <v>0</v>
      </c>
      <c r="Y116" s="3">
        <v>0</v>
      </c>
      <c r="Z116" s="20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 s="39">
        <v>0</v>
      </c>
      <c r="AH116" s="33"/>
      <c r="AI116" s="34"/>
      <c r="AJ116" s="40"/>
      <c r="AL116" s="32">
        <v>0</v>
      </c>
      <c r="AM116">
        <v>0</v>
      </c>
      <c r="AN116">
        <v>0</v>
      </c>
      <c r="AO116">
        <v>0</v>
      </c>
      <c r="AP116">
        <v>0</v>
      </c>
      <c r="AQ116" s="39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 s="39">
        <v>0</v>
      </c>
    </row>
    <row r="117" spans="7:49" ht="15" thickBot="1">
      <c r="G117" s="32"/>
      <c r="L117" s="39"/>
      <c r="R117" s="39"/>
      <c r="U117" s="16">
        <v>0</v>
      </c>
      <c r="V117" s="3">
        <v>0</v>
      </c>
      <c r="W117" s="3">
        <v>0</v>
      </c>
      <c r="X117" s="3">
        <v>0</v>
      </c>
      <c r="Y117" s="3">
        <v>0</v>
      </c>
      <c r="Z117" s="20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 s="39">
        <v>0</v>
      </c>
      <c r="AL117" s="32">
        <v>0</v>
      </c>
      <c r="AM117">
        <v>0</v>
      </c>
      <c r="AN117">
        <v>0</v>
      </c>
      <c r="AO117">
        <f t="array" ref="AO117:AQ119">AH114:AJ116</f>
        <v>0</v>
      </c>
      <c r="AP117">
        <v>0</v>
      </c>
      <c r="AQ117" s="39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 s="39">
        <v>0</v>
      </c>
    </row>
    <row r="118" spans="7:49">
      <c r="G118" s="32"/>
      <c r="L118" s="39"/>
      <c r="R118" s="39"/>
      <c r="U118" s="16">
        <v>0</v>
      </c>
      <c r="V118" s="3">
        <v>0</v>
      </c>
      <c r="W118" s="3">
        <v>0</v>
      </c>
      <c r="X118" s="3">
        <v>0</v>
      </c>
      <c r="Y118" s="3">
        <v>0</v>
      </c>
      <c r="Z118" s="20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 s="39">
        <v>0</v>
      </c>
      <c r="AH118" s="44"/>
      <c r="AI118" s="36"/>
      <c r="AJ118" s="42"/>
      <c r="AL118" s="32">
        <v>0</v>
      </c>
      <c r="AM118">
        <v>0</v>
      </c>
      <c r="AN118">
        <v>0</v>
      </c>
      <c r="AO118">
        <v>0</v>
      </c>
      <c r="AP118">
        <v>0</v>
      </c>
      <c r="AQ118" s="39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 s="39">
        <v>0</v>
      </c>
    </row>
    <row r="119" spans="7:49" ht="15" thickBot="1">
      <c r="G119" s="33"/>
      <c r="H119" s="34"/>
      <c r="I119" s="34"/>
      <c r="J119" s="34"/>
      <c r="K119" s="34"/>
      <c r="L119" s="40"/>
      <c r="R119" s="39"/>
      <c r="U119" s="17">
        <v>0</v>
      </c>
      <c r="V119" s="18">
        <v>0</v>
      </c>
      <c r="W119" s="18">
        <v>0</v>
      </c>
      <c r="X119" s="18">
        <v>0</v>
      </c>
      <c r="Y119" s="18">
        <v>0</v>
      </c>
      <c r="Z119" s="21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 s="39">
        <v>0</v>
      </c>
      <c r="AH119" s="32"/>
      <c r="AJ119" s="39"/>
      <c r="AL119" s="33">
        <v>0</v>
      </c>
      <c r="AM119" s="34">
        <v>0</v>
      </c>
      <c r="AN119" s="34">
        <v>0</v>
      </c>
      <c r="AO119" s="34">
        <v>0</v>
      </c>
      <c r="AP119" s="34">
        <v>0</v>
      </c>
      <c r="AQ119" s="40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 s="39">
        <v>0</v>
      </c>
    </row>
    <row r="120" spans="7:49" ht="15" thickBot="1">
      <c r="G120" s="32"/>
      <c r="R120" s="39"/>
      <c r="U120" s="16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 s="39">
        <v>0</v>
      </c>
      <c r="AH120" s="33"/>
      <c r="AI120" s="34"/>
      <c r="AJ120" s="40"/>
      <c r="AL120" s="32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 s="44">
        <f t="array" ref="AR120:AT122">AH118:AJ120</f>
        <v>0</v>
      </c>
      <c r="AS120" s="36">
        <v>0</v>
      </c>
      <c r="AT120" s="36">
        <v>0</v>
      </c>
      <c r="AU120" s="36">
        <v>0</v>
      </c>
      <c r="AV120" s="36">
        <v>0</v>
      </c>
      <c r="AW120" s="42">
        <v>0</v>
      </c>
    </row>
    <row r="121" spans="7:49" ht="15" thickBot="1">
      <c r="G121" s="32"/>
      <c r="R121" s="39"/>
      <c r="U121" s="16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 s="39">
        <v>0</v>
      </c>
      <c r="AH121" s="33"/>
      <c r="AI121" s="34"/>
      <c r="AJ121" s="40"/>
      <c r="AL121" s="32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 s="32">
        <v>0</v>
      </c>
      <c r="AS121">
        <v>0</v>
      </c>
      <c r="AT121">
        <v>0</v>
      </c>
      <c r="AU121">
        <v>0</v>
      </c>
      <c r="AV121">
        <v>0</v>
      </c>
      <c r="AW121" s="39">
        <v>0</v>
      </c>
    </row>
    <row r="122" spans="7:49">
      <c r="G122" s="32"/>
      <c r="R122" s="39"/>
      <c r="U122" s="16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 s="39">
        <v>0</v>
      </c>
      <c r="AL122" s="3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 s="32">
        <v>0</v>
      </c>
      <c r="AS122">
        <v>0</v>
      </c>
      <c r="AT122">
        <v>0</v>
      </c>
      <c r="AU122">
        <v>0</v>
      </c>
      <c r="AV122">
        <v>0</v>
      </c>
      <c r="AW122" s="39">
        <v>0</v>
      </c>
    </row>
    <row r="123" spans="7:49">
      <c r="G123" s="32"/>
      <c r="R123" s="39"/>
      <c r="U123" s="16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 s="39">
        <v>0</v>
      </c>
      <c r="AL123" s="32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 s="32">
        <v>0</v>
      </c>
      <c r="AS123">
        <v>0</v>
      </c>
      <c r="AT123">
        <v>0</v>
      </c>
      <c r="AU123">
        <f t="array" ref="AU123:AW125">AH118:AJ120</f>
        <v>0</v>
      </c>
      <c r="AV123">
        <v>0</v>
      </c>
      <c r="AW123" s="39">
        <v>0</v>
      </c>
    </row>
    <row r="124" spans="7:49">
      <c r="G124" s="32"/>
      <c r="R124" s="39"/>
      <c r="U124" s="16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 s="39">
        <v>0</v>
      </c>
      <c r="AL124" s="32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 s="32">
        <v>0</v>
      </c>
      <c r="AS124">
        <v>0</v>
      </c>
      <c r="AT124">
        <v>0</v>
      </c>
      <c r="AU124">
        <v>0</v>
      </c>
      <c r="AV124">
        <v>0</v>
      </c>
      <c r="AW124" s="39">
        <v>0</v>
      </c>
    </row>
    <row r="125" spans="7:49" ht="15" thickBot="1">
      <c r="G125" s="33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40"/>
      <c r="U125" s="17">
        <v>0</v>
      </c>
      <c r="V125" s="18">
        <v>0</v>
      </c>
      <c r="W125" s="18">
        <v>0</v>
      </c>
      <c r="X125" s="18">
        <v>0</v>
      </c>
      <c r="Y125" s="18">
        <v>0</v>
      </c>
      <c r="Z125" s="18">
        <v>0</v>
      </c>
      <c r="AA125" s="34">
        <v>0</v>
      </c>
      <c r="AB125" s="34">
        <v>0</v>
      </c>
      <c r="AC125" s="34">
        <v>0</v>
      </c>
      <c r="AD125" s="34">
        <v>0</v>
      </c>
      <c r="AE125" s="34">
        <v>0</v>
      </c>
      <c r="AF125" s="40">
        <v>0</v>
      </c>
      <c r="AL125" s="33">
        <v>0</v>
      </c>
      <c r="AM125" s="34">
        <v>0</v>
      </c>
      <c r="AN125" s="34">
        <v>0</v>
      </c>
      <c r="AO125" s="34">
        <v>0</v>
      </c>
      <c r="AP125" s="34">
        <v>0</v>
      </c>
      <c r="AQ125" s="34">
        <v>0</v>
      </c>
      <c r="AR125" s="33">
        <v>0</v>
      </c>
      <c r="AS125" s="34">
        <v>0</v>
      </c>
      <c r="AT125" s="34">
        <v>0</v>
      </c>
      <c r="AU125" s="34">
        <v>0</v>
      </c>
      <c r="AV125" s="34">
        <v>0</v>
      </c>
      <c r="AW125" s="40">
        <v>0</v>
      </c>
    </row>
    <row r="127" spans="7:49" ht="15" thickBot="1">
      <c r="G127" t="s">
        <v>21</v>
      </c>
      <c r="H127">
        <v>17</v>
      </c>
      <c r="U127" t="s">
        <v>21</v>
      </c>
      <c r="V127">
        <v>17</v>
      </c>
      <c r="AL127" t="s">
        <v>5</v>
      </c>
    </row>
    <row r="128" spans="7:49">
      <c r="G128" s="14"/>
      <c r="H128" s="15"/>
      <c r="I128" s="15"/>
      <c r="J128" s="15"/>
      <c r="K128" s="15"/>
      <c r="L128" s="19"/>
      <c r="M128" s="36"/>
      <c r="N128" s="36"/>
      <c r="O128" s="36"/>
      <c r="P128" s="36"/>
      <c r="Q128" s="36"/>
      <c r="R128" s="42"/>
      <c r="U128" s="14">
        <f t="array" ref="U128:AF139">MMULT(MMULT(AL128:AW139,AY2:BJ13),TRANSPOSE(AL128:AW139))</f>
        <v>0</v>
      </c>
      <c r="V128" s="15">
        <v>0</v>
      </c>
      <c r="W128" s="15">
        <v>0</v>
      </c>
      <c r="X128" s="15">
        <v>0</v>
      </c>
      <c r="Y128" s="15">
        <v>0</v>
      </c>
      <c r="Z128" s="19">
        <v>0</v>
      </c>
      <c r="AA128" s="36">
        <v>0</v>
      </c>
      <c r="AB128" s="36">
        <v>0</v>
      </c>
      <c r="AC128" s="36">
        <v>0</v>
      </c>
      <c r="AD128" s="36">
        <v>0</v>
      </c>
      <c r="AE128" s="36">
        <v>0</v>
      </c>
      <c r="AF128" s="42">
        <v>0</v>
      </c>
      <c r="AH128" s="61"/>
      <c r="AI128" s="62"/>
      <c r="AJ128" s="63"/>
      <c r="AL128" s="44">
        <f t="array" ref="AL128:AN130">AH128:AJ130</f>
        <v>0</v>
      </c>
      <c r="AM128" s="36">
        <v>0</v>
      </c>
      <c r="AN128" s="36">
        <v>0</v>
      </c>
      <c r="AO128" s="36">
        <v>0</v>
      </c>
      <c r="AP128" s="36">
        <v>0</v>
      </c>
      <c r="AQ128" s="42">
        <v>0</v>
      </c>
      <c r="AR128" s="36">
        <v>0</v>
      </c>
      <c r="AS128" s="36">
        <v>0</v>
      </c>
      <c r="AT128" s="36">
        <v>0</v>
      </c>
      <c r="AU128" s="36">
        <v>0</v>
      </c>
      <c r="AV128" s="36">
        <v>0</v>
      </c>
      <c r="AW128" s="42">
        <v>0</v>
      </c>
    </row>
    <row r="129" spans="7:49">
      <c r="G129" s="32"/>
      <c r="L129" s="39"/>
      <c r="R129" s="39"/>
      <c r="U129" s="16">
        <v>0</v>
      </c>
      <c r="V129" s="3">
        <v>0</v>
      </c>
      <c r="W129" s="3">
        <v>0</v>
      </c>
      <c r="X129" s="3">
        <v>0</v>
      </c>
      <c r="Y129" s="3">
        <v>0</v>
      </c>
      <c r="Z129" s="20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 s="39">
        <v>0</v>
      </c>
      <c r="AH129" s="64"/>
      <c r="AI129" s="1"/>
      <c r="AJ129" s="65"/>
      <c r="AL129" s="32">
        <v>0</v>
      </c>
      <c r="AM129">
        <v>0</v>
      </c>
      <c r="AN129">
        <v>0</v>
      </c>
      <c r="AO129">
        <v>0</v>
      </c>
      <c r="AP129">
        <v>0</v>
      </c>
      <c r="AQ129" s="3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 s="39">
        <v>0</v>
      </c>
    </row>
    <row r="130" spans="7:49" ht="15" thickBot="1">
      <c r="G130" s="32"/>
      <c r="L130" s="39"/>
      <c r="R130" s="39"/>
      <c r="U130" s="16">
        <v>0</v>
      </c>
      <c r="V130" s="3">
        <v>0</v>
      </c>
      <c r="W130" s="3">
        <v>0</v>
      </c>
      <c r="X130" s="3">
        <v>0</v>
      </c>
      <c r="Y130" s="3">
        <v>0</v>
      </c>
      <c r="Z130" s="2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 s="39">
        <v>0</v>
      </c>
      <c r="AH130" s="66"/>
      <c r="AI130" s="67"/>
      <c r="AJ130" s="68"/>
      <c r="AL130" s="32">
        <v>0</v>
      </c>
      <c r="AM130">
        <v>0</v>
      </c>
      <c r="AN130">
        <v>0</v>
      </c>
      <c r="AO130">
        <v>0</v>
      </c>
      <c r="AP130">
        <v>0</v>
      </c>
      <c r="AQ130" s="39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 s="39">
        <v>0</v>
      </c>
    </row>
    <row r="131" spans="7:49" ht="15" thickBot="1">
      <c r="G131" s="32"/>
      <c r="L131" s="39"/>
      <c r="R131" s="39"/>
      <c r="U131" s="16">
        <v>0</v>
      </c>
      <c r="V131" s="3">
        <v>0</v>
      </c>
      <c r="W131" s="3">
        <v>0</v>
      </c>
      <c r="X131" s="3">
        <v>0</v>
      </c>
      <c r="Y131" s="3">
        <v>0</v>
      </c>
      <c r="Z131" s="20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 s="39">
        <v>0</v>
      </c>
      <c r="AH131" s="1"/>
      <c r="AI131" s="1"/>
      <c r="AJ131" s="1"/>
      <c r="AL131" s="32">
        <v>0</v>
      </c>
      <c r="AM131">
        <v>0</v>
      </c>
      <c r="AN131">
        <v>0</v>
      </c>
      <c r="AO131">
        <f t="array" ref="AO131:AQ133">AH128:AJ130</f>
        <v>0</v>
      </c>
      <c r="AP131">
        <v>0</v>
      </c>
      <c r="AQ131" s="39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 s="39">
        <v>0</v>
      </c>
    </row>
    <row r="132" spans="7:49">
      <c r="G132" s="32"/>
      <c r="L132" s="39"/>
      <c r="R132" s="39"/>
      <c r="U132" s="16">
        <v>0</v>
      </c>
      <c r="V132" s="3">
        <v>0</v>
      </c>
      <c r="W132" s="3">
        <v>0</v>
      </c>
      <c r="X132" s="3">
        <v>0</v>
      </c>
      <c r="Y132" s="3">
        <v>0</v>
      </c>
      <c r="Z132" s="20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 s="39">
        <v>0</v>
      </c>
      <c r="AH132" s="61"/>
      <c r="AI132" s="62"/>
      <c r="AJ132" s="63"/>
      <c r="AL132" s="32">
        <v>0</v>
      </c>
      <c r="AM132">
        <v>0</v>
      </c>
      <c r="AN132">
        <v>0</v>
      </c>
      <c r="AO132">
        <v>0</v>
      </c>
      <c r="AP132">
        <v>0</v>
      </c>
      <c r="AQ132" s="39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 s="39">
        <v>0</v>
      </c>
    </row>
    <row r="133" spans="7:49" ht="15" thickBot="1">
      <c r="G133" s="33"/>
      <c r="H133" s="34"/>
      <c r="I133" s="34"/>
      <c r="J133" s="34"/>
      <c r="K133" s="34"/>
      <c r="L133" s="40"/>
      <c r="R133" s="39"/>
      <c r="U133" s="17">
        <v>0</v>
      </c>
      <c r="V133" s="18">
        <v>0</v>
      </c>
      <c r="W133" s="18">
        <v>0</v>
      </c>
      <c r="X133" s="18">
        <v>0</v>
      </c>
      <c r="Y133" s="18">
        <v>0</v>
      </c>
      <c r="Z133" s="21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 s="39">
        <v>0</v>
      </c>
      <c r="AH133" s="64"/>
      <c r="AI133" s="1"/>
      <c r="AJ133" s="65"/>
      <c r="AL133" s="33">
        <v>0</v>
      </c>
      <c r="AM133" s="34">
        <v>0</v>
      </c>
      <c r="AN133" s="34">
        <v>0</v>
      </c>
      <c r="AO133" s="34">
        <v>0</v>
      </c>
      <c r="AP133" s="34">
        <v>0</v>
      </c>
      <c r="AQ133" s="40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 s="39">
        <v>0</v>
      </c>
    </row>
    <row r="134" spans="7:49" ht="15" thickBot="1">
      <c r="G134" s="32"/>
      <c r="R134" s="39"/>
      <c r="U134" s="16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 s="39">
        <v>0</v>
      </c>
      <c r="AH134" s="66"/>
      <c r="AI134" s="67"/>
      <c r="AJ134" s="68"/>
      <c r="AL134" s="32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 s="44">
        <f t="array" ref="AR134:AT136">AH132:AJ134</f>
        <v>0</v>
      </c>
      <c r="AS134" s="36">
        <v>0</v>
      </c>
      <c r="AT134" s="36">
        <v>0</v>
      </c>
      <c r="AU134" s="36">
        <v>0</v>
      </c>
      <c r="AV134" s="36">
        <v>0</v>
      </c>
      <c r="AW134" s="42">
        <v>0</v>
      </c>
    </row>
    <row r="135" spans="7:49" ht="15" thickBot="1">
      <c r="G135" s="32"/>
      <c r="R135" s="39"/>
      <c r="U135" s="16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 s="39">
        <v>0</v>
      </c>
      <c r="AH135" s="66"/>
      <c r="AI135" s="67"/>
      <c r="AJ135" s="68"/>
      <c r="AL135" s="32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 s="32">
        <v>0</v>
      </c>
      <c r="AS135">
        <v>0</v>
      </c>
      <c r="AT135">
        <v>0</v>
      </c>
      <c r="AU135">
        <v>0</v>
      </c>
      <c r="AV135">
        <v>0</v>
      </c>
      <c r="AW135" s="39">
        <v>0</v>
      </c>
    </row>
    <row r="136" spans="7:49">
      <c r="G136" s="32"/>
      <c r="R136" s="39"/>
      <c r="U136" s="16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 s="39">
        <v>0</v>
      </c>
      <c r="AL136" s="32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 s="32">
        <v>0</v>
      </c>
      <c r="AS136">
        <v>0</v>
      </c>
      <c r="AT136">
        <v>0</v>
      </c>
      <c r="AU136">
        <v>0</v>
      </c>
      <c r="AV136">
        <v>0</v>
      </c>
      <c r="AW136" s="39">
        <v>0</v>
      </c>
    </row>
    <row r="137" spans="7:49">
      <c r="G137" s="32"/>
      <c r="R137" s="39"/>
      <c r="U137" s="16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 s="39">
        <v>0</v>
      </c>
      <c r="AL137" s="32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 s="32">
        <v>0</v>
      </c>
      <c r="AS137">
        <v>0</v>
      </c>
      <c r="AT137">
        <v>0</v>
      </c>
      <c r="AU137">
        <f t="array" ref="AU137:AW139">AH132:AJ134</f>
        <v>0</v>
      </c>
      <c r="AV137">
        <v>0</v>
      </c>
      <c r="AW137" s="39">
        <v>0</v>
      </c>
    </row>
    <row r="138" spans="7:49">
      <c r="G138" s="32"/>
      <c r="R138" s="39"/>
      <c r="U138" s="16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 s="39">
        <v>0</v>
      </c>
      <c r="AL138" s="32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 s="32">
        <v>0</v>
      </c>
      <c r="AS138">
        <v>0</v>
      </c>
      <c r="AT138">
        <v>0</v>
      </c>
      <c r="AU138">
        <v>0</v>
      </c>
      <c r="AV138">
        <v>0</v>
      </c>
      <c r="AW138" s="39">
        <v>0</v>
      </c>
    </row>
    <row r="139" spans="7:49" ht="15" thickBot="1">
      <c r="G139" s="33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40"/>
      <c r="U139" s="17">
        <v>0</v>
      </c>
      <c r="V139" s="18">
        <v>0</v>
      </c>
      <c r="W139" s="18">
        <v>0</v>
      </c>
      <c r="X139" s="18">
        <v>0</v>
      </c>
      <c r="Y139" s="18">
        <v>0</v>
      </c>
      <c r="Z139" s="18">
        <v>0</v>
      </c>
      <c r="AA139" s="34">
        <v>0</v>
      </c>
      <c r="AB139" s="34">
        <v>0</v>
      </c>
      <c r="AC139" s="34">
        <v>0</v>
      </c>
      <c r="AD139" s="34">
        <v>0</v>
      </c>
      <c r="AE139" s="34">
        <v>0</v>
      </c>
      <c r="AF139" s="40">
        <v>0</v>
      </c>
      <c r="AL139" s="33">
        <v>0</v>
      </c>
      <c r="AM139" s="34">
        <v>0</v>
      </c>
      <c r="AN139" s="34">
        <v>0</v>
      </c>
      <c r="AO139" s="34">
        <v>0</v>
      </c>
      <c r="AP139" s="34">
        <v>0</v>
      </c>
      <c r="AQ139" s="34">
        <v>0</v>
      </c>
      <c r="AR139" s="33">
        <v>0</v>
      </c>
      <c r="AS139" s="34">
        <v>0</v>
      </c>
      <c r="AT139" s="34">
        <v>0</v>
      </c>
      <c r="AU139" s="34">
        <v>0</v>
      </c>
      <c r="AV139" s="34">
        <v>0</v>
      </c>
      <c r="AW139" s="40">
        <v>0</v>
      </c>
    </row>
    <row r="141" spans="7:49" ht="15" thickBot="1">
      <c r="G141" t="s">
        <v>9</v>
      </c>
      <c r="H141">
        <v>16</v>
      </c>
      <c r="U141" t="s">
        <v>9</v>
      </c>
      <c r="V141">
        <v>16</v>
      </c>
      <c r="AL141" t="s">
        <v>5</v>
      </c>
    </row>
    <row r="142" spans="7:49">
      <c r="G142" s="14"/>
      <c r="H142" s="15"/>
      <c r="I142" s="15"/>
      <c r="J142" s="15"/>
      <c r="K142" s="15"/>
      <c r="L142" s="19"/>
      <c r="M142" s="36"/>
      <c r="N142" s="36"/>
      <c r="O142" s="36"/>
      <c r="P142" s="36"/>
      <c r="Q142" s="36"/>
      <c r="R142" s="42"/>
      <c r="U142" s="14">
        <f t="array" ref="U142:AF153">MMULT(MMULT(AL142:AW153,AY2:BJ13),TRANSPOSE(AL142:AW153))</f>
        <v>0</v>
      </c>
      <c r="V142" s="15">
        <v>0</v>
      </c>
      <c r="W142" s="15">
        <v>0</v>
      </c>
      <c r="X142" s="15">
        <v>0</v>
      </c>
      <c r="Y142" s="15">
        <v>0</v>
      </c>
      <c r="Z142" s="19">
        <v>0</v>
      </c>
      <c r="AA142" s="36">
        <v>0</v>
      </c>
      <c r="AB142" s="36">
        <v>0</v>
      </c>
      <c r="AC142" s="36">
        <v>0</v>
      </c>
      <c r="AD142" s="36">
        <v>0</v>
      </c>
      <c r="AE142" s="36">
        <v>0</v>
      </c>
      <c r="AF142" s="42">
        <v>0</v>
      </c>
      <c r="AH142" s="61"/>
      <c r="AI142" s="62"/>
      <c r="AJ142" s="63"/>
      <c r="AL142" s="44">
        <f t="array" ref="AL142:AN144">AH142:AJ144</f>
        <v>0</v>
      </c>
      <c r="AM142" s="36">
        <v>0</v>
      </c>
      <c r="AN142" s="36">
        <v>0</v>
      </c>
      <c r="AO142" s="36">
        <v>0</v>
      </c>
      <c r="AP142" s="36">
        <v>0</v>
      </c>
      <c r="AQ142" s="42">
        <v>0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42">
        <v>0</v>
      </c>
    </row>
    <row r="143" spans="7:49">
      <c r="G143" s="32"/>
      <c r="L143" s="39"/>
      <c r="R143" s="39"/>
      <c r="U143" s="16">
        <v>0</v>
      </c>
      <c r="V143" s="3">
        <v>0</v>
      </c>
      <c r="W143" s="3">
        <v>0</v>
      </c>
      <c r="X143" s="3">
        <v>0</v>
      </c>
      <c r="Y143" s="3">
        <v>0</v>
      </c>
      <c r="Z143" s="20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 s="39">
        <v>0</v>
      </c>
      <c r="AH143" s="64"/>
      <c r="AI143" s="1"/>
      <c r="AJ143" s="65"/>
      <c r="AL143" s="32">
        <v>0</v>
      </c>
      <c r="AM143">
        <v>0</v>
      </c>
      <c r="AN143">
        <v>0</v>
      </c>
      <c r="AO143">
        <v>0</v>
      </c>
      <c r="AP143">
        <v>0</v>
      </c>
      <c r="AQ143" s="39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 s="39">
        <v>0</v>
      </c>
    </row>
    <row r="144" spans="7:49" ht="15" thickBot="1">
      <c r="G144" s="32"/>
      <c r="L144" s="39"/>
      <c r="R144" s="39"/>
      <c r="U144" s="16">
        <v>0</v>
      </c>
      <c r="V144" s="3">
        <v>0</v>
      </c>
      <c r="W144" s="3">
        <v>0</v>
      </c>
      <c r="X144" s="3">
        <v>0</v>
      </c>
      <c r="Y144" s="3">
        <v>0</v>
      </c>
      <c r="Z144" s="20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 s="39">
        <v>0</v>
      </c>
      <c r="AH144" s="66"/>
      <c r="AI144" s="67"/>
      <c r="AJ144" s="68"/>
      <c r="AL144" s="32">
        <v>0</v>
      </c>
      <c r="AM144">
        <v>0</v>
      </c>
      <c r="AN144">
        <v>0</v>
      </c>
      <c r="AO144">
        <v>0</v>
      </c>
      <c r="AP144">
        <v>0</v>
      </c>
      <c r="AQ144" s="39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 s="39">
        <v>0</v>
      </c>
    </row>
    <row r="145" spans="7:49" ht="15" thickBot="1">
      <c r="G145" s="32"/>
      <c r="L145" s="39"/>
      <c r="R145" s="39"/>
      <c r="U145" s="16">
        <v>0</v>
      </c>
      <c r="V145" s="3">
        <v>0</v>
      </c>
      <c r="W145" s="3">
        <v>0</v>
      </c>
      <c r="X145" s="3">
        <v>0</v>
      </c>
      <c r="Y145" s="3">
        <v>0</v>
      </c>
      <c r="Z145" s="20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 s="39">
        <v>0</v>
      </c>
      <c r="AH145" s="1"/>
      <c r="AI145" s="1"/>
      <c r="AJ145" s="1"/>
      <c r="AL145" s="32">
        <v>0</v>
      </c>
      <c r="AM145">
        <v>0</v>
      </c>
      <c r="AN145">
        <v>0</v>
      </c>
      <c r="AO145">
        <f t="array" ref="AO145:AQ147">AH142:AJ144</f>
        <v>0</v>
      </c>
      <c r="AP145">
        <v>0</v>
      </c>
      <c r="AQ145" s="39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 s="39">
        <v>0</v>
      </c>
    </row>
    <row r="146" spans="7:49">
      <c r="G146" s="32"/>
      <c r="L146" s="39"/>
      <c r="R146" s="39"/>
      <c r="U146" s="16">
        <v>0</v>
      </c>
      <c r="V146" s="3">
        <v>0</v>
      </c>
      <c r="W146" s="3">
        <v>0</v>
      </c>
      <c r="X146" s="3">
        <v>0</v>
      </c>
      <c r="Y146" s="3">
        <v>0</v>
      </c>
      <c r="Z146" s="20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 s="39">
        <v>0</v>
      </c>
      <c r="AH146" s="61"/>
      <c r="AI146" s="62"/>
      <c r="AJ146" s="63"/>
      <c r="AL146" s="32">
        <v>0</v>
      </c>
      <c r="AM146">
        <v>0</v>
      </c>
      <c r="AN146">
        <v>0</v>
      </c>
      <c r="AO146">
        <v>0</v>
      </c>
      <c r="AP146">
        <v>0</v>
      </c>
      <c r="AQ146" s="39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 s="39">
        <v>0</v>
      </c>
    </row>
    <row r="147" spans="7:49" ht="15" thickBot="1">
      <c r="G147" s="33"/>
      <c r="H147" s="34"/>
      <c r="I147" s="34"/>
      <c r="J147" s="34"/>
      <c r="K147" s="34"/>
      <c r="L147" s="40"/>
      <c r="R147" s="39"/>
      <c r="U147" s="17">
        <v>0</v>
      </c>
      <c r="V147" s="18">
        <v>0</v>
      </c>
      <c r="W147" s="18">
        <v>0</v>
      </c>
      <c r="X147" s="18">
        <v>0</v>
      </c>
      <c r="Y147" s="18">
        <v>0</v>
      </c>
      <c r="Z147" s="21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 s="39">
        <v>0</v>
      </c>
      <c r="AH147" s="64"/>
      <c r="AI147" s="1"/>
      <c r="AJ147" s="65"/>
      <c r="AL147" s="33">
        <v>0</v>
      </c>
      <c r="AM147" s="34">
        <v>0</v>
      </c>
      <c r="AN147" s="34">
        <v>0</v>
      </c>
      <c r="AO147" s="34">
        <v>0</v>
      </c>
      <c r="AP147" s="34">
        <v>0</v>
      </c>
      <c r="AQ147" s="40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 s="39">
        <v>0</v>
      </c>
    </row>
    <row r="148" spans="7:49" ht="15" thickBot="1">
      <c r="G148" s="32"/>
      <c r="R148" s="39"/>
      <c r="U148" s="16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 s="39">
        <v>0</v>
      </c>
      <c r="AH148" s="66"/>
      <c r="AI148" s="67"/>
      <c r="AJ148" s="68"/>
      <c r="AL148" s="32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 s="44">
        <f t="array" ref="AR148:AT150">AH146:AJ148</f>
        <v>0</v>
      </c>
      <c r="AS148" s="36">
        <v>0</v>
      </c>
      <c r="AT148" s="36">
        <v>0</v>
      </c>
      <c r="AU148" s="36">
        <v>0</v>
      </c>
      <c r="AV148" s="36">
        <v>0</v>
      </c>
      <c r="AW148" s="42">
        <v>0</v>
      </c>
    </row>
    <row r="149" spans="7:49" ht="15" thickBot="1">
      <c r="G149" s="32"/>
      <c r="R149" s="39"/>
      <c r="U149" s="16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 s="39">
        <v>0</v>
      </c>
      <c r="AH149" s="33"/>
      <c r="AI149" s="34"/>
      <c r="AJ149" s="40"/>
      <c r="AL149" s="32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 s="32">
        <v>0</v>
      </c>
      <c r="AS149">
        <v>0</v>
      </c>
      <c r="AT149">
        <v>0</v>
      </c>
      <c r="AU149">
        <v>0</v>
      </c>
      <c r="AV149">
        <v>0</v>
      </c>
      <c r="AW149" s="39">
        <v>0</v>
      </c>
    </row>
    <row r="150" spans="7:49">
      <c r="G150" s="32"/>
      <c r="R150" s="39"/>
      <c r="U150" s="16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 s="39">
        <v>0</v>
      </c>
      <c r="AL150" s="32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 s="32">
        <v>0</v>
      </c>
      <c r="AS150">
        <v>0</v>
      </c>
      <c r="AT150">
        <v>0</v>
      </c>
      <c r="AU150">
        <v>0</v>
      </c>
      <c r="AV150">
        <v>0</v>
      </c>
      <c r="AW150" s="39">
        <v>0</v>
      </c>
    </row>
    <row r="151" spans="7:49">
      <c r="G151" s="32"/>
      <c r="R151" s="39"/>
      <c r="U151" s="16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 s="39">
        <v>0</v>
      </c>
      <c r="AL151" s="32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 s="32">
        <v>0</v>
      </c>
      <c r="AS151">
        <v>0</v>
      </c>
      <c r="AT151">
        <v>0</v>
      </c>
      <c r="AU151">
        <f t="array" ref="AU151:AW153">AH146:AJ148</f>
        <v>0</v>
      </c>
      <c r="AV151">
        <v>0</v>
      </c>
      <c r="AW151" s="39">
        <v>0</v>
      </c>
    </row>
    <row r="152" spans="7:49">
      <c r="G152" s="32"/>
      <c r="R152" s="39"/>
      <c r="U152" s="16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 s="39">
        <v>0</v>
      </c>
      <c r="AL152" s="3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 s="32">
        <v>0</v>
      </c>
      <c r="AS152">
        <v>0</v>
      </c>
      <c r="AT152">
        <v>0</v>
      </c>
      <c r="AU152">
        <v>0</v>
      </c>
      <c r="AV152">
        <v>0</v>
      </c>
      <c r="AW152" s="39">
        <v>0</v>
      </c>
    </row>
    <row r="153" spans="7:49" ht="15" thickBot="1">
      <c r="G153" s="33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40"/>
      <c r="U153" s="17">
        <v>0</v>
      </c>
      <c r="V153" s="18">
        <v>0</v>
      </c>
      <c r="W153" s="18">
        <v>0</v>
      </c>
      <c r="X153" s="18">
        <v>0</v>
      </c>
      <c r="Y153" s="18">
        <v>0</v>
      </c>
      <c r="Z153" s="18">
        <v>0</v>
      </c>
      <c r="AA153" s="34">
        <v>0</v>
      </c>
      <c r="AB153" s="34">
        <v>0</v>
      </c>
      <c r="AC153" s="34">
        <v>0</v>
      </c>
      <c r="AD153" s="34">
        <v>0</v>
      </c>
      <c r="AE153" s="34">
        <v>0</v>
      </c>
      <c r="AF153" s="40">
        <v>0</v>
      </c>
      <c r="AL153" s="33">
        <v>0</v>
      </c>
      <c r="AM153" s="34">
        <v>0</v>
      </c>
      <c r="AN153" s="34">
        <v>0</v>
      </c>
      <c r="AO153" s="34">
        <v>0</v>
      </c>
      <c r="AP153" s="34">
        <v>0</v>
      </c>
      <c r="AQ153" s="34">
        <v>0</v>
      </c>
      <c r="AR153" s="33">
        <v>0</v>
      </c>
      <c r="AS153" s="34">
        <v>0</v>
      </c>
      <c r="AT153" s="34">
        <v>0</v>
      </c>
      <c r="AU153" s="34">
        <v>0</v>
      </c>
      <c r="AV153" s="34">
        <v>0</v>
      </c>
      <c r="AW153" s="40">
        <v>0</v>
      </c>
    </row>
    <row r="155" spans="7:49" ht="15" thickBot="1">
      <c r="G155" t="s">
        <v>22</v>
      </c>
      <c r="H155">
        <v>15</v>
      </c>
      <c r="U155" t="s">
        <v>22</v>
      </c>
      <c r="V155">
        <v>15</v>
      </c>
      <c r="AL155" t="s">
        <v>5</v>
      </c>
    </row>
    <row r="156" spans="7:49">
      <c r="G156" s="14"/>
      <c r="H156" s="15"/>
      <c r="I156" s="15"/>
      <c r="J156" s="15"/>
      <c r="K156" s="15"/>
      <c r="L156" s="19"/>
      <c r="M156" s="36"/>
      <c r="N156" s="36"/>
      <c r="O156" s="36"/>
      <c r="P156" s="36"/>
      <c r="Q156" s="36"/>
      <c r="R156" s="42"/>
      <c r="U156" s="14">
        <f t="array" ref="U156:AF167">MMULT(MMULT(AL156:AW167,AY2:BJ13),TRANSPOSE(AL156:AW167))</f>
        <v>0</v>
      </c>
      <c r="V156" s="15">
        <v>0</v>
      </c>
      <c r="W156" s="15">
        <v>0</v>
      </c>
      <c r="X156" s="15">
        <v>0</v>
      </c>
      <c r="Y156" s="15">
        <v>0</v>
      </c>
      <c r="Z156" s="19">
        <v>0</v>
      </c>
      <c r="AA156" s="36">
        <v>0</v>
      </c>
      <c r="AB156" s="36">
        <v>0</v>
      </c>
      <c r="AC156" s="36">
        <v>0</v>
      </c>
      <c r="AD156" s="36">
        <v>0</v>
      </c>
      <c r="AE156" s="36">
        <v>0</v>
      </c>
      <c r="AF156" s="42">
        <v>0</v>
      </c>
      <c r="AH156" s="44"/>
      <c r="AI156" s="36"/>
      <c r="AJ156" s="42"/>
      <c r="AL156" s="44">
        <f t="array" ref="AL156:AN158">AH156:AJ158</f>
        <v>0</v>
      </c>
      <c r="AM156" s="36">
        <v>0</v>
      </c>
      <c r="AN156" s="36">
        <v>0</v>
      </c>
      <c r="AO156" s="36">
        <v>0</v>
      </c>
      <c r="AP156" s="36">
        <v>0</v>
      </c>
      <c r="AQ156" s="42">
        <v>0</v>
      </c>
      <c r="AR156" s="36">
        <v>0</v>
      </c>
      <c r="AS156" s="36">
        <v>0</v>
      </c>
      <c r="AT156" s="36">
        <v>0</v>
      </c>
      <c r="AU156" s="36">
        <v>0</v>
      </c>
      <c r="AV156" s="36">
        <v>0</v>
      </c>
      <c r="AW156" s="42">
        <v>0</v>
      </c>
    </row>
    <row r="157" spans="7:49">
      <c r="G157" s="32"/>
      <c r="L157" s="39"/>
      <c r="R157" s="39"/>
      <c r="U157" s="16">
        <v>0</v>
      </c>
      <c r="V157" s="3">
        <v>0</v>
      </c>
      <c r="W157" s="3">
        <v>0</v>
      </c>
      <c r="X157" s="3">
        <v>0</v>
      </c>
      <c r="Y157" s="3">
        <v>0</v>
      </c>
      <c r="Z157" s="20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 s="39">
        <v>0</v>
      </c>
      <c r="AH157" s="32"/>
      <c r="AJ157" s="39"/>
      <c r="AL157" s="32">
        <v>0</v>
      </c>
      <c r="AM157">
        <v>0</v>
      </c>
      <c r="AN157">
        <v>0</v>
      </c>
      <c r="AO157">
        <v>0</v>
      </c>
      <c r="AP157">
        <v>0</v>
      </c>
      <c r="AQ157" s="39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 s="39">
        <v>0</v>
      </c>
    </row>
    <row r="158" spans="7:49" ht="15" thickBot="1">
      <c r="G158" s="32"/>
      <c r="L158" s="39"/>
      <c r="R158" s="39"/>
      <c r="U158" s="16">
        <v>0</v>
      </c>
      <c r="V158" s="3">
        <v>0</v>
      </c>
      <c r="W158" s="3">
        <v>0</v>
      </c>
      <c r="X158" s="3">
        <v>0</v>
      </c>
      <c r="Y158" s="3">
        <v>0</v>
      </c>
      <c r="Z158" s="20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 s="39">
        <v>0</v>
      </c>
      <c r="AH158" s="33"/>
      <c r="AI158" s="34"/>
      <c r="AJ158" s="40"/>
      <c r="AL158" s="32">
        <v>0</v>
      </c>
      <c r="AM158">
        <v>0</v>
      </c>
      <c r="AN158">
        <v>0</v>
      </c>
      <c r="AO158">
        <v>0</v>
      </c>
      <c r="AP158">
        <v>0</v>
      </c>
      <c r="AQ158" s="39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 s="39">
        <v>0</v>
      </c>
    </row>
    <row r="159" spans="7:49" ht="15" thickBot="1">
      <c r="G159" s="32"/>
      <c r="L159" s="39"/>
      <c r="R159" s="39"/>
      <c r="U159" s="16">
        <v>0</v>
      </c>
      <c r="V159" s="3">
        <v>0</v>
      </c>
      <c r="W159" s="3">
        <v>0</v>
      </c>
      <c r="X159" s="3">
        <v>0</v>
      </c>
      <c r="Y159" s="3">
        <v>0</v>
      </c>
      <c r="Z159" s="20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 s="39">
        <v>0</v>
      </c>
      <c r="AL159" s="32">
        <v>0</v>
      </c>
      <c r="AM159">
        <v>0</v>
      </c>
      <c r="AN159">
        <v>0</v>
      </c>
      <c r="AO159">
        <f t="array" ref="AO159:AQ161">AH156:AJ158</f>
        <v>0</v>
      </c>
      <c r="AP159">
        <v>0</v>
      </c>
      <c r="AQ159" s="3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 s="39">
        <v>0</v>
      </c>
    </row>
    <row r="160" spans="7:49">
      <c r="G160" s="32"/>
      <c r="L160" s="39"/>
      <c r="R160" s="39"/>
      <c r="U160" s="16">
        <v>0</v>
      </c>
      <c r="V160" s="3">
        <v>0</v>
      </c>
      <c r="W160" s="3">
        <v>0</v>
      </c>
      <c r="X160" s="3">
        <v>0</v>
      </c>
      <c r="Y160" s="3">
        <v>0</v>
      </c>
      <c r="Z160" s="2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 s="39">
        <v>0</v>
      </c>
      <c r="AH160" s="44"/>
      <c r="AI160" s="36"/>
      <c r="AJ160" s="42"/>
      <c r="AL160" s="32">
        <v>0</v>
      </c>
      <c r="AM160">
        <v>0</v>
      </c>
      <c r="AN160">
        <v>0</v>
      </c>
      <c r="AO160">
        <v>0</v>
      </c>
      <c r="AP160">
        <v>0</v>
      </c>
      <c r="AQ160" s="39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 s="39">
        <v>0</v>
      </c>
    </row>
    <row r="161" spans="7:49" ht="15" thickBot="1">
      <c r="G161" s="33"/>
      <c r="H161" s="34"/>
      <c r="I161" s="34"/>
      <c r="J161" s="34"/>
      <c r="K161" s="34"/>
      <c r="L161" s="40"/>
      <c r="R161" s="39"/>
      <c r="U161" s="17">
        <v>0</v>
      </c>
      <c r="V161" s="18">
        <v>0</v>
      </c>
      <c r="W161" s="18">
        <v>0</v>
      </c>
      <c r="X161" s="18">
        <v>0</v>
      </c>
      <c r="Y161" s="18">
        <v>0</v>
      </c>
      <c r="Z161" s="2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 s="39">
        <v>0</v>
      </c>
      <c r="AH161" s="32"/>
      <c r="AJ161" s="39"/>
      <c r="AL161" s="33">
        <v>0</v>
      </c>
      <c r="AM161" s="34">
        <v>0</v>
      </c>
      <c r="AN161" s="34">
        <v>0</v>
      </c>
      <c r="AO161" s="34">
        <v>0</v>
      </c>
      <c r="AP161" s="34">
        <v>0</v>
      </c>
      <c r="AQ161" s="40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 s="39">
        <v>0</v>
      </c>
    </row>
    <row r="162" spans="7:49" ht="15" thickBot="1">
      <c r="G162" s="32"/>
      <c r="R162" s="39"/>
      <c r="U162" s="16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 s="39">
        <v>0</v>
      </c>
      <c r="AH162" s="33"/>
      <c r="AI162" s="34"/>
      <c r="AJ162" s="40"/>
      <c r="AL162" s="3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 s="44">
        <f t="array" ref="AR162:AT164">AH160:AJ162</f>
        <v>0</v>
      </c>
      <c r="AS162" s="36">
        <v>0</v>
      </c>
      <c r="AT162" s="36">
        <v>0</v>
      </c>
      <c r="AU162" s="36">
        <v>0</v>
      </c>
      <c r="AV162" s="36">
        <v>0</v>
      </c>
      <c r="AW162" s="42">
        <v>0</v>
      </c>
    </row>
    <row r="163" spans="7:49" ht="15" thickBot="1">
      <c r="G163" s="32"/>
      <c r="R163" s="39"/>
      <c r="U163" s="16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 s="39">
        <v>0</v>
      </c>
      <c r="AH163" s="33"/>
      <c r="AI163" s="34"/>
      <c r="AJ163" s="40"/>
      <c r="AL163" s="32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 s="32">
        <v>0</v>
      </c>
      <c r="AS163">
        <v>0</v>
      </c>
      <c r="AT163">
        <v>0</v>
      </c>
      <c r="AU163">
        <v>0</v>
      </c>
      <c r="AV163">
        <v>0</v>
      </c>
      <c r="AW163" s="39">
        <v>0</v>
      </c>
    </row>
    <row r="164" spans="7:49">
      <c r="G164" s="32"/>
      <c r="R164" s="39"/>
      <c r="U164" s="16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 s="39">
        <v>0</v>
      </c>
      <c r="AL164" s="32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 s="32">
        <v>0</v>
      </c>
      <c r="AS164">
        <v>0</v>
      </c>
      <c r="AT164">
        <v>0</v>
      </c>
      <c r="AU164">
        <v>0</v>
      </c>
      <c r="AV164">
        <v>0</v>
      </c>
      <c r="AW164" s="39">
        <v>0</v>
      </c>
    </row>
    <row r="165" spans="7:49">
      <c r="G165" s="32"/>
      <c r="R165" s="39"/>
      <c r="U165" s="16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 s="39">
        <v>0</v>
      </c>
      <c r="AL165" s="32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 s="32">
        <v>0</v>
      </c>
      <c r="AS165">
        <v>0</v>
      </c>
      <c r="AT165">
        <v>0</v>
      </c>
      <c r="AU165">
        <f t="array" ref="AU165:AW167">AH160:AJ162</f>
        <v>0</v>
      </c>
      <c r="AV165">
        <v>0</v>
      </c>
      <c r="AW165" s="39">
        <v>0</v>
      </c>
    </row>
    <row r="166" spans="7:49">
      <c r="G166" s="32"/>
      <c r="R166" s="39"/>
      <c r="U166" s="16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 s="39">
        <v>0</v>
      </c>
      <c r="AL166" s="32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 s="32">
        <v>0</v>
      </c>
      <c r="AS166">
        <v>0</v>
      </c>
      <c r="AT166">
        <v>0</v>
      </c>
      <c r="AU166">
        <v>0</v>
      </c>
      <c r="AV166">
        <v>0</v>
      </c>
      <c r="AW166" s="39">
        <v>0</v>
      </c>
    </row>
    <row r="167" spans="7:49" ht="15" thickBot="1">
      <c r="G167" s="33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40"/>
      <c r="U167" s="17">
        <v>0</v>
      </c>
      <c r="V167" s="18">
        <v>0</v>
      </c>
      <c r="W167" s="18">
        <v>0</v>
      </c>
      <c r="X167" s="18">
        <v>0</v>
      </c>
      <c r="Y167" s="18">
        <v>0</v>
      </c>
      <c r="Z167" s="18">
        <v>0</v>
      </c>
      <c r="AA167" s="34">
        <v>0</v>
      </c>
      <c r="AB167" s="34">
        <v>0</v>
      </c>
      <c r="AC167" s="34">
        <v>0</v>
      </c>
      <c r="AD167" s="34">
        <v>0</v>
      </c>
      <c r="AE167" s="34">
        <v>0</v>
      </c>
      <c r="AF167" s="40">
        <v>0</v>
      </c>
      <c r="AL167" s="33">
        <v>0</v>
      </c>
      <c r="AM167" s="34">
        <v>0</v>
      </c>
      <c r="AN167" s="34">
        <v>0</v>
      </c>
      <c r="AO167" s="34">
        <v>0</v>
      </c>
      <c r="AP167" s="34">
        <v>0</v>
      </c>
      <c r="AQ167" s="34">
        <v>0</v>
      </c>
      <c r="AR167" s="33">
        <v>0</v>
      </c>
      <c r="AS167" s="34">
        <v>0</v>
      </c>
      <c r="AT167" s="34">
        <v>0</v>
      </c>
      <c r="AU167" s="34">
        <v>0</v>
      </c>
      <c r="AV167" s="34">
        <v>0</v>
      </c>
      <c r="AW167" s="40">
        <v>0</v>
      </c>
    </row>
    <row r="169" spans="7:49" ht="15" thickBot="1">
      <c r="G169" t="s">
        <v>23</v>
      </c>
      <c r="H169">
        <v>14</v>
      </c>
      <c r="U169" t="s">
        <v>23</v>
      </c>
      <c r="V169">
        <v>14</v>
      </c>
      <c r="AL169" t="s">
        <v>5</v>
      </c>
    </row>
    <row r="170" spans="7:49">
      <c r="G170" s="61"/>
      <c r="H170" s="62"/>
      <c r="I170" s="62"/>
      <c r="J170" s="62"/>
      <c r="K170" s="62"/>
      <c r="L170" s="63"/>
      <c r="M170" s="36"/>
      <c r="N170" s="36"/>
      <c r="O170" s="36"/>
      <c r="P170" s="36"/>
      <c r="Q170" s="36"/>
      <c r="R170" s="42"/>
      <c r="U170" s="14">
        <f t="array" ref="U170:AF181">MMULT(MMULT(AL170:AW181,AY2:BJ13),TRANSPOSE(AL170:AW181))</f>
        <v>0</v>
      </c>
      <c r="V170" s="15">
        <v>0</v>
      </c>
      <c r="W170" s="15">
        <v>0</v>
      </c>
      <c r="X170" s="15">
        <v>0</v>
      </c>
      <c r="Y170" s="15">
        <v>0</v>
      </c>
      <c r="Z170" s="19">
        <v>0</v>
      </c>
      <c r="AA170" s="36">
        <v>0</v>
      </c>
      <c r="AB170" s="36">
        <v>0</v>
      </c>
      <c r="AC170" s="36">
        <v>0</v>
      </c>
      <c r="AD170" s="36">
        <v>0</v>
      </c>
      <c r="AE170" s="36">
        <v>0</v>
      </c>
      <c r="AF170" s="42">
        <v>0</v>
      </c>
      <c r="AH170" s="61"/>
      <c r="AI170" s="62"/>
      <c r="AJ170" s="63"/>
      <c r="AL170" s="44">
        <f t="array" ref="AL170:AN172">AH170:AJ172</f>
        <v>0</v>
      </c>
      <c r="AM170" s="36">
        <v>0</v>
      </c>
      <c r="AN170" s="36">
        <v>0</v>
      </c>
      <c r="AO170" s="36">
        <v>0</v>
      </c>
      <c r="AP170" s="36">
        <v>0</v>
      </c>
      <c r="AQ170" s="42">
        <v>0</v>
      </c>
      <c r="AR170" s="36">
        <v>0</v>
      </c>
      <c r="AS170" s="36">
        <v>0</v>
      </c>
      <c r="AT170" s="36">
        <v>0</v>
      </c>
      <c r="AU170" s="36">
        <v>0</v>
      </c>
      <c r="AV170" s="36">
        <v>0</v>
      </c>
      <c r="AW170" s="42">
        <v>0</v>
      </c>
    </row>
    <row r="171" spans="7:49">
      <c r="G171" s="64"/>
      <c r="H171" s="1"/>
      <c r="I171" s="1"/>
      <c r="J171" s="1"/>
      <c r="K171" s="1"/>
      <c r="L171" s="65"/>
      <c r="R171" s="39"/>
      <c r="U171" s="16">
        <v>0</v>
      </c>
      <c r="V171" s="3">
        <v>0</v>
      </c>
      <c r="W171" s="3">
        <v>0</v>
      </c>
      <c r="X171" s="3">
        <v>0</v>
      </c>
      <c r="Y171" s="3">
        <v>0</v>
      </c>
      <c r="Z171" s="20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 s="39">
        <v>0</v>
      </c>
      <c r="AH171" s="64"/>
      <c r="AI171" s="1"/>
      <c r="AJ171" s="65"/>
      <c r="AL171" s="32">
        <v>0</v>
      </c>
      <c r="AM171">
        <v>0</v>
      </c>
      <c r="AN171">
        <v>0</v>
      </c>
      <c r="AO171">
        <v>0</v>
      </c>
      <c r="AP171">
        <v>0</v>
      </c>
      <c r="AQ171" s="39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 s="39">
        <v>0</v>
      </c>
    </row>
    <row r="172" spans="7:49" ht="15" thickBot="1">
      <c r="G172" s="64"/>
      <c r="H172" s="1"/>
      <c r="I172" s="1"/>
      <c r="J172" s="1"/>
      <c r="K172" s="1"/>
      <c r="L172" s="65"/>
      <c r="R172" s="39"/>
      <c r="U172" s="16">
        <v>0</v>
      </c>
      <c r="V172" s="3">
        <v>0</v>
      </c>
      <c r="W172" s="3">
        <v>0</v>
      </c>
      <c r="X172" s="3">
        <v>0</v>
      </c>
      <c r="Y172" s="3">
        <v>0</v>
      </c>
      <c r="Z172" s="20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 s="39">
        <v>0</v>
      </c>
      <c r="AH172" s="66"/>
      <c r="AI172" s="67"/>
      <c r="AJ172" s="68"/>
      <c r="AL172" s="32">
        <v>0</v>
      </c>
      <c r="AM172">
        <v>0</v>
      </c>
      <c r="AN172">
        <v>0</v>
      </c>
      <c r="AO172">
        <v>0</v>
      </c>
      <c r="AP172">
        <v>0</v>
      </c>
      <c r="AQ172" s="39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 s="39">
        <v>0</v>
      </c>
    </row>
    <row r="173" spans="7:49" ht="15" thickBot="1">
      <c r="G173" s="64"/>
      <c r="H173" s="1"/>
      <c r="I173" s="1"/>
      <c r="J173" s="1"/>
      <c r="K173" s="1"/>
      <c r="L173" s="65"/>
      <c r="R173" s="39"/>
      <c r="U173" s="16">
        <v>0</v>
      </c>
      <c r="V173" s="3">
        <v>0</v>
      </c>
      <c r="W173" s="3">
        <v>0</v>
      </c>
      <c r="X173" s="3">
        <v>0</v>
      </c>
      <c r="Y173" s="3">
        <v>0</v>
      </c>
      <c r="Z173" s="20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 s="39">
        <v>0</v>
      </c>
      <c r="AH173" s="1"/>
      <c r="AI173" s="1"/>
      <c r="AJ173" s="1"/>
      <c r="AL173" s="32">
        <v>0</v>
      </c>
      <c r="AM173">
        <v>0</v>
      </c>
      <c r="AN173">
        <v>0</v>
      </c>
      <c r="AO173">
        <f t="array" ref="AO173:AQ175">AH170:AJ172</f>
        <v>0</v>
      </c>
      <c r="AP173">
        <v>0</v>
      </c>
      <c r="AQ173" s="39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 s="39">
        <v>0</v>
      </c>
    </row>
    <row r="174" spans="7:49">
      <c r="G174" s="64"/>
      <c r="H174" s="1"/>
      <c r="I174" s="1"/>
      <c r="J174" s="1"/>
      <c r="K174" s="1"/>
      <c r="L174" s="65"/>
      <c r="R174" s="39"/>
      <c r="U174" s="16">
        <v>0</v>
      </c>
      <c r="V174" s="3">
        <v>0</v>
      </c>
      <c r="W174" s="3">
        <v>0</v>
      </c>
      <c r="X174" s="3">
        <v>0</v>
      </c>
      <c r="Y174" s="3">
        <v>0</v>
      </c>
      <c r="Z174" s="20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 s="39">
        <v>0</v>
      </c>
      <c r="AH174" s="61"/>
      <c r="AI174" s="62"/>
      <c r="AJ174" s="63"/>
      <c r="AL174" s="32">
        <v>0</v>
      </c>
      <c r="AM174">
        <v>0</v>
      </c>
      <c r="AN174">
        <v>0</v>
      </c>
      <c r="AO174">
        <v>0</v>
      </c>
      <c r="AP174">
        <v>0</v>
      </c>
      <c r="AQ174" s="39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 s="39">
        <v>0</v>
      </c>
    </row>
    <row r="175" spans="7:49" ht="15" thickBot="1">
      <c r="G175" s="64"/>
      <c r="H175" s="1"/>
      <c r="I175" s="1"/>
      <c r="J175" s="1"/>
      <c r="K175" s="1"/>
      <c r="L175" s="65"/>
      <c r="R175" s="39"/>
      <c r="U175" s="17">
        <v>0</v>
      </c>
      <c r="V175" s="18">
        <v>0</v>
      </c>
      <c r="W175" s="18">
        <v>0</v>
      </c>
      <c r="X175" s="18">
        <v>0</v>
      </c>
      <c r="Y175" s="18">
        <v>0</v>
      </c>
      <c r="Z175" s="21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 s="39">
        <v>0</v>
      </c>
      <c r="AH175" s="64"/>
      <c r="AI175" s="1"/>
      <c r="AJ175" s="65"/>
      <c r="AL175" s="33">
        <v>0</v>
      </c>
      <c r="AM175" s="34">
        <v>0</v>
      </c>
      <c r="AN175" s="34">
        <v>0</v>
      </c>
      <c r="AO175" s="34">
        <v>0</v>
      </c>
      <c r="AP175" s="34">
        <v>0</v>
      </c>
      <c r="AQ175" s="40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 s="39">
        <v>0</v>
      </c>
    </row>
    <row r="176" spans="7:49" ht="15" thickBot="1">
      <c r="G176" s="32"/>
      <c r="R176" s="39"/>
      <c r="U176" s="16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 s="39">
        <v>0</v>
      </c>
      <c r="AH176" s="66"/>
      <c r="AI176" s="67"/>
      <c r="AJ176" s="68"/>
      <c r="AL176" s="32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 s="44">
        <f t="array" ref="AR176:AT178">AH174:AJ176</f>
        <v>0</v>
      </c>
      <c r="AS176" s="36">
        <v>0</v>
      </c>
      <c r="AT176" s="36">
        <v>0</v>
      </c>
      <c r="AU176" s="36">
        <v>0</v>
      </c>
      <c r="AV176" s="36">
        <v>0</v>
      </c>
      <c r="AW176" s="42">
        <v>0</v>
      </c>
    </row>
    <row r="177" spans="7:49" ht="15" thickBot="1">
      <c r="G177" s="32"/>
      <c r="R177" s="39"/>
      <c r="U177" s="16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 s="39">
        <v>0</v>
      </c>
      <c r="AH177" s="33"/>
      <c r="AI177" s="34"/>
      <c r="AJ177" s="40"/>
      <c r="AL177" s="32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 s="32">
        <v>0</v>
      </c>
      <c r="AS177">
        <v>0</v>
      </c>
      <c r="AT177">
        <v>0</v>
      </c>
      <c r="AU177">
        <v>0</v>
      </c>
      <c r="AV177">
        <v>0</v>
      </c>
      <c r="AW177" s="39">
        <v>0</v>
      </c>
    </row>
    <row r="178" spans="7:49">
      <c r="G178" s="32"/>
      <c r="R178" s="39"/>
      <c r="U178" s="16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 s="39">
        <v>0</v>
      </c>
      <c r="AL178" s="32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 s="32">
        <v>0</v>
      </c>
      <c r="AS178">
        <v>0</v>
      </c>
      <c r="AT178">
        <v>0</v>
      </c>
      <c r="AU178">
        <v>0</v>
      </c>
      <c r="AV178">
        <v>0</v>
      </c>
      <c r="AW178" s="39">
        <v>0</v>
      </c>
    </row>
    <row r="179" spans="7:49">
      <c r="G179" s="32"/>
      <c r="R179" s="39"/>
      <c r="U179" s="16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 s="39">
        <v>0</v>
      </c>
      <c r="AL179" s="32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 s="32">
        <v>0</v>
      </c>
      <c r="AS179">
        <v>0</v>
      </c>
      <c r="AT179">
        <v>0</v>
      </c>
      <c r="AU179">
        <f t="array" ref="AU179:AW181">AH174:AJ176</f>
        <v>0</v>
      </c>
      <c r="AV179">
        <v>0</v>
      </c>
      <c r="AW179" s="39">
        <v>0</v>
      </c>
    </row>
    <row r="180" spans="7:49">
      <c r="G180" s="32"/>
      <c r="R180" s="39"/>
      <c r="U180" s="16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 s="39">
        <v>0</v>
      </c>
      <c r="AL180" s="32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 s="32">
        <v>0</v>
      </c>
      <c r="AS180">
        <v>0</v>
      </c>
      <c r="AT180">
        <v>0</v>
      </c>
      <c r="AU180">
        <v>0</v>
      </c>
      <c r="AV180">
        <v>0</v>
      </c>
      <c r="AW180" s="39">
        <v>0</v>
      </c>
    </row>
    <row r="181" spans="7:49" ht="15" thickBot="1">
      <c r="G181" s="33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40"/>
      <c r="U181" s="17">
        <v>0</v>
      </c>
      <c r="V181" s="18">
        <v>0</v>
      </c>
      <c r="W181" s="18">
        <v>0</v>
      </c>
      <c r="X181" s="18">
        <v>0</v>
      </c>
      <c r="Y181" s="18">
        <v>0</v>
      </c>
      <c r="Z181" s="18">
        <v>0</v>
      </c>
      <c r="AA181" s="34">
        <v>0</v>
      </c>
      <c r="AB181" s="34">
        <v>0</v>
      </c>
      <c r="AC181" s="34">
        <v>0</v>
      </c>
      <c r="AD181" s="34">
        <v>0</v>
      </c>
      <c r="AE181" s="34">
        <v>0</v>
      </c>
      <c r="AF181" s="40">
        <v>0</v>
      </c>
      <c r="AL181" s="33">
        <v>0</v>
      </c>
      <c r="AM181" s="34">
        <v>0</v>
      </c>
      <c r="AN181" s="34">
        <v>0</v>
      </c>
      <c r="AO181" s="34">
        <v>0</v>
      </c>
      <c r="AP181" s="34">
        <v>0</v>
      </c>
      <c r="AQ181" s="34">
        <v>0</v>
      </c>
      <c r="AR181" s="33">
        <v>0</v>
      </c>
      <c r="AS181" s="34">
        <v>0</v>
      </c>
      <c r="AT181" s="34">
        <v>0</v>
      </c>
      <c r="AU181" s="34">
        <v>0</v>
      </c>
      <c r="AV181" s="34">
        <v>0</v>
      </c>
      <c r="AW181" s="40">
        <v>0</v>
      </c>
    </row>
    <row r="183" spans="7:49" ht="15" thickBot="1">
      <c r="G183" t="s">
        <v>24</v>
      </c>
      <c r="H183">
        <v>13</v>
      </c>
      <c r="U183" t="s">
        <v>24</v>
      </c>
      <c r="V183">
        <v>13</v>
      </c>
      <c r="AL183" t="s">
        <v>5</v>
      </c>
    </row>
    <row r="184" spans="7:49">
      <c r="G184" s="14"/>
      <c r="H184" s="15"/>
      <c r="I184" s="15"/>
      <c r="J184" s="15"/>
      <c r="K184" s="15"/>
      <c r="L184" s="19"/>
      <c r="M184" s="36"/>
      <c r="N184" s="36"/>
      <c r="O184" s="36"/>
      <c r="P184" s="36"/>
      <c r="Q184" s="36"/>
      <c r="R184" s="42"/>
      <c r="U184" s="14">
        <f t="array" ref="U184:AF195">MMULT(MMULT(AL184:AW195,AY2:BJ13),TRANSPOSE(AL184:AW195))</f>
        <v>0</v>
      </c>
      <c r="V184" s="15">
        <v>0</v>
      </c>
      <c r="W184" s="15">
        <v>0</v>
      </c>
      <c r="X184" s="15">
        <v>0</v>
      </c>
      <c r="Y184" s="15">
        <v>0</v>
      </c>
      <c r="Z184" s="19">
        <v>0</v>
      </c>
      <c r="AA184" s="36">
        <v>0</v>
      </c>
      <c r="AB184" s="36">
        <v>0</v>
      </c>
      <c r="AC184" s="36">
        <v>0</v>
      </c>
      <c r="AD184" s="36">
        <v>0</v>
      </c>
      <c r="AE184" s="36">
        <v>0</v>
      </c>
      <c r="AF184" s="42">
        <v>0</v>
      </c>
      <c r="AH184" s="44"/>
      <c r="AI184" s="36"/>
      <c r="AJ184" s="42"/>
      <c r="AL184" s="44">
        <f t="array" ref="AL184:AN186">AH184:AJ186</f>
        <v>0</v>
      </c>
      <c r="AM184" s="36">
        <v>0</v>
      </c>
      <c r="AN184" s="36">
        <v>0</v>
      </c>
      <c r="AO184" s="36">
        <v>0</v>
      </c>
      <c r="AP184" s="36">
        <v>0</v>
      </c>
      <c r="AQ184" s="42">
        <v>0</v>
      </c>
      <c r="AR184" s="36">
        <v>0</v>
      </c>
      <c r="AS184" s="36">
        <v>0</v>
      </c>
      <c r="AT184" s="36">
        <v>0</v>
      </c>
      <c r="AU184" s="36">
        <v>0</v>
      </c>
      <c r="AV184" s="36">
        <v>0</v>
      </c>
      <c r="AW184" s="42">
        <v>0</v>
      </c>
    </row>
    <row r="185" spans="7:49">
      <c r="G185" s="32"/>
      <c r="L185" s="39"/>
      <c r="R185" s="39"/>
      <c r="U185" s="16">
        <v>0</v>
      </c>
      <c r="V185" s="3">
        <v>0</v>
      </c>
      <c r="W185" s="3">
        <v>0</v>
      </c>
      <c r="X185" s="3">
        <v>0</v>
      </c>
      <c r="Y185" s="3">
        <v>0</v>
      </c>
      <c r="Z185" s="20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 s="39">
        <v>0</v>
      </c>
      <c r="AH185" s="32"/>
      <c r="AJ185" s="39"/>
      <c r="AL185" s="32">
        <v>0</v>
      </c>
      <c r="AM185">
        <v>0</v>
      </c>
      <c r="AN185">
        <v>0</v>
      </c>
      <c r="AO185">
        <v>0</v>
      </c>
      <c r="AP185">
        <v>0</v>
      </c>
      <c r="AQ185" s="39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 s="39">
        <v>0</v>
      </c>
    </row>
    <row r="186" spans="7:49" ht="15" thickBot="1">
      <c r="G186" s="32"/>
      <c r="L186" s="39"/>
      <c r="R186" s="39"/>
      <c r="U186" s="16">
        <v>0</v>
      </c>
      <c r="V186" s="3">
        <v>0</v>
      </c>
      <c r="W186" s="3">
        <v>0</v>
      </c>
      <c r="X186" s="3">
        <v>0</v>
      </c>
      <c r="Y186" s="3">
        <v>0</v>
      </c>
      <c r="Z186" s="20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 s="39">
        <v>0</v>
      </c>
      <c r="AH186" s="33"/>
      <c r="AI186" s="34"/>
      <c r="AJ186" s="40"/>
      <c r="AL186" s="32">
        <v>0</v>
      </c>
      <c r="AM186">
        <v>0</v>
      </c>
      <c r="AN186">
        <v>0</v>
      </c>
      <c r="AO186">
        <v>0</v>
      </c>
      <c r="AP186">
        <v>0</v>
      </c>
      <c r="AQ186" s="39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 s="39">
        <v>0</v>
      </c>
    </row>
    <row r="187" spans="7:49">
      <c r="G187" s="32"/>
      <c r="L187" s="39"/>
      <c r="R187" s="39"/>
      <c r="U187" s="16">
        <v>0</v>
      </c>
      <c r="V187" s="3">
        <v>0</v>
      </c>
      <c r="W187" s="3">
        <v>0</v>
      </c>
      <c r="X187" s="3">
        <v>0</v>
      </c>
      <c r="Y187" s="3">
        <v>0</v>
      </c>
      <c r="Z187" s="20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 s="39">
        <v>0</v>
      </c>
      <c r="AL187" s="32">
        <v>0</v>
      </c>
      <c r="AM187">
        <v>0</v>
      </c>
      <c r="AN187">
        <v>0</v>
      </c>
      <c r="AO187">
        <f t="array" ref="AO187:AQ189">AH184:AJ186</f>
        <v>0</v>
      </c>
      <c r="AP187">
        <v>0</v>
      </c>
      <c r="AQ187" s="39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 s="39">
        <v>0</v>
      </c>
    </row>
    <row r="188" spans="7:49" ht="15" thickBot="1">
      <c r="G188" s="32"/>
      <c r="L188" s="39"/>
      <c r="R188" s="39"/>
      <c r="U188" s="16">
        <v>0</v>
      </c>
      <c r="V188" s="3">
        <v>0</v>
      </c>
      <c r="W188" s="3">
        <v>0</v>
      </c>
      <c r="X188" s="3">
        <v>0</v>
      </c>
      <c r="Y188" s="3">
        <v>0</v>
      </c>
      <c r="Z188" s="20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 s="39">
        <v>0</v>
      </c>
      <c r="AL188" s="32">
        <v>0</v>
      </c>
      <c r="AM188">
        <v>0</v>
      </c>
      <c r="AN188">
        <v>0</v>
      </c>
      <c r="AO188">
        <v>0</v>
      </c>
      <c r="AP188">
        <v>0</v>
      </c>
      <c r="AQ188" s="39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 s="39">
        <v>0</v>
      </c>
    </row>
    <row r="189" spans="7:49" ht="15" thickBot="1">
      <c r="G189" s="33"/>
      <c r="H189" s="34"/>
      <c r="I189" s="34"/>
      <c r="J189" s="34"/>
      <c r="K189" s="34"/>
      <c r="L189" s="40"/>
      <c r="R189" s="39"/>
      <c r="U189" s="17">
        <v>0</v>
      </c>
      <c r="V189" s="18">
        <v>0</v>
      </c>
      <c r="W189" s="18">
        <v>0</v>
      </c>
      <c r="X189" s="18">
        <v>0</v>
      </c>
      <c r="Y189" s="18">
        <v>0</v>
      </c>
      <c r="Z189" s="21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 s="39">
        <v>0</v>
      </c>
      <c r="AH189" s="44"/>
      <c r="AI189" s="36"/>
      <c r="AJ189" s="42"/>
      <c r="AL189" s="33">
        <v>0</v>
      </c>
      <c r="AM189" s="34">
        <v>0</v>
      </c>
      <c r="AN189" s="34">
        <v>0</v>
      </c>
      <c r="AO189" s="34">
        <v>0</v>
      </c>
      <c r="AP189" s="34">
        <v>0</v>
      </c>
      <c r="AQ189" s="40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 s="39">
        <v>0</v>
      </c>
    </row>
    <row r="190" spans="7:49">
      <c r="G190" s="32"/>
      <c r="R190" s="39"/>
      <c r="U190" s="16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 s="39">
        <v>0</v>
      </c>
      <c r="AH190" s="32"/>
      <c r="AJ190" s="39"/>
      <c r="AL190" s="32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 s="44">
        <f t="array" ref="AR190:AT192">AH188:AJ190</f>
        <v>0</v>
      </c>
      <c r="AS190" s="36">
        <v>0</v>
      </c>
      <c r="AT190" s="36">
        <v>0</v>
      </c>
      <c r="AU190" s="36">
        <v>0</v>
      </c>
      <c r="AV190" s="36">
        <v>0</v>
      </c>
      <c r="AW190" s="42">
        <v>0</v>
      </c>
    </row>
    <row r="191" spans="7:49" ht="15" thickBot="1">
      <c r="G191" s="32"/>
      <c r="R191" s="39"/>
      <c r="U191" s="16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 s="39">
        <v>0</v>
      </c>
      <c r="AH191" s="33"/>
      <c r="AI191" s="34"/>
      <c r="AJ191" s="40"/>
      <c r="AL191" s="32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 s="32">
        <v>0</v>
      </c>
      <c r="AS191">
        <v>0</v>
      </c>
      <c r="AT191">
        <v>0</v>
      </c>
      <c r="AU191">
        <v>0</v>
      </c>
      <c r="AV191">
        <v>0</v>
      </c>
      <c r="AW191" s="39">
        <v>0</v>
      </c>
    </row>
    <row r="192" spans="7:49">
      <c r="G192" s="32"/>
      <c r="R192" s="39"/>
      <c r="U192" s="16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 s="39">
        <v>0</v>
      </c>
      <c r="AL192" s="3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 s="32">
        <v>0</v>
      </c>
      <c r="AS192">
        <v>0</v>
      </c>
      <c r="AT192">
        <v>0</v>
      </c>
      <c r="AU192">
        <v>0</v>
      </c>
      <c r="AV192">
        <v>0</v>
      </c>
      <c r="AW192" s="39">
        <v>0</v>
      </c>
    </row>
    <row r="193" spans="7:49">
      <c r="G193" s="32"/>
      <c r="R193" s="39"/>
      <c r="U193" s="16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 s="39">
        <v>0</v>
      </c>
      <c r="AL193" s="32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 s="32">
        <v>0</v>
      </c>
      <c r="AS193">
        <v>0</v>
      </c>
      <c r="AT193">
        <v>0</v>
      </c>
      <c r="AU193">
        <f t="array" ref="AU193:AW195">AH188:AJ190</f>
        <v>0</v>
      </c>
      <c r="AV193">
        <v>0</v>
      </c>
      <c r="AW193" s="39">
        <v>0</v>
      </c>
    </row>
    <row r="194" spans="7:49">
      <c r="G194" s="32"/>
      <c r="R194" s="39"/>
      <c r="U194" s="16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 s="39">
        <v>0</v>
      </c>
      <c r="AL194" s="32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 s="32">
        <v>0</v>
      </c>
      <c r="AS194">
        <v>0</v>
      </c>
      <c r="AT194">
        <v>0</v>
      </c>
      <c r="AU194">
        <v>0</v>
      </c>
      <c r="AV194">
        <v>0</v>
      </c>
      <c r="AW194" s="39">
        <v>0</v>
      </c>
    </row>
    <row r="195" spans="7:49" ht="15" thickBot="1">
      <c r="G195" s="33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40"/>
      <c r="U195" s="17">
        <v>0</v>
      </c>
      <c r="V195" s="18">
        <v>0</v>
      </c>
      <c r="W195" s="18">
        <v>0</v>
      </c>
      <c r="X195" s="18">
        <v>0</v>
      </c>
      <c r="Y195" s="18">
        <v>0</v>
      </c>
      <c r="Z195" s="18">
        <v>0</v>
      </c>
      <c r="AA195" s="34">
        <v>0</v>
      </c>
      <c r="AB195" s="34">
        <v>0</v>
      </c>
      <c r="AC195" s="34">
        <v>0</v>
      </c>
      <c r="AD195" s="34">
        <v>0</v>
      </c>
      <c r="AE195" s="34">
        <v>0</v>
      </c>
      <c r="AF195" s="40">
        <v>0</v>
      </c>
      <c r="AL195" s="33">
        <v>0</v>
      </c>
      <c r="AM195" s="34">
        <v>0</v>
      </c>
      <c r="AN195" s="34">
        <v>0</v>
      </c>
      <c r="AO195" s="34">
        <v>0</v>
      </c>
      <c r="AP195" s="34">
        <v>0</v>
      </c>
      <c r="AQ195" s="34">
        <v>0</v>
      </c>
      <c r="AR195" s="33">
        <v>0</v>
      </c>
      <c r="AS195" s="34">
        <v>0</v>
      </c>
      <c r="AT195" s="34">
        <v>0</v>
      </c>
      <c r="AU195" s="34">
        <v>0</v>
      </c>
      <c r="AV195" s="34">
        <v>0</v>
      </c>
      <c r="AW195" s="40">
        <v>0</v>
      </c>
    </row>
    <row r="197" spans="7:49" ht="15" thickBot="1">
      <c r="G197" s="46" t="s">
        <v>25</v>
      </c>
      <c r="H197">
        <v>12</v>
      </c>
      <c r="U197" s="46" t="s">
        <v>25</v>
      </c>
      <c r="V197">
        <v>12</v>
      </c>
    </row>
    <row r="198" spans="7:49">
      <c r="G198" s="14">
        <f t="array" ref="G198:R209">TRANSPOSE(G170:R181)</f>
        <v>0</v>
      </c>
      <c r="H198" s="15">
        <v>0</v>
      </c>
      <c r="I198" s="15">
        <v>0</v>
      </c>
      <c r="J198" s="15">
        <v>0</v>
      </c>
      <c r="K198" s="15">
        <v>0</v>
      </c>
      <c r="L198" s="19">
        <v>0</v>
      </c>
      <c r="M198" s="36">
        <v>0</v>
      </c>
      <c r="N198" s="36">
        <v>0</v>
      </c>
      <c r="O198" s="36">
        <v>0</v>
      </c>
      <c r="P198" s="36">
        <v>0</v>
      </c>
      <c r="Q198" s="36">
        <v>0</v>
      </c>
      <c r="R198" s="42">
        <v>0</v>
      </c>
      <c r="U198" s="14">
        <f t="array" ref="U198:AF209">TRANSPOSE(U170:AF181)</f>
        <v>0</v>
      </c>
      <c r="V198" s="15">
        <v>0</v>
      </c>
      <c r="W198" s="15">
        <v>0</v>
      </c>
      <c r="X198" s="15">
        <v>0</v>
      </c>
      <c r="Y198" s="15">
        <v>0</v>
      </c>
      <c r="Z198" s="19">
        <v>0</v>
      </c>
      <c r="AA198" s="36">
        <v>0</v>
      </c>
      <c r="AB198" s="36">
        <v>0</v>
      </c>
      <c r="AC198" s="36">
        <v>0</v>
      </c>
      <c r="AD198" s="36">
        <v>0</v>
      </c>
      <c r="AE198" s="36">
        <v>0</v>
      </c>
      <c r="AF198" s="42">
        <v>0</v>
      </c>
    </row>
    <row r="199" spans="7:49">
      <c r="G199" s="32">
        <v>0</v>
      </c>
      <c r="H199">
        <v>0</v>
      </c>
      <c r="I199">
        <v>0</v>
      </c>
      <c r="J199">
        <v>0</v>
      </c>
      <c r="K199">
        <v>0</v>
      </c>
      <c r="L199" s="3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 s="39">
        <v>0</v>
      </c>
      <c r="U199" s="32">
        <v>0</v>
      </c>
      <c r="V199">
        <v>0</v>
      </c>
      <c r="W199">
        <v>0</v>
      </c>
      <c r="X199">
        <v>0</v>
      </c>
      <c r="Y199">
        <v>0</v>
      </c>
      <c r="Z199" s="3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 s="39">
        <v>0</v>
      </c>
    </row>
    <row r="200" spans="7:49">
      <c r="G200" s="32">
        <v>0</v>
      </c>
      <c r="H200">
        <v>0</v>
      </c>
      <c r="I200">
        <v>0</v>
      </c>
      <c r="J200">
        <v>0</v>
      </c>
      <c r="K200">
        <v>0</v>
      </c>
      <c r="L200" s="39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 s="39">
        <v>0</v>
      </c>
      <c r="U200" s="32">
        <v>0</v>
      </c>
      <c r="V200">
        <v>0</v>
      </c>
      <c r="W200">
        <v>0</v>
      </c>
      <c r="X200">
        <v>0</v>
      </c>
      <c r="Y200">
        <v>0</v>
      </c>
      <c r="Z200" s="39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 s="39">
        <v>0</v>
      </c>
    </row>
    <row r="201" spans="7:49">
      <c r="G201" s="32">
        <v>0</v>
      </c>
      <c r="H201">
        <v>0</v>
      </c>
      <c r="I201">
        <v>0</v>
      </c>
      <c r="J201">
        <v>0</v>
      </c>
      <c r="K201">
        <v>0</v>
      </c>
      <c r="L201" s="39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 s="39">
        <v>0</v>
      </c>
      <c r="U201" s="32">
        <v>0</v>
      </c>
      <c r="V201">
        <v>0</v>
      </c>
      <c r="W201">
        <v>0</v>
      </c>
      <c r="X201">
        <v>0</v>
      </c>
      <c r="Y201">
        <v>0</v>
      </c>
      <c r="Z201" s="39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 s="39">
        <v>0</v>
      </c>
    </row>
    <row r="202" spans="7:49">
      <c r="G202" s="32">
        <v>0</v>
      </c>
      <c r="H202">
        <v>0</v>
      </c>
      <c r="I202">
        <v>0</v>
      </c>
      <c r="J202">
        <v>0</v>
      </c>
      <c r="K202">
        <v>0</v>
      </c>
      <c r="L202" s="39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 s="39">
        <v>0</v>
      </c>
      <c r="U202" s="32">
        <v>0</v>
      </c>
      <c r="V202">
        <v>0</v>
      </c>
      <c r="W202">
        <v>0</v>
      </c>
      <c r="X202">
        <v>0</v>
      </c>
      <c r="Y202">
        <v>0</v>
      </c>
      <c r="Z202" s="39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 s="39">
        <v>0</v>
      </c>
    </row>
    <row r="203" spans="7:49" ht="15" thickBot="1">
      <c r="G203" s="33">
        <v>0</v>
      </c>
      <c r="H203" s="34">
        <v>0</v>
      </c>
      <c r="I203" s="34">
        <v>0</v>
      </c>
      <c r="J203" s="34">
        <v>0</v>
      </c>
      <c r="K203" s="34">
        <v>0</v>
      </c>
      <c r="L203" s="40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 s="39">
        <v>0</v>
      </c>
      <c r="U203" s="33">
        <v>0</v>
      </c>
      <c r="V203" s="34">
        <v>0</v>
      </c>
      <c r="W203" s="34">
        <v>0</v>
      </c>
      <c r="X203" s="34">
        <v>0</v>
      </c>
      <c r="Y203" s="34">
        <v>0</v>
      </c>
      <c r="Z203" s="40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 s="39">
        <v>0</v>
      </c>
    </row>
    <row r="204" spans="7:49">
      <c r="G204" s="32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 s="39">
        <v>0</v>
      </c>
      <c r="U204" s="32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 s="39">
        <v>0</v>
      </c>
    </row>
    <row r="205" spans="7:49">
      <c r="G205" s="32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 s="39">
        <v>0</v>
      </c>
      <c r="U205" s="32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 s="39">
        <v>0</v>
      </c>
    </row>
    <row r="206" spans="7:49">
      <c r="G206" s="32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 s="39">
        <v>0</v>
      </c>
      <c r="U206" s="32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 s="39">
        <v>0</v>
      </c>
    </row>
    <row r="207" spans="7:49">
      <c r="G207" s="32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 s="39">
        <v>0</v>
      </c>
      <c r="U207" s="32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 s="39">
        <v>0</v>
      </c>
    </row>
    <row r="208" spans="7:49">
      <c r="G208" s="32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 s="39">
        <v>0</v>
      </c>
      <c r="U208" s="32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 s="39">
        <v>0</v>
      </c>
    </row>
    <row r="209" spans="7:32" ht="15" thickBot="1">
      <c r="G209" s="33">
        <v>0</v>
      </c>
      <c r="H209" s="34">
        <v>0</v>
      </c>
      <c r="I209" s="34">
        <v>0</v>
      </c>
      <c r="J209" s="34">
        <v>0</v>
      </c>
      <c r="K209" s="34">
        <v>0</v>
      </c>
      <c r="L209" s="34">
        <v>0</v>
      </c>
      <c r="M209" s="34">
        <v>0</v>
      </c>
      <c r="N209" s="34">
        <v>0</v>
      </c>
      <c r="O209" s="34">
        <v>0</v>
      </c>
      <c r="P209" s="34">
        <v>0</v>
      </c>
      <c r="Q209" s="34">
        <v>0</v>
      </c>
      <c r="R209" s="40">
        <v>0</v>
      </c>
      <c r="U209" s="33">
        <v>0</v>
      </c>
      <c r="V209" s="34">
        <v>0</v>
      </c>
      <c r="W209" s="34">
        <v>0</v>
      </c>
      <c r="X209" s="34">
        <v>0</v>
      </c>
      <c r="Y209" s="34">
        <v>0</v>
      </c>
      <c r="Z209" s="34">
        <v>0</v>
      </c>
      <c r="AA209" s="34">
        <v>0</v>
      </c>
      <c r="AB209" s="34">
        <v>0</v>
      </c>
      <c r="AC209" s="34">
        <v>0</v>
      </c>
      <c r="AD209" s="34">
        <v>0</v>
      </c>
      <c r="AE209" s="34">
        <v>0</v>
      </c>
      <c r="AF209" s="40">
        <v>0</v>
      </c>
    </row>
    <row r="211" spans="7:32" ht="15" thickBot="1">
      <c r="G211" t="s">
        <v>26</v>
      </c>
      <c r="H211">
        <v>11</v>
      </c>
      <c r="U211" t="s">
        <v>26</v>
      </c>
      <c r="V211">
        <v>11</v>
      </c>
    </row>
    <row r="212" spans="7:32">
      <c r="G212" s="14">
        <f t="array" ref="G212:R223">TRANSPOSE(G156:R167)</f>
        <v>0</v>
      </c>
      <c r="H212" s="15">
        <v>0</v>
      </c>
      <c r="I212" s="15">
        <v>0</v>
      </c>
      <c r="J212" s="15">
        <v>0</v>
      </c>
      <c r="K212" s="15">
        <v>0</v>
      </c>
      <c r="L212" s="19">
        <v>0</v>
      </c>
      <c r="M212" s="36">
        <v>0</v>
      </c>
      <c r="N212" s="36">
        <v>0</v>
      </c>
      <c r="O212" s="36">
        <v>0</v>
      </c>
      <c r="P212" s="36">
        <v>0</v>
      </c>
      <c r="Q212" s="36">
        <v>0</v>
      </c>
      <c r="R212" s="42">
        <v>0</v>
      </c>
      <c r="U212" s="14">
        <f t="array" ref="U212:AF223">TRANSPOSE(U156:AF167)</f>
        <v>0</v>
      </c>
      <c r="V212" s="15">
        <v>0</v>
      </c>
      <c r="W212" s="15">
        <v>0</v>
      </c>
      <c r="X212" s="15">
        <v>0</v>
      </c>
      <c r="Y212" s="15">
        <v>0</v>
      </c>
      <c r="Z212" s="19">
        <v>0</v>
      </c>
      <c r="AA212" s="36">
        <v>0</v>
      </c>
      <c r="AB212" s="36">
        <v>0</v>
      </c>
      <c r="AC212" s="36">
        <v>0</v>
      </c>
      <c r="AD212" s="36">
        <v>0</v>
      </c>
      <c r="AE212" s="36">
        <v>0</v>
      </c>
      <c r="AF212" s="42">
        <v>0</v>
      </c>
    </row>
    <row r="213" spans="7:32">
      <c r="G213" s="32">
        <v>0</v>
      </c>
      <c r="H213">
        <v>0</v>
      </c>
      <c r="I213">
        <v>0</v>
      </c>
      <c r="J213">
        <v>0</v>
      </c>
      <c r="K213">
        <v>0</v>
      </c>
      <c r="L213" s="39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 s="39">
        <v>0</v>
      </c>
      <c r="U213" s="32">
        <v>0</v>
      </c>
      <c r="V213">
        <v>0</v>
      </c>
      <c r="W213">
        <v>0</v>
      </c>
      <c r="X213">
        <v>0</v>
      </c>
      <c r="Y213">
        <v>0</v>
      </c>
      <c r="Z213" s="39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 s="39">
        <v>0</v>
      </c>
    </row>
    <row r="214" spans="7:32">
      <c r="G214" s="32">
        <v>0</v>
      </c>
      <c r="H214">
        <v>0</v>
      </c>
      <c r="I214">
        <v>0</v>
      </c>
      <c r="J214">
        <v>0</v>
      </c>
      <c r="K214">
        <v>0</v>
      </c>
      <c r="L214" s="39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 s="39">
        <v>0</v>
      </c>
      <c r="U214" s="32">
        <v>0</v>
      </c>
      <c r="V214">
        <v>0</v>
      </c>
      <c r="W214">
        <v>0</v>
      </c>
      <c r="X214">
        <v>0</v>
      </c>
      <c r="Y214">
        <v>0</v>
      </c>
      <c r="Z214" s="39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 s="39">
        <v>0</v>
      </c>
    </row>
    <row r="215" spans="7:32">
      <c r="G215" s="32">
        <v>0</v>
      </c>
      <c r="H215">
        <v>0</v>
      </c>
      <c r="I215">
        <v>0</v>
      </c>
      <c r="J215">
        <v>0</v>
      </c>
      <c r="K215">
        <v>0</v>
      </c>
      <c r="L215" s="39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 s="39">
        <v>0</v>
      </c>
      <c r="U215" s="32">
        <v>0</v>
      </c>
      <c r="V215">
        <v>0</v>
      </c>
      <c r="W215">
        <v>0</v>
      </c>
      <c r="X215">
        <v>0</v>
      </c>
      <c r="Y215">
        <v>0</v>
      </c>
      <c r="Z215" s="39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 s="39">
        <v>0</v>
      </c>
    </row>
    <row r="216" spans="7:32">
      <c r="G216" s="32">
        <v>0</v>
      </c>
      <c r="H216">
        <v>0</v>
      </c>
      <c r="I216">
        <v>0</v>
      </c>
      <c r="J216">
        <v>0</v>
      </c>
      <c r="K216">
        <v>0</v>
      </c>
      <c r="L216" s="39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 s="39">
        <v>0</v>
      </c>
      <c r="U216" s="32">
        <v>0</v>
      </c>
      <c r="V216">
        <v>0</v>
      </c>
      <c r="W216">
        <v>0</v>
      </c>
      <c r="X216">
        <v>0</v>
      </c>
      <c r="Y216">
        <v>0</v>
      </c>
      <c r="Z216" s="39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 s="39">
        <v>0</v>
      </c>
    </row>
    <row r="217" spans="7:32" ht="15" thickBot="1">
      <c r="G217" s="33">
        <v>0</v>
      </c>
      <c r="H217" s="34">
        <v>0</v>
      </c>
      <c r="I217" s="34">
        <v>0</v>
      </c>
      <c r="J217" s="34">
        <v>0</v>
      </c>
      <c r="K217" s="34">
        <v>0</v>
      </c>
      <c r="L217" s="40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 s="39">
        <v>0</v>
      </c>
      <c r="U217" s="33">
        <v>0</v>
      </c>
      <c r="V217" s="34">
        <v>0</v>
      </c>
      <c r="W217" s="34">
        <v>0</v>
      </c>
      <c r="X217" s="34">
        <v>0</v>
      </c>
      <c r="Y217" s="34">
        <v>0</v>
      </c>
      <c r="Z217" s="40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 s="39">
        <v>0</v>
      </c>
    </row>
    <row r="218" spans="7:32">
      <c r="G218" s="32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 s="39">
        <v>0</v>
      </c>
      <c r="U218" s="32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 s="39">
        <v>0</v>
      </c>
    </row>
    <row r="219" spans="7:32">
      <c r="G219" s="32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 s="39">
        <v>0</v>
      </c>
      <c r="U219" s="32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 s="39">
        <v>0</v>
      </c>
    </row>
    <row r="220" spans="7:32">
      <c r="G220" s="32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 s="39">
        <v>0</v>
      </c>
      <c r="U220" s="32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 s="39">
        <v>0</v>
      </c>
    </row>
    <row r="221" spans="7:32">
      <c r="G221" s="32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 s="39">
        <v>0</v>
      </c>
      <c r="U221" s="32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 s="39">
        <v>0</v>
      </c>
    </row>
    <row r="222" spans="7:32">
      <c r="G222" s="3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 s="39">
        <v>0</v>
      </c>
      <c r="U222" s="3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 s="39">
        <v>0</v>
      </c>
    </row>
    <row r="223" spans="7:32" ht="15" thickBot="1">
      <c r="G223" s="33">
        <v>0</v>
      </c>
      <c r="H223" s="34">
        <v>0</v>
      </c>
      <c r="I223" s="34">
        <v>0</v>
      </c>
      <c r="J223" s="34">
        <v>0</v>
      </c>
      <c r="K223" s="34">
        <v>0</v>
      </c>
      <c r="L223" s="34">
        <v>0</v>
      </c>
      <c r="M223" s="34">
        <v>0</v>
      </c>
      <c r="N223" s="34">
        <v>0</v>
      </c>
      <c r="O223" s="34">
        <v>0</v>
      </c>
      <c r="P223" s="34">
        <v>0</v>
      </c>
      <c r="Q223" s="34">
        <v>0</v>
      </c>
      <c r="R223" s="40">
        <v>0</v>
      </c>
      <c r="U223" s="33">
        <v>0</v>
      </c>
      <c r="V223" s="34">
        <v>0</v>
      </c>
      <c r="W223" s="34">
        <v>0</v>
      </c>
      <c r="X223" s="34">
        <v>0</v>
      </c>
      <c r="Y223" s="34">
        <v>0</v>
      </c>
      <c r="Z223" s="34">
        <v>0</v>
      </c>
      <c r="AA223" s="34">
        <v>0</v>
      </c>
      <c r="AB223" s="34">
        <v>0</v>
      </c>
      <c r="AC223" s="34">
        <v>0</v>
      </c>
      <c r="AD223" s="34">
        <v>0</v>
      </c>
      <c r="AE223" s="34">
        <v>0</v>
      </c>
      <c r="AF223" s="40">
        <v>0</v>
      </c>
    </row>
    <row r="225" spans="7:32" ht="15" thickBot="1">
      <c r="G225" s="46" t="s">
        <v>27</v>
      </c>
      <c r="H225">
        <v>10</v>
      </c>
      <c r="U225" s="46" t="s">
        <v>27</v>
      </c>
      <c r="V225">
        <v>10</v>
      </c>
    </row>
    <row r="226" spans="7:32">
      <c r="G226" s="14">
        <f t="array" ref="G226:R237">TRANSPOSE(G142:R153)</f>
        <v>0</v>
      </c>
      <c r="H226" s="15">
        <v>0</v>
      </c>
      <c r="I226" s="15">
        <v>0</v>
      </c>
      <c r="J226" s="15">
        <v>0</v>
      </c>
      <c r="K226" s="15">
        <v>0</v>
      </c>
      <c r="L226" s="19">
        <v>0</v>
      </c>
      <c r="M226" s="36">
        <v>0</v>
      </c>
      <c r="N226" s="36">
        <v>0</v>
      </c>
      <c r="O226" s="36">
        <v>0</v>
      </c>
      <c r="P226" s="36">
        <v>0</v>
      </c>
      <c r="Q226" s="36">
        <v>0</v>
      </c>
      <c r="R226" s="42">
        <v>0</v>
      </c>
      <c r="U226" s="14">
        <f t="array" ref="U226:AF237">TRANSPOSE(U142:AF153)</f>
        <v>0</v>
      </c>
      <c r="V226" s="15">
        <v>0</v>
      </c>
      <c r="W226" s="15">
        <v>0</v>
      </c>
      <c r="X226" s="15">
        <v>0</v>
      </c>
      <c r="Y226" s="15">
        <v>0</v>
      </c>
      <c r="Z226" s="19">
        <v>0</v>
      </c>
      <c r="AA226" s="36">
        <v>0</v>
      </c>
      <c r="AB226" s="36">
        <v>0</v>
      </c>
      <c r="AC226" s="36">
        <v>0</v>
      </c>
      <c r="AD226" s="36">
        <v>0</v>
      </c>
      <c r="AE226" s="36">
        <v>0</v>
      </c>
      <c r="AF226" s="42">
        <v>0</v>
      </c>
    </row>
    <row r="227" spans="7:32">
      <c r="G227" s="32">
        <v>0</v>
      </c>
      <c r="H227">
        <v>0</v>
      </c>
      <c r="I227">
        <v>0</v>
      </c>
      <c r="J227">
        <v>0</v>
      </c>
      <c r="K227">
        <v>0</v>
      </c>
      <c r="L227" s="39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 s="39">
        <v>0</v>
      </c>
      <c r="U227" s="32">
        <v>0</v>
      </c>
      <c r="V227">
        <v>0</v>
      </c>
      <c r="W227">
        <v>0</v>
      </c>
      <c r="X227">
        <v>0</v>
      </c>
      <c r="Y227">
        <v>0</v>
      </c>
      <c r="Z227" s="39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 s="39">
        <v>0</v>
      </c>
    </row>
    <row r="228" spans="7:32">
      <c r="G228" s="32">
        <v>0</v>
      </c>
      <c r="H228">
        <v>0</v>
      </c>
      <c r="I228">
        <v>0</v>
      </c>
      <c r="J228">
        <v>0</v>
      </c>
      <c r="K228">
        <v>0</v>
      </c>
      <c r="L228" s="39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 s="39">
        <v>0</v>
      </c>
      <c r="U228" s="32">
        <v>0</v>
      </c>
      <c r="V228">
        <v>0</v>
      </c>
      <c r="W228">
        <v>0</v>
      </c>
      <c r="X228">
        <v>0</v>
      </c>
      <c r="Y228">
        <v>0</v>
      </c>
      <c r="Z228" s="39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 s="39">
        <v>0</v>
      </c>
    </row>
    <row r="229" spans="7:32">
      <c r="G229" s="32">
        <v>0</v>
      </c>
      <c r="H229">
        <v>0</v>
      </c>
      <c r="I229">
        <v>0</v>
      </c>
      <c r="J229">
        <v>0</v>
      </c>
      <c r="K229">
        <v>0</v>
      </c>
      <c r="L229" s="3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 s="39">
        <v>0</v>
      </c>
      <c r="U229" s="32">
        <v>0</v>
      </c>
      <c r="V229">
        <v>0</v>
      </c>
      <c r="W229">
        <v>0</v>
      </c>
      <c r="X229">
        <v>0</v>
      </c>
      <c r="Y229">
        <v>0</v>
      </c>
      <c r="Z229" s="3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 s="39">
        <v>0</v>
      </c>
    </row>
    <row r="230" spans="7:32">
      <c r="G230" s="32">
        <v>0</v>
      </c>
      <c r="H230">
        <v>0</v>
      </c>
      <c r="I230">
        <v>0</v>
      </c>
      <c r="J230">
        <v>0</v>
      </c>
      <c r="K230">
        <v>0</v>
      </c>
      <c r="L230" s="39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 s="39">
        <v>0</v>
      </c>
      <c r="U230" s="32">
        <v>0</v>
      </c>
      <c r="V230">
        <v>0</v>
      </c>
      <c r="W230">
        <v>0</v>
      </c>
      <c r="X230">
        <v>0</v>
      </c>
      <c r="Y230">
        <v>0</v>
      </c>
      <c r="Z230" s="39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 s="39">
        <v>0</v>
      </c>
    </row>
    <row r="231" spans="7:32" ht="15" thickBot="1">
      <c r="G231" s="33">
        <v>0</v>
      </c>
      <c r="H231" s="34">
        <v>0</v>
      </c>
      <c r="I231" s="34">
        <v>0</v>
      </c>
      <c r="J231" s="34">
        <v>0</v>
      </c>
      <c r="K231" s="34">
        <v>0</v>
      </c>
      <c r="L231" s="40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 s="39">
        <v>0</v>
      </c>
      <c r="U231" s="33">
        <v>0</v>
      </c>
      <c r="V231" s="34">
        <v>0</v>
      </c>
      <c r="W231" s="34">
        <v>0</v>
      </c>
      <c r="X231" s="34">
        <v>0</v>
      </c>
      <c r="Y231" s="34">
        <v>0</v>
      </c>
      <c r="Z231" s="40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 s="39">
        <v>0</v>
      </c>
    </row>
    <row r="232" spans="7:32">
      <c r="G232" s="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 s="39">
        <v>0</v>
      </c>
      <c r="U232" s="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 s="39">
        <v>0</v>
      </c>
    </row>
    <row r="233" spans="7:32">
      <c r="G233" s="32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 s="39">
        <v>0</v>
      </c>
      <c r="U233" s="32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 s="39">
        <v>0</v>
      </c>
    </row>
    <row r="234" spans="7:32">
      <c r="G234" s="32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 s="39">
        <v>0</v>
      </c>
      <c r="U234" s="32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 s="39">
        <v>0</v>
      </c>
    </row>
    <row r="235" spans="7:32">
      <c r="G235" s="32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 s="39">
        <v>0</v>
      </c>
      <c r="U235" s="32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 s="39">
        <v>0</v>
      </c>
    </row>
    <row r="236" spans="7:32">
      <c r="G236" s="32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 s="39">
        <v>0</v>
      </c>
      <c r="U236" s="32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 s="39">
        <v>0</v>
      </c>
    </row>
    <row r="237" spans="7:32" ht="15" thickBot="1">
      <c r="G237" s="33">
        <v>0</v>
      </c>
      <c r="H237" s="34">
        <v>0</v>
      </c>
      <c r="I237" s="34">
        <v>0</v>
      </c>
      <c r="J237" s="34">
        <v>0</v>
      </c>
      <c r="K237" s="34">
        <v>0</v>
      </c>
      <c r="L237" s="34">
        <v>0</v>
      </c>
      <c r="M237" s="34">
        <v>0</v>
      </c>
      <c r="N237" s="34">
        <v>0</v>
      </c>
      <c r="O237" s="34">
        <v>0</v>
      </c>
      <c r="P237" s="34">
        <v>0</v>
      </c>
      <c r="Q237" s="34">
        <v>0</v>
      </c>
      <c r="R237" s="40">
        <v>0</v>
      </c>
      <c r="U237" s="33">
        <v>0</v>
      </c>
      <c r="V237" s="34">
        <v>0</v>
      </c>
      <c r="W237" s="34">
        <v>0</v>
      </c>
      <c r="X237" s="34">
        <v>0</v>
      </c>
      <c r="Y237" s="34">
        <v>0</v>
      </c>
      <c r="Z237" s="34">
        <v>0</v>
      </c>
      <c r="AA237" s="34">
        <v>0</v>
      </c>
      <c r="AB237" s="34">
        <v>0</v>
      </c>
      <c r="AC237" s="34">
        <v>0</v>
      </c>
      <c r="AD237" s="34">
        <v>0</v>
      </c>
      <c r="AE237" s="34">
        <v>0</v>
      </c>
      <c r="AF237" s="40">
        <v>0</v>
      </c>
    </row>
    <row r="239" spans="7:32" ht="15" thickBot="1">
      <c r="G239" s="46" t="s">
        <v>28</v>
      </c>
      <c r="H239">
        <v>9</v>
      </c>
      <c r="U239" s="46" t="s">
        <v>28</v>
      </c>
      <c r="V239">
        <v>9</v>
      </c>
    </row>
    <row r="240" spans="7:32">
      <c r="G240" s="14">
        <f t="array" ref="G240:R251">TRANSPOSE(G128:R139)</f>
        <v>0</v>
      </c>
      <c r="H240" s="15">
        <v>0</v>
      </c>
      <c r="I240" s="15">
        <v>0</v>
      </c>
      <c r="J240" s="15">
        <v>0</v>
      </c>
      <c r="K240" s="15">
        <v>0</v>
      </c>
      <c r="L240" s="19">
        <v>0</v>
      </c>
      <c r="M240" s="36">
        <v>0</v>
      </c>
      <c r="N240" s="36">
        <v>0</v>
      </c>
      <c r="O240" s="36">
        <v>0</v>
      </c>
      <c r="P240" s="36">
        <v>0</v>
      </c>
      <c r="Q240" s="36">
        <v>0</v>
      </c>
      <c r="R240" s="42">
        <v>0</v>
      </c>
      <c r="U240" s="14">
        <f t="array" ref="U240:AF251">TRANSPOSE(U128:AF139)</f>
        <v>0</v>
      </c>
      <c r="V240" s="15">
        <v>0</v>
      </c>
      <c r="W240" s="15">
        <v>0</v>
      </c>
      <c r="X240" s="15">
        <v>0</v>
      </c>
      <c r="Y240" s="15">
        <v>0</v>
      </c>
      <c r="Z240" s="19">
        <v>0</v>
      </c>
      <c r="AA240" s="36">
        <v>0</v>
      </c>
      <c r="AB240" s="36">
        <v>0</v>
      </c>
      <c r="AC240" s="36">
        <v>0</v>
      </c>
      <c r="AD240" s="36">
        <v>0</v>
      </c>
      <c r="AE240" s="36">
        <v>0</v>
      </c>
      <c r="AF240" s="42">
        <v>0</v>
      </c>
    </row>
    <row r="241" spans="7:32">
      <c r="G241" s="32">
        <v>0</v>
      </c>
      <c r="H241">
        <v>0</v>
      </c>
      <c r="I241">
        <v>0</v>
      </c>
      <c r="J241">
        <v>0</v>
      </c>
      <c r="K241">
        <v>0</v>
      </c>
      <c r="L241" s="39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 s="39">
        <v>0</v>
      </c>
      <c r="U241" s="32">
        <v>0</v>
      </c>
      <c r="V241">
        <v>0</v>
      </c>
      <c r="W241">
        <v>0</v>
      </c>
      <c r="X241">
        <v>0</v>
      </c>
      <c r="Y241">
        <v>0</v>
      </c>
      <c r="Z241" s="39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 s="39">
        <v>0</v>
      </c>
    </row>
    <row r="242" spans="7:32">
      <c r="G242" s="32">
        <v>0</v>
      </c>
      <c r="H242">
        <v>0</v>
      </c>
      <c r="I242">
        <v>0</v>
      </c>
      <c r="J242">
        <v>0</v>
      </c>
      <c r="K242">
        <v>0</v>
      </c>
      <c r="L242" s="39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 s="39">
        <v>0</v>
      </c>
      <c r="U242" s="32">
        <v>0</v>
      </c>
      <c r="V242">
        <v>0</v>
      </c>
      <c r="W242">
        <v>0</v>
      </c>
      <c r="X242">
        <v>0</v>
      </c>
      <c r="Y242">
        <v>0</v>
      </c>
      <c r="Z242" s="39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 s="39">
        <v>0</v>
      </c>
    </row>
    <row r="243" spans="7:32">
      <c r="G243" s="32">
        <v>0</v>
      </c>
      <c r="H243">
        <v>0</v>
      </c>
      <c r="I243">
        <v>0</v>
      </c>
      <c r="J243">
        <v>0</v>
      </c>
      <c r="K243">
        <v>0</v>
      </c>
      <c r="L243" s="39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 s="39">
        <v>0</v>
      </c>
      <c r="U243" s="32">
        <v>0</v>
      </c>
      <c r="V243">
        <v>0</v>
      </c>
      <c r="W243">
        <v>0</v>
      </c>
      <c r="X243">
        <v>0</v>
      </c>
      <c r="Y243">
        <v>0</v>
      </c>
      <c r="Z243" s="39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 s="39">
        <v>0</v>
      </c>
    </row>
    <row r="244" spans="7:32">
      <c r="G244" s="32">
        <v>0</v>
      </c>
      <c r="H244">
        <v>0</v>
      </c>
      <c r="I244">
        <v>0</v>
      </c>
      <c r="J244">
        <v>0</v>
      </c>
      <c r="K244">
        <v>0</v>
      </c>
      <c r="L244" s="39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 s="39">
        <v>0</v>
      </c>
      <c r="U244" s="32">
        <v>0</v>
      </c>
      <c r="V244">
        <v>0</v>
      </c>
      <c r="W244">
        <v>0</v>
      </c>
      <c r="X244">
        <v>0</v>
      </c>
      <c r="Y244">
        <v>0</v>
      </c>
      <c r="Z244" s="39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 s="39">
        <v>0</v>
      </c>
    </row>
    <row r="245" spans="7:32" ht="15" thickBot="1">
      <c r="G245" s="33">
        <v>0</v>
      </c>
      <c r="H245" s="34">
        <v>0</v>
      </c>
      <c r="I245" s="34">
        <v>0</v>
      </c>
      <c r="J245" s="34">
        <v>0</v>
      </c>
      <c r="K245" s="34">
        <v>0</v>
      </c>
      <c r="L245" s="40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 s="39">
        <v>0</v>
      </c>
      <c r="U245" s="33">
        <v>0</v>
      </c>
      <c r="V245" s="34">
        <v>0</v>
      </c>
      <c r="W245" s="34">
        <v>0</v>
      </c>
      <c r="X245" s="34">
        <v>0</v>
      </c>
      <c r="Y245" s="34">
        <v>0</v>
      </c>
      <c r="Z245" s="40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 s="39">
        <v>0</v>
      </c>
    </row>
    <row r="246" spans="7:32">
      <c r="G246" s="32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 s="39">
        <v>0</v>
      </c>
      <c r="U246" s="32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 s="39">
        <v>0</v>
      </c>
    </row>
    <row r="247" spans="7:32">
      <c r="G247" s="32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 s="39">
        <v>0</v>
      </c>
      <c r="U247" s="32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 s="39">
        <v>0</v>
      </c>
    </row>
    <row r="248" spans="7:32">
      <c r="G248" s="32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 s="39">
        <v>0</v>
      </c>
      <c r="U248" s="32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 s="39">
        <v>0</v>
      </c>
    </row>
    <row r="249" spans="7:32">
      <c r="G249" s="32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 s="39">
        <v>0</v>
      </c>
      <c r="U249" s="32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 s="39">
        <v>0</v>
      </c>
    </row>
    <row r="250" spans="7:32">
      <c r="G250" s="32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 s="39">
        <v>0</v>
      </c>
      <c r="U250" s="32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 s="39">
        <v>0</v>
      </c>
    </row>
    <row r="251" spans="7:32" ht="15" thickBot="1">
      <c r="G251" s="33">
        <v>0</v>
      </c>
      <c r="H251" s="34">
        <v>0</v>
      </c>
      <c r="I251" s="34">
        <v>0</v>
      </c>
      <c r="J251" s="34">
        <v>0</v>
      </c>
      <c r="K251" s="34">
        <v>0</v>
      </c>
      <c r="L251" s="34">
        <v>0</v>
      </c>
      <c r="M251" s="34">
        <v>0</v>
      </c>
      <c r="N251" s="34">
        <v>0</v>
      </c>
      <c r="O251" s="34">
        <v>0</v>
      </c>
      <c r="P251" s="34">
        <v>0</v>
      </c>
      <c r="Q251" s="34">
        <v>0</v>
      </c>
      <c r="R251" s="40">
        <v>0</v>
      </c>
      <c r="U251" s="33">
        <v>0</v>
      </c>
      <c r="V251" s="34">
        <v>0</v>
      </c>
      <c r="W251" s="34">
        <v>0</v>
      </c>
      <c r="X251" s="34">
        <v>0</v>
      </c>
      <c r="Y251" s="34">
        <v>0</v>
      </c>
      <c r="Z251" s="34">
        <v>0</v>
      </c>
      <c r="AA251" s="34">
        <v>0</v>
      </c>
      <c r="AB251" s="34">
        <v>0</v>
      </c>
      <c r="AC251" s="34">
        <v>0</v>
      </c>
      <c r="AD251" s="34">
        <v>0</v>
      </c>
      <c r="AE251" s="34">
        <v>0</v>
      </c>
      <c r="AF251" s="40">
        <v>0</v>
      </c>
    </row>
    <row r="253" spans="7:32" ht="15" thickBot="1">
      <c r="G253" s="46" t="s">
        <v>29</v>
      </c>
      <c r="H253">
        <v>8</v>
      </c>
      <c r="U253" s="46" t="s">
        <v>29</v>
      </c>
      <c r="V253">
        <v>8</v>
      </c>
    </row>
    <row r="254" spans="7:32">
      <c r="G254" s="14">
        <f t="array" ref="G254:R265">TRANSPOSE(G114:R125)</f>
        <v>0</v>
      </c>
      <c r="H254" s="15">
        <v>0</v>
      </c>
      <c r="I254" s="15">
        <v>0</v>
      </c>
      <c r="J254" s="15">
        <v>0</v>
      </c>
      <c r="K254" s="15">
        <v>0</v>
      </c>
      <c r="L254" s="19">
        <v>0</v>
      </c>
      <c r="M254" s="36">
        <v>0</v>
      </c>
      <c r="N254" s="36">
        <v>0</v>
      </c>
      <c r="O254" s="36">
        <v>0</v>
      </c>
      <c r="P254" s="36">
        <v>0</v>
      </c>
      <c r="Q254" s="36">
        <v>0</v>
      </c>
      <c r="R254" s="42">
        <v>0</v>
      </c>
      <c r="U254" s="14">
        <f t="array" ref="U254:AF265">TRANSPOSE(U114:AF125)</f>
        <v>0</v>
      </c>
      <c r="V254" s="15">
        <v>0</v>
      </c>
      <c r="W254" s="15">
        <v>0</v>
      </c>
      <c r="X254" s="15">
        <v>0</v>
      </c>
      <c r="Y254" s="15">
        <v>0</v>
      </c>
      <c r="Z254" s="19">
        <v>0</v>
      </c>
      <c r="AA254" s="36">
        <v>0</v>
      </c>
      <c r="AB254" s="36">
        <v>0</v>
      </c>
      <c r="AC254" s="36">
        <v>0</v>
      </c>
      <c r="AD254" s="36">
        <v>0</v>
      </c>
      <c r="AE254" s="36">
        <v>0</v>
      </c>
      <c r="AF254" s="42">
        <v>0</v>
      </c>
    </row>
    <row r="255" spans="7:32">
      <c r="G255" s="32">
        <v>0</v>
      </c>
      <c r="H255">
        <v>0</v>
      </c>
      <c r="I255">
        <v>0</v>
      </c>
      <c r="J255">
        <v>0</v>
      </c>
      <c r="K255">
        <v>0</v>
      </c>
      <c r="L255" s="39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 s="39">
        <v>0</v>
      </c>
      <c r="U255" s="32">
        <v>0</v>
      </c>
      <c r="V255">
        <v>0</v>
      </c>
      <c r="W255">
        <v>0</v>
      </c>
      <c r="X255">
        <v>0</v>
      </c>
      <c r="Y255">
        <v>0</v>
      </c>
      <c r="Z255" s="39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 s="39">
        <v>0</v>
      </c>
    </row>
    <row r="256" spans="7:32">
      <c r="G256" s="32">
        <v>0</v>
      </c>
      <c r="H256">
        <v>0</v>
      </c>
      <c r="I256">
        <v>0</v>
      </c>
      <c r="J256">
        <v>0</v>
      </c>
      <c r="K256">
        <v>0</v>
      </c>
      <c r="L256" s="39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 s="39">
        <v>0</v>
      </c>
      <c r="U256" s="32">
        <v>0</v>
      </c>
      <c r="V256">
        <v>0</v>
      </c>
      <c r="W256">
        <v>0</v>
      </c>
      <c r="X256">
        <v>0</v>
      </c>
      <c r="Y256">
        <v>0</v>
      </c>
      <c r="Z256" s="39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 s="39">
        <v>0</v>
      </c>
    </row>
    <row r="257" spans="7:32">
      <c r="G257" s="32">
        <v>0</v>
      </c>
      <c r="H257">
        <v>0</v>
      </c>
      <c r="I257">
        <v>0</v>
      </c>
      <c r="J257">
        <v>0</v>
      </c>
      <c r="K257">
        <v>0</v>
      </c>
      <c r="L257" s="39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 s="39">
        <v>0</v>
      </c>
      <c r="U257" s="32">
        <v>0</v>
      </c>
      <c r="V257">
        <v>0</v>
      </c>
      <c r="W257">
        <v>0</v>
      </c>
      <c r="X257">
        <v>0</v>
      </c>
      <c r="Y257">
        <v>0</v>
      </c>
      <c r="Z257" s="39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 s="39">
        <v>0</v>
      </c>
    </row>
    <row r="258" spans="7:32">
      <c r="G258" s="32">
        <v>0</v>
      </c>
      <c r="H258">
        <v>0</v>
      </c>
      <c r="I258">
        <v>0</v>
      </c>
      <c r="J258">
        <v>0</v>
      </c>
      <c r="K258">
        <v>0</v>
      </c>
      <c r="L258" s="39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 s="39">
        <v>0</v>
      </c>
      <c r="U258" s="32">
        <v>0</v>
      </c>
      <c r="V258">
        <v>0</v>
      </c>
      <c r="W258">
        <v>0</v>
      </c>
      <c r="X258">
        <v>0</v>
      </c>
      <c r="Y258">
        <v>0</v>
      </c>
      <c r="Z258" s="39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 s="39">
        <v>0</v>
      </c>
    </row>
    <row r="259" spans="7:32" ht="15" thickBot="1">
      <c r="G259" s="33">
        <v>0</v>
      </c>
      <c r="H259" s="34">
        <v>0</v>
      </c>
      <c r="I259" s="34">
        <v>0</v>
      </c>
      <c r="J259" s="34">
        <v>0</v>
      </c>
      <c r="K259" s="34">
        <v>0</v>
      </c>
      <c r="L259" s="40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 s="39">
        <v>0</v>
      </c>
      <c r="U259" s="33">
        <v>0</v>
      </c>
      <c r="V259" s="34">
        <v>0</v>
      </c>
      <c r="W259" s="34">
        <v>0</v>
      </c>
      <c r="X259" s="34">
        <v>0</v>
      </c>
      <c r="Y259" s="34">
        <v>0</v>
      </c>
      <c r="Z259" s="40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 s="39">
        <v>0</v>
      </c>
    </row>
    <row r="260" spans="7:32">
      <c r="G260" s="32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 s="39">
        <v>0</v>
      </c>
      <c r="U260" s="32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 s="39">
        <v>0</v>
      </c>
    </row>
    <row r="261" spans="7:32">
      <c r="G261" s="32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 s="39">
        <v>0</v>
      </c>
      <c r="U261" s="32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 s="39">
        <v>0</v>
      </c>
    </row>
    <row r="262" spans="7:32">
      <c r="G262" s="3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 s="39">
        <v>0</v>
      </c>
      <c r="U262" s="3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 s="39">
        <v>0</v>
      </c>
    </row>
    <row r="263" spans="7:32">
      <c r="G263" s="32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 s="39">
        <v>0</v>
      </c>
      <c r="U263" s="32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 s="39">
        <v>0</v>
      </c>
    </row>
    <row r="264" spans="7:32">
      <c r="G264" s="32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 s="39">
        <v>0</v>
      </c>
      <c r="U264" s="32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 s="39">
        <v>0</v>
      </c>
    </row>
    <row r="265" spans="7:32" ht="15" thickBot="1">
      <c r="G265" s="33">
        <v>0</v>
      </c>
      <c r="H265" s="34">
        <v>0</v>
      </c>
      <c r="I265" s="34">
        <v>0</v>
      </c>
      <c r="J265" s="34">
        <v>0</v>
      </c>
      <c r="K265" s="34">
        <v>0</v>
      </c>
      <c r="L265" s="34">
        <v>0</v>
      </c>
      <c r="M265" s="34">
        <v>0</v>
      </c>
      <c r="N265" s="34">
        <v>0</v>
      </c>
      <c r="O265" s="34">
        <v>0</v>
      </c>
      <c r="P265" s="34">
        <v>0</v>
      </c>
      <c r="Q265" s="34">
        <v>0</v>
      </c>
      <c r="R265" s="40">
        <v>0</v>
      </c>
      <c r="U265" s="33">
        <v>0</v>
      </c>
      <c r="V265" s="34">
        <v>0</v>
      </c>
      <c r="W265" s="34">
        <v>0</v>
      </c>
      <c r="X265" s="34">
        <v>0</v>
      </c>
      <c r="Y265" s="34">
        <v>0</v>
      </c>
      <c r="Z265" s="34">
        <v>0</v>
      </c>
      <c r="AA265" s="34">
        <v>0</v>
      </c>
      <c r="AB265" s="34">
        <v>0</v>
      </c>
      <c r="AC265" s="34">
        <v>0</v>
      </c>
      <c r="AD265" s="34">
        <v>0</v>
      </c>
      <c r="AE265" s="34">
        <v>0</v>
      </c>
      <c r="AF265" s="40">
        <v>0</v>
      </c>
    </row>
    <row r="267" spans="7:32" ht="15" thickBot="1">
      <c r="G267" s="46" t="s">
        <v>30</v>
      </c>
      <c r="H267">
        <v>7</v>
      </c>
      <c r="U267" s="46" t="s">
        <v>30</v>
      </c>
      <c r="V267">
        <v>7</v>
      </c>
    </row>
    <row r="268" spans="7:32">
      <c r="G268" s="14">
        <f t="array" ref="G268:R279">TRANSPOSE(G100:R111)</f>
        <v>0</v>
      </c>
      <c r="H268" s="15">
        <v>0</v>
      </c>
      <c r="I268" s="15">
        <v>0</v>
      </c>
      <c r="J268" s="15">
        <v>0</v>
      </c>
      <c r="K268" s="15">
        <v>0</v>
      </c>
      <c r="L268" s="19">
        <v>0</v>
      </c>
      <c r="M268" s="36">
        <v>0</v>
      </c>
      <c r="N268" s="36">
        <v>0</v>
      </c>
      <c r="O268" s="36">
        <v>0</v>
      </c>
      <c r="P268" s="36">
        <v>0</v>
      </c>
      <c r="Q268" s="36">
        <v>0</v>
      </c>
      <c r="R268" s="42">
        <v>0</v>
      </c>
      <c r="U268" s="14">
        <f t="array" ref="U268:AF279">TRANSPOSE(U100:AF111)</f>
        <v>0</v>
      </c>
      <c r="V268" s="15">
        <v>0</v>
      </c>
      <c r="W268" s="15">
        <v>0</v>
      </c>
      <c r="X268" s="15">
        <v>0</v>
      </c>
      <c r="Y268" s="15">
        <v>0</v>
      </c>
      <c r="Z268" s="19">
        <v>0</v>
      </c>
      <c r="AA268" s="36">
        <v>0</v>
      </c>
      <c r="AB268" s="36">
        <v>0</v>
      </c>
      <c r="AC268" s="36">
        <v>0</v>
      </c>
      <c r="AD268" s="36">
        <v>0</v>
      </c>
      <c r="AE268" s="36">
        <v>0</v>
      </c>
      <c r="AF268" s="42">
        <v>0</v>
      </c>
    </row>
    <row r="269" spans="7:32">
      <c r="G269" s="32">
        <v>0</v>
      </c>
      <c r="H269">
        <v>0</v>
      </c>
      <c r="I269">
        <v>0</v>
      </c>
      <c r="J269">
        <v>0</v>
      </c>
      <c r="K269">
        <v>0</v>
      </c>
      <c r="L269" s="3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 s="39">
        <v>0</v>
      </c>
      <c r="U269" s="32">
        <v>0</v>
      </c>
      <c r="V269">
        <v>0</v>
      </c>
      <c r="W269">
        <v>0</v>
      </c>
      <c r="X269">
        <v>0</v>
      </c>
      <c r="Y269">
        <v>0</v>
      </c>
      <c r="Z269" s="3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 s="39">
        <v>0</v>
      </c>
    </row>
    <row r="270" spans="7:32">
      <c r="G270" s="32">
        <v>0</v>
      </c>
      <c r="H270">
        <v>0</v>
      </c>
      <c r="I270">
        <v>0</v>
      </c>
      <c r="J270">
        <v>0</v>
      </c>
      <c r="K270">
        <v>0</v>
      </c>
      <c r="L270" s="39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 s="39">
        <v>0</v>
      </c>
      <c r="U270" s="32">
        <v>0</v>
      </c>
      <c r="V270">
        <v>0</v>
      </c>
      <c r="W270">
        <v>0</v>
      </c>
      <c r="X270">
        <v>0</v>
      </c>
      <c r="Y270">
        <v>0</v>
      </c>
      <c r="Z270" s="39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 s="39">
        <v>0</v>
      </c>
    </row>
    <row r="271" spans="7:32">
      <c r="G271" s="32">
        <v>0</v>
      </c>
      <c r="H271">
        <v>0</v>
      </c>
      <c r="I271">
        <v>0</v>
      </c>
      <c r="J271">
        <v>0</v>
      </c>
      <c r="K271">
        <v>0</v>
      </c>
      <c r="L271" s="39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 s="39">
        <v>0</v>
      </c>
      <c r="U271" s="32">
        <v>0</v>
      </c>
      <c r="V271">
        <v>0</v>
      </c>
      <c r="W271">
        <v>0</v>
      </c>
      <c r="X271">
        <v>0</v>
      </c>
      <c r="Y271">
        <v>0</v>
      </c>
      <c r="Z271" s="39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 s="39">
        <v>0</v>
      </c>
    </row>
    <row r="272" spans="7:32">
      <c r="G272" s="32">
        <v>0</v>
      </c>
      <c r="H272">
        <v>0</v>
      </c>
      <c r="I272">
        <v>0</v>
      </c>
      <c r="J272">
        <v>0</v>
      </c>
      <c r="K272">
        <v>0</v>
      </c>
      <c r="L272" s="39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 s="39">
        <v>0</v>
      </c>
      <c r="U272" s="32">
        <v>0</v>
      </c>
      <c r="V272">
        <v>0</v>
      </c>
      <c r="W272">
        <v>0</v>
      </c>
      <c r="X272">
        <v>0</v>
      </c>
      <c r="Y272">
        <v>0</v>
      </c>
      <c r="Z272" s="39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 s="39">
        <v>0</v>
      </c>
    </row>
    <row r="273" spans="7:32" ht="15" thickBot="1">
      <c r="G273" s="33">
        <v>0</v>
      </c>
      <c r="H273" s="34">
        <v>0</v>
      </c>
      <c r="I273" s="34">
        <v>0</v>
      </c>
      <c r="J273" s="34">
        <v>0</v>
      </c>
      <c r="K273" s="34">
        <v>0</v>
      </c>
      <c r="L273" s="40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 s="39">
        <v>0</v>
      </c>
      <c r="U273" s="33">
        <v>0</v>
      </c>
      <c r="V273" s="34">
        <v>0</v>
      </c>
      <c r="W273" s="34">
        <v>0</v>
      </c>
      <c r="X273" s="34">
        <v>0</v>
      </c>
      <c r="Y273" s="34">
        <v>0</v>
      </c>
      <c r="Z273" s="40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 s="39">
        <v>0</v>
      </c>
    </row>
    <row r="274" spans="7:32">
      <c r="G274" s="32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 s="39">
        <v>0</v>
      </c>
      <c r="U274" s="32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 s="39">
        <v>0</v>
      </c>
    </row>
    <row r="275" spans="7:32">
      <c r="G275" s="32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 s="39">
        <v>0</v>
      </c>
      <c r="U275" s="32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 s="39">
        <v>0</v>
      </c>
    </row>
    <row r="276" spans="7:32">
      <c r="G276" s="32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 s="39">
        <v>0</v>
      </c>
      <c r="U276" s="32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 s="39">
        <v>0</v>
      </c>
    </row>
    <row r="277" spans="7:32">
      <c r="G277" s="32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 s="39">
        <v>0</v>
      </c>
      <c r="U277" s="32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 s="39">
        <v>0</v>
      </c>
    </row>
    <row r="278" spans="7:32">
      <c r="G278" s="32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 s="39">
        <v>0</v>
      </c>
      <c r="U278" s="32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 s="39">
        <v>0</v>
      </c>
    </row>
    <row r="279" spans="7:32" ht="15" thickBot="1">
      <c r="G279" s="33">
        <v>0</v>
      </c>
      <c r="H279" s="34">
        <v>0</v>
      </c>
      <c r="I279" s="34">
        <v>0</v>
      </c>
      <c r="J279" s="34">
        <v>0</v>
      </c>
      <c r="K279" s="34">
        <v>0</v>
      </c>
      <c r="L279" s="34">
        <v>0</v>
      </c>
      <c r="M279" s="34">
        <v>0</v>
      </c>
      <c r="N279" s="34">
        <v>0</v>
      </c>
      <c r="O279" s="34">
        <v>0</v>
      </c>
      <c r="P279" s="34">
        <v>0</v>
      </c>
      <c r="Q279" s="34">
        <v>0</v>
      </c>
      <c r="R279" s="40">
        <v>0</v>
      </c>
      <c r="U279" s="33">
        <v>0</v>
      </c>
      <c r="V279" s="34">
        <v>0</v>
      </c>
      <c r="W279" s="34">
        <v>0</v>
      </c>
      <c r="X279" s="34">
        <v>0</v>
      </c>
      <c r="Y279" s="34">
        <v>0</v>
      </c>
      <c r="Z279" s="34">
        <v>0</v>
      </c>
      <c r="AA279" s="34">
        <v>0</v>
      </c>
      <c r="AB279" s="34">
        <v>0</v>
      </c>
      <c r="AC279" s="34">
        <v>0</v>
      </c>
      <c r="AD279" s="34">
        <v>0</v>
      </c>
      <c r="AE279" s="34">
        <v>0</v>
      </c>
      <c r="AF279" s="40">
        <v>0</v>
      </c>
    </row>
    <row r="281" spans="7:32" ht="15" thickBot="1">
      <c r="G281" s="46" t="s">
        <v>31</v>
      </c>
      <c r="H281">
        <v>6</v>
      </c>
      <c r="U281" s="46" t="s">
        <v>31</v>
      </c>
      <c r="V281">
        <v>6</v>
      </c>
    </row>
    <row r="282" spans="7:32">
      <c r="G282" s="14">
        <f t="array" ref="G282:R293">TRANSPOSE(G86:R97)</f>
        <v>0</v>
      </c>
      <c r="H282" s="15">
        <v>0</v>
      </c>
      <c r="I282" s="15">
        <v>0</v>
      </c>
      <c r="J282" s="15">
        <v>0</v>
      </c>
      <c r="K282" s="15">
        <v>0</v>
      </c>
      <c r="L282" s="19">
        <v>0</v>
      </c>
      <c r="M282" s="36">
        <v>0</v>
      </c>
      <c r="N282" s="36">
        <v>0</v>
      </c>
      <c r="O282" s="36">
        <v>0</v>
      </c>
      <c r="P282" s="36">
        <v>0</v>
      </c>
      <c r="Q282" s="36">
        <v>0</v>
      </c>
      <c r="R282" s="42">
        <v>0</v>
      </c>
      <c r="U282" s="14">
        <f t="array" ref="U282:AF293">TRANSPOSE(U86:AF97)</f>
        <v>0</v>
      </c>
      <c r="V282" s="15">
        <v>0</v>
      </c>
      <c r="W282" s="15">
        <v>0</v>
      </c>
      <c r="X282" s="15">
        <v>0</v>
      </c>
      <c r="Y282" s="15">
        <v>0</v>
      </c>
      <c r="Z282" s="19">
        <v>0</v>
      </c>
      <c r="AA282" s="36">
        <v>0</v>
      </c>
      <c r="AB282" s="36">
        <v>0</v>
      </c>
      <c r="AC282" s="36">
        <v>0</v>
      </c>
      <c r="AD282" s="36">
        <v>0</v>
      </c>
      <c r="AE282" s="36">
        <v>0</v>
      </c>
      <c r="AF282" s="42">
        <v>0</v>
      </c>
    </row>
    <row r="283" spans="7:32">
      <c r="G283" s="32">
        <v>0</v>
      </c>
      <c r="H283">
        <v>0</v>
      </c>
      <c r="I283">
        <v>0</v>
      </c>
      <c r="J283">
        <v>0</v>
      </c>
      <c r="K283">
        <v>0</v>
      </c>
      <c r="L283" s="39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 s="39">
        <v>0</v>
      </c>
      <c r="U283" s="32">
        <v>0</v>
      </c>
      <c r="V283">
        <v>0</v>
      </c>
      <c r="W283">
        <v>0</v>
      </c>
      <c r="X283">
        <v>0</v>
      </c>
      <c r="Y283">
        <v>0</v>
      </c>
      <c r="Z283" s="39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 s="39">
        <v>0</v>
      </c>
    </row>
    <row r="284" spans="7:32">
      <c r="G284" s="32">
        <v>0</v>
      </c>
      <c r="H284">
        <v>0</v>
      </c>
      <c r="I284">
        <v>0</v>
      </c>
      <c r="J284">
        <v>0</v>
      </c>
      <c r="K284">
        <v>0</v>
      </c>
      <c r="L284" s="39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 s="39">
        <v>0</v>
      </c>
      <c r="U284" s="32">
        <v>0</v>
      </c>
      <c r="V284">
        <v>0</v>
      </c>
      <c r="W284">
        <v>0</v>
      </c>
      <c r="X284">
        <v>0</v>
      </c>
      <c r="Y284">
        <v>0</v>
      </c>
      <c r="Z284" s="39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 s="39">
        <v>0</v>
      </c>
    </row>
    <row r="285" spans="7:32">
      <c r="G285" s="32">
        <v>0</v>
      </c>
      <c r="H285">
        <v>0</v>
      </c>
      <c r="I285">
        <v>0</v>
      </c>
      <c r="J285">
        <v>0</v>
      </c>
      <c r="K285">
        <v>0</v>
      </c>
      <c r="L285" s="39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 s="39">
        <v>0</v>
      </c>
      <c r="U285" s="32">
        <v>0</v>
      </c>
      <c r="V285">
        <v>0</v>
      </c>
      <c r="W285">
        <v>0</v>
      </c>
      <c r="X285">
        <v>0</v>
      </c>
      <c r="Y285">
        <v>0</v>
      </c>
      <c r="Z285" s="39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 s="39">
        <v>0</v>
      </c>
    </row>
    <row r="286" spans="7:32">
      <c r="G286" s="32">
        <v>0</v>
      </c>
      <c r="H286">
        <v>0</v>
      </c>
      <c r="I286">
        <v>0</v>
      </c>
      <c r="J286">
        <v>0</v>
      </c>
      <c r="K286">
        <v>0</v>
      </c>
      <c r="L286" s="39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 s="39">
        <v>0</v>
      </c>
      <c r="U286" s="32">
        <v>0</v>
      </c>
      <c r="V286">
        <v>0</v>
      </c>
      <c r="W286">
        <v>0</v>
      </c>
      <c r="X286">
        <v>0</v>
      </c>
      <c r="Y286">
        <v>0</v>
      </c>
      <c r="Z286" s="39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 s="39">
        <v>0</v>
      </c>
    </row>
    <row r="287" spans="7:32" ht="15" thickBot="1">
      <c r="G287" s="33">
        <v>0</v>
      </c>
      <c r="H287" s="34">
        <v>0</v>
      </c>
      <c r="I287" s="34">
        <v>0</v>
      </c>
      <c r="J287" s="34">
        <v>0</v>
      </c>
      <c r="K287" s="34">
        <v>0</v>
      </c>
      <c r="L287" s="40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 s="39">
        <v>0</v>
      </c>
      <c r="U287" s="33">
        <v>0</v>
      </c>
      <c r="V287" s="34">
        <v>0</v>
      </c>
      <c r="W287" s="34">
        <v>0</v>
      </c>
      <c r="X287" s="34">
        <v>0</v>
      </c>
      <c r="Y287" s="34">
        <v>0</v>
      </c>
      <c r="Z287" s="40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 s="39">
        <v>0</v>
      </c>
    </row>
    <row r="288" spans="7:32">
      <c r="G288" s="32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 s="39">
        <v>0</v>
      </c>
      <c r="U288" s="32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 s="39">
        <v>0</v>
      </c>
    </row>
    <row r="289" spans="7:32">
      <c r="G289" s="32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 s="39">
        <v>0</v>
      </c>
      <c r="U289" s="32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 s="39">
        <v>0</v>
      </c>
    </row>
    <row r="290" spans="7:32">
      <c r="G290" s="32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 s="39">
        <v>0</v>
      </c>
      <c r="U290" s="32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 s="39">
        <v>0</v>
      </c>
    </row>
    <row r="291" spans="7:32">
      <c r="G291" s="32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 s="39">
        <v>0</v>
      </c>
      <c r="U291" s="32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 s="39">
        <v>0</v>
      </c>
    </row>
    <row r="292" spans="7:32">
      <c r="G292" s="3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 s="39">
        <v>0</v>
      </c>
      <c r="U292" s="3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 s="39">
        <v>0</v>
      </c>
    </row>
    <row r="293" spans="7:32" ht="15" thickBot="1">
      <c r="G293" s="33">
        <v>0</v>
      </c>
      <c r="H293" s="34">
        <v>0</v>
      </c>
      <c r="I293" s="34">
        <v>0</v>
      </c>
      <c r="J293" s="34">
        <v>0</v>
      </c>
      <c r="K293" s="34">
        <v>0</v>
      </c>
      <c r="L293" s="34">
        <v>0</v>
      </c>
      <c r="M293" s="34">
        <v>0</v>
      </c>
      <c r="N293" s="34">
        <v>0</v>
      </c>
      <c r="O293" s="34">
        <v>0</v>
      </c>
      <c r="P293" s="34">
        <v>0</v>
      </c>
      <c r="Q293" s="34">
        <v>0</v>
      </c>
      <c r="R293" s="40">
        <v>0</v>
      </c>
      <c r="U293" s="33">
        <v>0</v>
      </c>
      <c r="V293" s="34">
        <v>0</v>
      </c>
      <c r="W293" s="34">
        <v>0</v>
      </c>
      <c r="X293" s="34">
        <v>0</v>
      </c>
      <c r="Y293" s="34">
        <v>0</v>
      </c>
      <c r="Z293" s="34">
        <v>0</v>
      </c>
      <c r="AA293" s="34">
        <v>0</v>
      </c>
      <c r="AB293" s="34">
        <v>0</v>
      </c>
      <c r="AC293" s="34">
        <v>0</v>
      </c>
      <c r="AD293" s="34">
        <v>0</v>
      </c>
      <c r="AE293" s="34">
        <v>0</v>
      </c>
      <c r="AF293" s="40">
        <v>0</v>
      </c>
    </row>
    <row r="295" spans="7:32" ht="15" thickBot="1">
      <c r="G295" s="46" t="s">
        <v>32</v>
      </c>
      <c r="H295">
        <v>5</v>
      </c>
      <c r="U295" s="46" t="s">
        <v>32</v>
      </c>
      <c r="V295">
        <v>5</v>
      </c>
    </row>
    <row r="296" spans="7:32">
      <c r="G296" s="14">
        <f t="array" ref="G296:R307">TRANSPOSE(G72:R83)</f>
        <v>0</v>
      </c>
      <c r="H296" s="15">
        <v>0</v>
      </c>
      <c r="I296" s="15">
        <v>0</v>
      </c>
      <c r="J296" s="15">
        <v>0</v>
      </c>
      <c r="K296" s="15">
        <v>0</v>
      </c>
      <c r="L296" s="19">
        <v>0</v>
      </c>
      <c r="M296" s="36">
        <v>0</v>
      </c>
      <c r="N296" s="36">
        <v>0</v>
      </c>
      <c r="O296" s="36">
        <v>0</v>
      </c>
      <c r="P296" s="36">
        <v>0</v>
      </c>
      <c r="Q296" s="36">
        <v>0</v>
      </c>
      <c r="R296" s="42">
        <v>0</v>
      </c>
      <c r="U296" s="14">
        <f t="array" ref="U296:AF307">TRANSPOSE(U72:AF83)</f>
        <v>0</v>
      </c>
      <c r="V296" s="15">
        <v>0</v>
      </c>
      <c r="W296" s="15">
        <v>0</v>
      </c>
      <c r="X296" s="15">
        <v>0</v>
      </c>
      <c r="Y296" s="15">
        <v>0</v>
      </c>
      <c r="Z296" s="19">
        <v>0</v>
      </c>
      <c r="AA296" s="36">
        <v>0</v>
      </c>
      <c r="AB296" s="36">
        <v>0</v>
      </c>
      <c r="AC296" s="36">
        <v>0</v>
      </c>
      <c r="AD296" s="36">
        <v>0</v>
      </c>
      <c r="AE296" s="36">
        <v>0</v>
      </c>
      <c r="AF296" s="42">
        <v>0</v>
      </c>
    </row>
    <row r="297" spans="7:32">
      <c r="G297" s="32">
        <v>0</v>
      </c>
      <c r="H297">
        <v>0</v>
      </c>
      <c r="I297">
        <v>0</v>
      </c>
      <c r="J297">
        <v>0</v>
      </c>
      <c r="K297">
        <v>0</v>
      </c>
      <c r="L297" s="39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 s="39">
        <v>0</v>
      </c>
      <c r="U297" s="32">
        <v>0</v>
      </c>
      <c r="V297">
        <v>0</v>
      </c>
      <c r="W297">
        <v>0</v>
      </c>
      <c r="X297">
        <v>0</v>
      </c>
      <c r="Y297">
        <v>0</v>
      </c>
      <c r="Z297" s="39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 s="39">
        <v>0</v>
      </c>
    </row>
    <row r="298" spans="7:32">
      <c r="G298" s="32">
        <v>0</v>
      </c>
      <c r="H298">
        <v>0</v>
      </c>
      <c r="I298">
        <v>0</v>
      </c>
      <c r="J298">
        <v>0</v>
      </c>
      <c r="K298">
        <v>0</v>
      </c>
      <c r="L298" s="39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 s="39">
        <v>0</v>
      </c>
      <c r="U298" s="32">
        <v>0</v>
      </c>
      <c r="V298">
        <v>0</v>
      </c>
      <c r="W298">
        <v>0</v>
      </c>
      <c r="X298">
        <v>0</v>
      </c>
      <c r="Y298">
        <v>0</v>
      </c>
      <c r="Z298" s="39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 s="39">
        <v>0</v>
      </c>
    </row>
    <row r="299" spans="7:32">
      <c r="G299" s="32">
        <v>0</v>
      </c>
      <c r="H299">
        <v>0</v>
      </c>
      <c r="I299">
        <v>0</v>
      </c>
      <c r="J299">
        <v>0</v>
      </c>
      <c r="K299">
        <v>0</v>
      </c>
      <c r="L299" s="3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 s="39">
        <v>0</v>
      </c>
      <c r="U299" s="32">
        <v>0</v>
      </c>
      <c r="V299">
        <v>0</v>
      </c>
      <c r="W299">
        <v>0</v>
      </c>
      <c r="X299">
        <v>0</v>
      </c>
      <c r="Y299">
        <v>0</v>
      </c>
      <c r="Z299" s="3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 s="39">
        <v>0</v>
      </c>
    </row>
    <row r="300" spans="7:32">
      <c r="G300" s="32">
        <v>0</v>
      </c>
      <c r="H300">
        <v>0</v>
      </c>
      <c r="I300">
        <v>0</v>
      </c>
      <c r="J300">
        <v>0</v>
      </c>
      <c r="K300">
        <v>0</v>
      </c>
      <c r="L300" s="39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 s="39">
        <v>0</v>
      </c>
      <c r="U300" s="32">
        <v>0</v>
      </c>
      <c r="V300">
        <v>0</v>
      </c>
      <c r="W300">
        <v>0</v>
      </c>
      <c r="X300">
        <v>0</v>
      </c>
      <c r="Y300">
        <v>0</v>
      </c>
      <c r="Z300" s="39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 s="39">
        <v>0</v>
      </c>
    </row>
    <row r="301" spans="7:32" ht="15" thickBot="1">
      <c r="G301" s="33">
        <v>0</v>
      </c>
      <c r="H301" s="34">
        <v>0</v>
      </c>
      <c r="I301" s="34">
        <v>0</v>
      </c>
      <c r="J301" s="34">
        <v>0</v>
      </c>
      <c r="K301" s="34">
        <v>0</v>
      </c>
      <c r="L301" s="40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 s="39">
        <v>0</v>
      </c>
      <c r="U301" s="33">
        <v>0</v>
      </c>
      <c r="V301" s="34">
        <v>0</v>
      </c>
      <c r="W301" s="34">
        <v>0</v>
      </c>
      <c r="X301" s="34">
        <v>0</v>
      </c>
      <c r="Y301" s="34">
        <v>0</v>
      </c>
      <c r="Z301" s="40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 s="39">
        <v>0</v>
      </c>
    </row>
    <row r="302" spans="7:32">
      <c r="G302" s="3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 s="39">
        <v>0</v>
      </c>
      <c r="U302" s="3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 s="39">
        <v>0</v>
      </c>
    </row>
    <row r="303" spans="7:32">
      <c r="G303" s="32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 s="39">
        <v>0</v>
      </c>
      <c r="U303" s="32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 s="39">
        <v>0</v>
      </c>
    </row>
    <row r="304" spans="7:32">
      <c r="G304" s="32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 s="39">
        <v>0</v>
      </c>
      <c r="U304" s="32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 s="39">
        <v>0</v>
      </c>
    </row>
    <row r="305" spans="7:32">
      <c r="G305" s="32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 s="39">
        <v>0</v>
      </c>
      <c r="U305" s="32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 s="39">
        <v>0</v>
      </c>
    </row>
    <row r="306" spans="7:32">
      <c r="G306" s="32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 s="39">
        <v>0</v>
      </c>
      <c r="U306" s="32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 s="39">
        <v>0</v>
      </c>
    </row>
    <row r="307" spans="7:32" ht="15" thickBot="1">
      <c r="G307" s="33">
        <v>0</v>
      </c>
      <c r="H307" s="34">
        <v>0</v>
      </c>
      <c r="I307" s="34">
        <v>0</v>
      </c>
      <c r="J307" s="34">
        <v>0</v>
      </c>
      <c r="K307" s="34">
        <v>0</v>
      </c>
      <c r="L307" s="34">
        <v>0</v>
      </c>
      <c r="M307" s="34">
        <v>0</v>
      </c>
      <c r="N307" s="34">
        <v>0</v>
      </c>
      <c r="O307" s="34">
        <v>0</v>
      </c>
      <c r="P307" s="34">
        <v>0</v>
      </c>
      <c r="Q307" s="34">
        <v>0</v>
      </c>
      <c r="R307" s="40">
        <v>0</v>
      </c>
      <c r="U307" s="33">
        <v>0</v>
      </c>
      <c r="V307" s="34">
        <v>0</v>
      </c>
      <c r="W307" s="34">
        <v>0</v>
      </c>
      <c r="X307" s="34">
        <v>0</v>
      </c>
      <c r="Y307" s="34">
        <v>0</v>
      </c>
      <c r="Z307" s="34">
        <v>0</v>
      </c>
      <c r="AA307" s="34">
        <v>0</v>
      </c>
      <c r="AB307" s="34">
        <v>0</v>
      </c>
      <c r="AC307" s="34">
        <v>0</v>
      </c>
      <c r="AD307" s="34">
        <v>0</v>
      </c>
      <c r="AE307" s="34">
        <v>0</v>
      </c>
      <c r="AF307" s="40">
        <v>0</v>
      </c>
    </row>
    <row r="309" spans="7:32" ht="15" thickBot="1">
      <c r="G309" s="46" t="s">
        <v>33</v>
      </c>
      <c r="H309">
        <v>4</v>
      </c>
      <c r="U309" s="46" t="s">
        <v>33</v>
      </c>
      <c r="V309">
        <v>4</v>
      </c>
    </row>
    <row r="310" spans="7:32">
      <c r="G310" s="14">
        <f t="array" ref="G310:R321">TRANSPOSE(G58:R69)</f>
        <v>0</v>
      </c>
      <c r="H310" s="15">
        <v>0</v>
      </c>
      <c r="I310" s="15">
        <v>0</v>
      </c>
      <c r="J310" s="15">
        <v>0</v>
      </c>
      <c r="K310" s="15">
        <v>0</v>
      </c>
      <c r="L310" s="19">
        <v>0</v>
      </c>
      <c r="M310" s="36">
        <v>0</v>
      </c>
      <c r="N310" s="36">
        <v>0</v>
      </c>
      <c r="O310" s="36">
        <v>0</v>
      </c>
      <c r="P310" s="36">
        <v>0</v>
      </c>
      <c r="Q310" s="36">
        <v>0</v>
      </c>
      <c r="R310" s="42">
        <v>0</v>
      </c>
      <c r="U310" s="14">
        <f t="array" ref="U310:AF321">TRANSPOSE(U58:AF69)</f>
        <v>0</v>
      </c>
      <c r="V310" s="15">
        <v>0</v>
      </c>
      <c r="W310" s="15">
        <v>0</v>
      </c>
      <c r="X310" s="15">
        <v>0</v>
      </c>
      <c r="Y310" s="15">
        <v>0</v>
      </c>
      <c r="Z310" s="19">
        <v>0</v>
      </c>
      <c r="AA310" s="36">
        <v>0</v>
      </c>
      <c r="AB310" s="36">
        <v>0</v>
      </c>
      <c r="AC310" s="36">
        <v>0</v>
      </c>
      <c r="AD310" s="36">
        <v>0</v>
      </c>
      <c r="AE310" s="36">
        <v>0</v>
      </c>
      <c r="AF310" s="42">
        <v>0</v>
      </c>
    </row>
    <row r="311" spans="7:32">
      <c r="G311" s="32">
        <v>0</v>
      </c>
      <c r="H311">
        <v>0</v>
      </c>
      <c r="I311">
        <v>0</v>
      </c>
      <c r="J311">
        <v>0</v>
      </c>
      <c r="K311">
        <v>0</v>
      </c>
      <c r="L311" s="39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 s="39">
        <v>0</v>
      </c>
      <c r="U311" s="32">
        <v>0</v>
      </c>
      <c r="V311">
        <v>0</v>
      </c>
      <c r="W311">
        <v>0</v>
      </c>
      <c r="X311">
        <v>0</v>
      </c>
      <c r="Y311">
        <v>0</v>
      </c>
      <c r="Z311" s="39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 s="39">
        <v>0</v>
      </c>
    </row>
    <row r="312" spans="7:32">
      <c r="G312" s="32">
        <v>0</v>
      </c>
      <c r="H312">
        <v>0</v>
      </c>
      <c r="I312">
        <v>0</v>
      </c>
      <c r="J312">
        <v>0</v>
      </c>
      <c r="K312">
        <v>0</v>
      </c>
      <c r="L312" s="39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 s="39">
        <v>0</v>
      </c>
      <c r="U312" s="32">
        <v>0</v>
      </c>
      <c r="V312">
        <v>0</v>
      </c>
      <c r="W312">
        <v>0</v>
      </c>
      <c r="X312">
        <v>0</v>
      </c>
      <c r="Y312">
        <v>0</v>
      </c>
      <c r="Z312" s="39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 s="39">
        <v>0</v>
      </c>
    </row>
    <row r="313" spans="7:32">
      <c r="G313" s="32">
        <v>0</v>
      </c>
      <c r="H313">
        <v>0</v>
      </c>
      <c r="I313">
        <v>0</v>
      </c>
      <c r="J313">
        <v>0</v>
      </c>
      <c r="K313">
        <v>0</v>
      </c>
      <c r="L313" s="39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 s="39">
        <v>0</v>
      </c>
      <c r="U313" s="32">
        <v>0</v>
      </c>
      <c r="V313">
        <v>0</v>
      </c>
      <c r="W313">
        <v>0</v>
      </c>
      <c r="X313">
        <v>0</v>
      </c>
      <c r="Y313">
        <v>0</v>
      </c>
      <c r="Z313" s="39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 s="39">
        <v>0</v>
      </c>
    </row>
    <row r="314" spans="7:32">
      <c r="G314" s="32">
        <v>0</v>
      </c>
      <c r="H314">
        <v>0</v>
      </c>
      <c r="I314">
        <v>0</v>
      </c>
      <c r="J314">
        <v>0</v>
      </c>
      <c r="K314">
        <v>0</v>
      </c>
      <c r="L314" s="39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 s="39">
        <v>0</v>
      </c>
      <c r="U314" s="32">
        <v>0</v>
      </c>
      <c r="V314">
        <v>0</v>
      </c>
      <c r="W314">
        <v>0</v>
      </c>
      <c r="X314">
        <v>0</v>
      </c>
      <c r="Y314">
        <v>0</v>
      </c>
      <c r="Z314" s="39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 s="39">
        <v>0</v>
      </c>
    </row>
    <row r="315" spans="7:32" ht="15" thickBot="1">
      <c r="G315" s="33">
        <v>0</v>
      </c>
      <c r="H315" s="34">
        <v>0</v>
      </c>
      <c r="I315" s="34">
        <v>0</v>
      </c>
      <c r="J315" s="34">
        <v>0</v>
      </c>
      <c r="K315" s="34">
        <v>0</v>
      </c>
      <c r="L315" s="40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 s="39">
        <v>0</v>
      </c>
      <c r="U315" s="33">
        <v>0</v>
      </c>
      <c r="V315" s="34">
        <v>0</v>
      </c>
      <c r="W315" s="34">
        <v>0</v>
      </c>
      <c r="X315" s="34">
        <v>0</v>
      </c>
      <c r="Y315" s="34">
        <v>0</v>
      </c>
      <c r="Z315" s="40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 s="39">
        <v>0</v>
      </c>
    </row>
    <row r="316" spans="7:32">
      <c r="G316" s="32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 s="39">
        <v>0</v>
      </c>
      <c r="U316" s="32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 s="39">
        <v>0</v>
      </c>
    </row>
    <row r="317" spans="7:32">
      <c r="G317" s="32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 s="39">
        <v>0</v>
      </c>
      <c r="U317" s="32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 s="39">
        <v>0</v>
      </c>
    </row>
    <row r="318" spans="7:32">
      <c r="G318" s="32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 s="39">
        <v>0</v>
      </c>
      <c r="U318" s="32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 s="39">
        <v>0</v>
      </c>
    </row>
    <row r="319" spans="7:32">
      <c r="G319" s="32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 s="39">
        <v>0</v>
      </c>
      <c r="U319" s="32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 s="39">
        <v>0</v>
      </c>
    </row>
    <row r="320" spans="7:32">
      <c r="G320" s="32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 s="39">
        <v>0</v>
      </c>
      <c r="U320" s="32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 s="39">
        <v>0</v>
      </c>
    </row>
    <row r="321" spans="7:32" ht="15" thickBot="1">
      <c r="G321" s="33">
        <v>0</v>
      </c>
      <c r="H321" s="34">
        <v>0</v>
      </c>
      <c r="I321" s="34">
        <v>0</v>
      </c>
      <c r="J321" s="34">
        <v>0</v>
      </c>
      <c r="K321" s="34">
        <v>0</v>
      </c>
      <c r="L321" s="34">
        <v>0</v>
      </c>
      <c r="M321" s="34">
        <v>0</v>
      </c>
      <c r="N321" s="34">
        <v>0</v>
      </c>
      <c r="O321" s="34">
        <v>0</v>
      </c>
      <c r="P321" s="34">
        <v>0</v>
      </c>
      <c r="Q321" s="34">
        <v>0</v>
      </c>
      <c r="R321" s="40">
        <v>0</v>
      </c>
      <c r="U321" s="33">
        <v>0</v>
      </c>
      <c r="V321" s="34">
        <v>0</v>
      </c>
      <c r="W321" s="34">
        <v>0</v>
      </c>
      <c r="X321" s="34">
        <v>0</v>
      </c>
      <c r="Y321" s="34">
        <v>0</v>
      </c>
      <c r="Z321" s="34">
        <v>0</v>
      </c>
      <c r="AA321" s="34">
        <v>0</v>
      </c>
      <c r="AB321" s="34">
        <v>0</v>
      </c>
      <c r="AC321" s="34">
        <v>0</v>
      </c>
      <c r="AD321" s="34">
        <v>0</v>
      </c>
      <c r="AE321" s="34">
        <v>0</v>
      </c>
      <c r="AF321" s="40">
        <v>0</v>
      </c>
    </row>
    <row r="323" spans="7:32" ht="15" thickBot="1">
      <c r="G323" s="46" t="s">
        <v>34</v>
      </c>
      <c r="H323">
        <v>3</v>
      </c>
      <c r="U323" s="46" t="s">
        <v>34</v>
      </c>
      <c r="V323">
        <v>3</v>
      </c>
    </row>
    <row r="324" spans="7:32">
      <c r="G324" s="14">
        <f t="array" ref="G324:R335">TRANSPOSE(G44:R55)</f>
        <v>0</v>
      </c>
      <c r="H324" s="15">
        <v>0</v>
      </c>
      <c r="I324" s="15">
        <v>0</v>
      </c>
      <c r="J324" s="15">
        <v>0</v>
      </c>
      <c r="K324" s="15">
        <v>0</v>
      </c>
      <c r="L324" s="19">
        <v>0</v>
      </c>
      <c r="M324" s="36">
        <v>0</v>
      </c>
      <c r="N324" s="36">
        <v>0</v>
      </c>
      <c r="O324" s="36">
        <v>0</v>
      </c>
      <c r="P324" s="36">
        <v>0</v>
      </c>
      <c r="Q324" s="36">
        <v>0</v>
      </c>
      <c r="R324" s="42">
        <v>0</v>
      </c>
      <c r="U324" s="14">
        <f t="array" ref="U324:AF335">TRANSPOSE(U44:AF55)</f>
        <v>0</v>
      </c>
      <c r="V324" s="15">
        <v>0</v>
      </c>
      <c r="W324" s="15">
        <v>0</v>
      </c>
      <c r="X324" s="15">
        <v>0</v>
      </c>
      <c r="Y324" s="15">
        <v>0</v>
      </c>
      <c r="Z324" s="19">
        <v>0</v>
      </c>
      <c r="AA324" s="36">
        <v>0</v>
      </c>
      <c r="AB324" s="36">
        <v>0</v>
      </c>
      <c r="AC324" s="36">
        <v>0</v>
      </c>
      <c r="AD324" s="36">
        <v>0</v>
      </c>
      <c r="AE324" s="36">
        <v>0</v>
      </c>
      <c r="AF324" s="42">
        <v>0</v>
      </c>
    </row>
    <row r="325" spans="7:32">
      <c r="G325" s="32">
        <v>0</v>
      </c>
      <c r="H325">
        <v>0</v>
      </c>
      <c r="I325">
        <v>0</v>
      </c>
      <c r="J325">
        <v>0</v>
      </c>
      <c r="K325">
        <v>0</v>
      </c>
      <c r="L325" s="39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 s="39">
        <v>0</v>
      </c>
      <c r="U325" s="32">
        <v>0</v>
      </c>
      <c r="V325">
        <v>0</v>
      </c>
      <c r="W325">
        <v>0</v>
      </c>
      <c r="X325">
        <v>0</v>
      </c>
      <c r="Y325">
        <v>0</v>
      </c>
      <c r="Z325" s="39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 s="39">
        <v>0</v>
      </c>
    </row>
    <row r="326" spans="7:32">
      <c r="G326" s="32">
        <v>0</v>
      </c>
      <c r="H326">
        <v>0</v>
      </c>
      <c r="I326">
        <v>0</v>
      </c>
      <c r="J326">
        <v>0</v>
      </c>
      <c r="K326">
        <v>0</v>
      </c>
      <c r="L326" s="39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 s="39">
        <v>0</v>
      </c>
      <c r="U326" s="32">
        <v>0</v>
      </c>
      <c r="V326">
        <v>0</v>
      </c>
      <c r="W326">
        <v>0</v>
      </c>
      <c r="X326">
        <v>0</v>
      </c>
      <c r="Y326">
        <v>0</v>
      </c>
      <c r="Z326" s="39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 s="39">
        <v>0</v>
      </c>
    </row>
    <row r="327" spans="7:32">
      <c r="G327" s="32">
        <v>0</v>
      </c>
      <c r="H327">
        <v>0</v>
      </c>
      <c r="I327">
        <v>0</v>
      </c>
      <c r="J327">
        <v>0</v>
      </c>
      <c r="K327">
        <v>0</v>
      </c>
      <c r="L327" s="39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 s="39">
        <v>0</v>
      </c>
      <c r="U327" s="32">
        <v>0</v>
      </c>
      <c r="V327">
        <v>0</v>
      </c>
      <c r="W327">
        <v>0</v>
      </c>
      <c r="X327">
        <v>0</v>
      </c>
      <c r="Y327">
        <v>0</v>
      </c>
      <c r="Z327" s="39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 s="39">
        <v>0</v>
      </c>
    </row>
    <row r="328" spans="7:32">
      <c r="G328" s="32">
        <v>0</v>
      </c>
      <c r="H328">
        <v>0</v>
      </c>
      <c r="I328">
        <v>0</v>
      </c>
      <c r="J328">
        <v>0</v>
      </c>
      <c r="K328">
        <v>0</v>
      </c>
      <c r="L328" s="39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 s="39">
        <v>0</v>
      </c>
      <c r="U328" s="32">
        <v>0</v>
      </c>
      <c r="V328">
        <v>0</v>
      </c>
      <c r="W328">
        <v>0</v>
      </c>
      <c r="X328">
        <v>0</v>
      </c>
      <c r="Y328">
        <v>0</v>
      </c>
      <c r="Z328" s="39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 s="39">
        <v>0</v>
      </c>
    </row>
    <row r="329" spans="7:32" ht="15" thickBot="1">
      <c r="G329" s="33">
        <v>0</v>
      </c>
      <c r="H329" s="34">
        <v>0</v>
      </c>
      <c r="I329" s="34">
        <v>0</v>
      </c>
      <c r="J329" s="34">
        <v>0</v>
      </c>
      <c r="K329" s="34">
        <v>0</v>
      </c>
      <c r="L329" s="40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 s="39">
        <v>0</v>
      </c>
      <c r="U329" s="33">
        <v>0</v>
      </c>
      <c r="V329" s="34">
        <v>0</v>
      </c>
      <c r="W329" s="34">
        <v>0</v>
      </c>
      <c r="X329" s="34">
        <v>0</v>
      </c>
      <c r="Y329" s="34">
        <v>0</v>
      </c>
      <c r="Z329" s="40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 s="39">
        <v>0</v>
      </c>
    </row>
    <row r="330" spans="7:32">
      <c r="G330" s="32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 s="39">
        <v>0</v>
      </c>
      <c r="U330" s="32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 s="39">
        <v>0</v>
      </c>
    </row>
    <row r="331" spans="7:32">
      <c r="G331" s="32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 s="39">
        <v>0</v>
      </c>
      <c r="U331" s="32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 s="39">
        <v>0</v>
      </c>
    </row>
    <row r="332" spans="7:32">
      <c r="G332" s="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 s="39">
        <v>0</v>
      </c>
      <c r="U332" s="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 s="39">
        <v>0</v>
      </c>
    </row>
    <row r="333" spans="7:32">
      <c r="G333" s="32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 s="39">
        <v>0</v>
      </c>
      <c r="U333" s="32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 s="39">
        <v>0</v>
      </c>
    </row>
    <row r="334" spans="7:32">
      <c r="G334" s="32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 s="39">
        <v>0</v>
      </c>
      <c r="U334" s="32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 s="39">
        <v>0</v>
      </c>
    </row>
    <row r="335" spans="7:32" ht="15" thickBot="1">
      <c r="G335" s="33">
        <v>0</v>
      </c>
      <c r="H335" s="34">
        <v>0</v>
      </c>
      <c r="I335" s="34">
        <v>0</v>
      </c>
      <c r="J335" s="34">
        <v>0</v>
      </c>
      <c r="K335" s="34">
        <v>0</v>
      </c>
      <c r="L335" s="34">
        <v>0</v>
      </c>
      <c r="M335" s="34">
        <v>0</v>
      </c>
      <c r="N335" s="34">
        <v>0</v>
      </c>
      <c r="O335" s="34">
        <v>0</v>
      </c>
      <c r="P335" s="34">
        <v>0</v>
      </c>
      <c r="Q335" s="34">
        <v>0</v>
      </c>
      <c r="R335" s="40">
        <v>0</v>
      </c>
      <c r="U335" s="33">
        <v>0</v>
      </c>
      <c r="V335" s="34">
        <v>0</v>
      </c>
      <c r="W335" s="34">
        <v>0</v>
      </c>
      <c r="X335" s="34">
        <v>0</v>
      </c>
      <c r="Y335" s="34">
        <v>0</v>
      </c>
      <c r="Z335" s="34">
        <v>0</v>
      </c>
      <c r="AA335" s="34">
        <v>0</v>
      </c>
      <c r="AB335" s="34">
        <v>0</v>
      </c>
      <c r="AC335" s="34">
        <v>0</v>
      </c>
      <c r="AD335" s="34">
        <v>0</v>
      </c>
      <c r="AE335" s="34">
        <v>0</v>
      </c>
      <c r="AF335" s="40">
        <v>0</v>
      </c>
    </row>
    <row r="337" spans="7:32" ht="15" thickBot="1">
      <c r="G337" s="46" t="s">
        <v>35</v>
      </c>
      <c r="H337">
        <v>2</v>
      </c>
      <c r="U337" s="46" t="s">
        <v>35</v>
      </c>
      <c r="V337">
        <v>2</v>
      </c>
    </row>
    <row r="338" spans="7:32">
      <c r="G338" s="14">
        <f t="array" ref="G338:R349">TRANSPOSE(G30:R41)</f>
        <v>0</v>
      </c>
      <c r="H338" s="15">
        <v>0</v>
      </c>
      <c r="I338" s="15">
        <v>0</v>
      </c>
      <c r="J338" s="15">
        <v>0</v>
      </c>
      <c r="K338" s="15">
        <v>0</v>
      </c>
      <c r="L338" s="19">
        <v>0</v>
      </c>
      <c r="M338" s="36">
        <v>0</v>
      </c>
      <c r="N338" s="36">
        <v>0</v>
      </c>
      <c r="O338" s="36">
        <v>0</v>
      </c>
      <c r="P338" s="36">
        <v>0</v>
      </c>
      <c r="Q338" s="36">
        <v>0</v>
      </c>
      <c r="R338" s="42">
        <v>0</v>
      </c>
      <c r="U338" s="14">
        <f t="array" ref="U338:AF349">TRANSPOSE(U30:AF41)</f>
        <v>0</v>
      </c>
      <c r="V338" s="15">
        <v>0</v>
      </c>
      <c r="W338" s="15">
        <v>0</v>
      </c>
      <c r="X338" s="15">
        <v>0</v>
      </c>
      <c r="Y338" s="15">
        <v>0</v>
      </c>
      <c r="Z338" s="19">
        <v>0</v>
      </c>
      <c r="AA338" s="36">
        <v>0</v>
      </c>
      <c r="AB338" s="36">
        <v>0</v>
      </c>
      <c r="AC338" s="36">
        <v>0</v>
      </c>
      <c r="AD338" s="36">
        <v>0</v>
      </c>
      <c r="AE338" s="36">
        <v>0</v>
      </c>
      <c r="AF338" s="42">
        <v>0</v>
      </c>
    </row>
    <row r="339" spans="7:32">
      <c r="G339" s="32">
        <v>0</v>
      </c>
      <c r="H339">
        <v>0</v>
      </c>
      <c r="I339">
        <v>0</v>
      </c>
      <c r="J339">
        <v>0</v>
      </c>
      <c r="K339">
        <v>0</v>
      </c>
      <c r="L339" s="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 s="39">
        <v>0</v>
      </c>
      <c r="U339" s="32">
        <v>0</v>
      </c>
      <c r="V339">
        <v>0</v>
      </c>
      <c r="W339">
        <v>0</v>
      </c>
      <c r="X339">
        <v>0</v>
      </c>
      <c r="Y339">
        <v>0</v>
      </c>
      <c r="Z339" s="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 s="39">
        <v>0</v>
      </c>
    </row>
    <row r="340" spans="7:32">
      <c r="G340" s="32">
        <v>0</v>
      </c>
      <c r="H340">
        <v>0</v>
      </c>
      <c r="I340">
        <v>0</v>
      </c>
      <c r="J340">
        <v>0</v>
      </c>
      <c r="K340">
        <v>0</v>
      </c>
      <c r="L340" s="39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 s="39">
        <v>0</v>
      </c>
      <c r="U340" s="32">
        <v>0</v>
      </c>
      <c r="V340">
        <v>0</v>
      </c>
      <c r="W340">
        <v>0</v>
      </c>
      <c r="X340">
        <v>0</v>
      </c>
      <c r="Y340">
        <v>0</v>
      </c>
      <c r="Z340" s="39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 s="39">
        <v>0</v>
      </c>
    </row>
    <row r="341" spans="7:32">
      <c r="G341" s="32">
        <v>0</v>
      </c>
      <c r="H341">
        <v>0</v>
      </c>
      <c r="I341">
        <v>0</v>
      </c>
      <c r="J341">
        <v>0</v>
      </c>
      <c r="K341">
        <v>0</v>
      </c>
      <c r="L341" s="39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 s="39">
        <v>0</v>
      </c>
      <c r="U341" s="32">
        <v>0</v>
      </c>
      <c r="V341">
        <v>0</v>
      </c>
      <c r="W341">
        <v>0</v>
      </c>
      <c r="X341">
        <v>0</v>
      </c>
      <c r="Y341">
        <v>0</v>
      </c>
      <c r="Z341" s="39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 s="39">
        <v>0</v>
      </c>
    </row>
    <row r="342" spans="7:32">
      <c r="G342" s="32">
        <v>0</v>
      </c>
      <c r="H342">
        <v>0</v>
      </c>
      <c r="I342">
        <v>0</v>
      </c>
      <c r="J342">
        <v>0</v>
      </c>
      <c r="K342">
        <v>0</v>
      </c>
      <c r="L342" s="39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 s="39">
        <v>0</v>
      </c>
      <c r="U342" s="32">
        <v>0</v>
      </c>
      <c r="V342">
        <v>0</v>
      </c>
      <c r="W342">
        <v>0</v>
      </c>
      <c r="X342">
        <v>0</v>
      </c>
      <c r="Y342">
        <v>0</v>
      </c>
      <c r="Z342" s="39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 s="39">
        <v>0</v>
      </c>
    </row>
    <row r="343" spans="7:32" ht="15" thickBot="1">
      <c r="G343" s="33">
        <v>0</v>
      </c>
      <c r="H343" s="34">
        <v>0</v>
      </c>
      <c r="I343" s="34">
        <v>0</v>
      </c>
      <c r="J343" s="34">
        <v>0</v>
      </c>
      <c r="K343" s="34">
        <v>0</v>
      </c>
      <c r="L343" s="40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 s="39">
        <v>0</v>
      </c>
      <c r="U343" s="33">
        <v>0</v>
      </c>
      <c r="V343" s="34">
        <v>0</v>
      </c>
      <c r="W343" s="34">
        <v>0</v>
      </c>
      <c r="X343" s="34">
        <v>0</v>
      </c>
      <c r="Y343" s="34">
        <v>0</v>
      </c>
      <c r="Z343" s="40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 s="39">
        <v>0</v>
      </c>
    </row>
    <row r="344" spans="7:32">
      <c r="G344" s="32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 s="39">
        <v>0</v>
      </c>
      <c r="U344" s="32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 s="39">
        <v>0</v>
      </c>
    </row>
    <row r="345" spans="7:32">
      <c r="G345" s="32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 s="39">
        <v>0</v>
      </c>
      <c r="U345" s="32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 s="39">
        <v>0</v>
      </c>
    </row>
    <row r="346" spans="7:32">
      <c r="G346" s="32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 s="39">
        <v>0</v>
      </c>
      <c r="U346" s="32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 s="39">
        <v>0</v>
      </c>
    </row>
    <row r="347" spans="7:32">
      <c r="G347" s="32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 s="39">
        <v>0</v>
      </c>
      <c r="U347" s="32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 s="39">
        <v>0</v>
      </c>
    </row>
    <row r="348" spans="7:32">
      <c r="G348" s="32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 s="39">
        <v>0</v>
      </c>
      <c r="U348" s="32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 s="39">
        <v>0</v>
      </c>
    </row>
    <row r="349" spans="7:32" ht="15" thickBot="1">
      <c r="G349" s="33">
        <v>0</v>
      </c>
      <c r="H349" s="34">
        <v>0</v>
      </c>
      <c r="I349" s="34">
        <v>0</v>
      </c>
      <c r="J349" s="34">
        <v>0</v>
      </c>
      <c r="K349" s="34">
        <v>0</v>
      </c>
      <c r="L349" s="34">
        <v>0</v>
      </c>
      <c r="M349" s="34">
        <v>0</v>
      </c>
      <c r="N349" s="34">
        <v>0</v>
      </c>
      <c r="O349" s="34">
        <v>0</v>
      </c>
      <c r="P349" s="34">
        <v>0</v>
      </c>
      <c r="Q349" s="34">
        <v>0</v>
      </c>
      <c r="R349" s="40">
        <v>0</v>
      </c>
      <c r="U349" s="33">
        <v>0</v>
      </c>
      <c r="V349" s="34">
        <v>0</v>
      </c>
      <c r="W349" s="34">
        <v>0</v>
      </c>
      <c r="X349" s="34">
        <v>0</v>
      </c>
      <c r="Y349" s="34">
        <v>0</v>
      </c>
      <c r="Z349" s="34">
        <v>0</v>
      </c>
      <c r="AA349" s="34">
        <v>0</v>
      </c>
      <c r="AB349" s="34">
        <v>0</v>
      </c>
      <c r="AC349" s="34">
        <v>0</v>
      </c>
      <c r="AD349" s="34">
        <v>0</v>
      </c>
      <c r="AE349" s="34">
        <v>0</v>
      </c>
      <c r="AF349" s="40">
        <v>0</v>
      </c>
    </row>
    <row r="351" spans="7:32" ht="15" thickBot="1">
      <c r="G351" s="46" t="s">
        <v>36</v>
      </c>
      <c r="H351">
        <v>1</v>
      </c>
      <c r="U351" s="46" t="s">
        <v>36</v>
      </c>
      <c r="V351">
        <v>1</v>
      </c>
    </row>
    <row r="352" spans="7:32">
      <c r="G352" s="14">
        <f t="array" ref="G352:R363">TRANSPOSE(G16:R27)</f>
        <v>0</v>
      </c>
      <c r="H352" s="15">
        <v>0</v>
      </c>
      <c r="I352" s="15">
        <v>0</v>
      </c>
      <c r="J352" s="15">
        <v>0</v>
      </c>
      <c r="K352" s="15">
        <v>0</v>
      </c>
      <c r="L352" s="19">
        <v>0</v>
      </c>
      <c r="M352" s="36">
        <v>0</v>
      </c>
      <c r="N352" s="36">
        <v>0</v>
      </c>
      <c r="O352" s="36">
        <v>0</v>
      </c>
      <c r="P352" s="36">
        <v>0</v>
      </c>
      <c r="Q352" s="36">
        <v>0</v>
      </c>
      <c r="R352" s="42">
        <v>0</v>
      </c>
      <c r="U352" s="14">
        <f t="array" ref="U352:AF363">TRANSPOSE(U16:AF27)</f>
        <v>0</v>
      </c>
      <c r="V352" s="15">
        <v>0</v>
      </c>
      <c r="W352" s="15">
        <v>0</v>
      </c>
      <c r="X352" s="15">
        <v>0</v>
      </c>
      <c r="Y352" s="15">
        <v>0</v>
      </c>
      <c r="Z352" s="19">
        <v>0</v>
      </c>
      <c r="AA352" s="36">
        <v>0</v>
      </c>
      <c r="AB352" s="36">
        <v>0</v>
      </c>
      <c r="AC352" s="36">
        <v>0</v>
      </c>
      <c r="AD352" s="36">
        <v>0</v>
      </c>
      <c r="AE352" s="36">
        <v>0</v>
      </c>
      <c r="AF352" s="42">
        <v>0</v>
      </c>
    </row>
    <row r="353" spans="7:32">
      <c r="G353" s="32">
        <v>0</v>
      </c>
      <c r="H353">
        <v>0</v>
      </c>
      <c r="I353">
        <v>0</v>
      </c>
      <c r="J353">
        <v>0</v>
      </c>
      <c r="K353">
        <v>0</v>
      </c>
      <c r="L353" s="39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 s="39">
        <v>0</v>
      </c>
      <c r="U353" s="32">
        <v>0</v>
      </c>
      <c r="V353">
        <v>0</v>
      </c>
      <c r="W353">
        <v>0</v>
      </c>
      <c r="X353">
        <v>0</v>
      </c>
      <c r="Y353">
        <v>0</v>
      </c>
      <c r="Z353" s="39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 s="39">
        <v>0</v>
      </c>
    </row>
    <row r="354" spans="7:32">
      <c r="G354" s="32">
        <v>0</v>
      </c>
      <c r="H354">
        <v>0</v>
      </c>
      <c r="I354">
        <v>0</v>
      </c>
      <c r="J354">
        <v>0</v>
      </c>
      <c r="K354">
        <v>0</v>
      </c>
      <c r="L354" s="39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 s="39">
        <v>0</v>
      </c>
      <c r="U354" s="32">
        <v>0</v>
      </c>
      <c r="V354">
        <v>0</v>
      </c>
      <c r="W354">
        <v>0</v>
      </c>
      <c r="X354">
        <v>0</v>
      </c>
      <c r="Y354">
        <v>0</v>
      </c>
      <c r="Z354" s="39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 s="39">
        <v>0</v>
      </c>
    </row>
    <row r="355" spans="7:32">
      <c r="G355" s="32">
        <v>0</v>
      </c>
      <c r="H355">
        <v>0</v>
      </c>
      <c r="I355">
        <v>0</v>
      </c>
      <c r="J355">
        <v>0</v>
      </c>
      <c r="K355">
        <v>0</v>
      </c>
      <c r="L355" s="39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 s="39">
        <v>0</v>
      </c>
      <c r="U355" s="32">
        <v>0</v>
      </c>
      <c r="V355">
        <v>0</v>
      </c>
      <c r="W355">
        <v>0</v>
      </c>
      <c r="X355">
        <v>0</v>
      </c>
      <c r="Y355">
        <v>0</v>
      </c>
      <c r="Z355" s="39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 s="39">
        <v>0</v>
      </c>
    </row>
    <row r="356" spans="7:32">
      <c r="G356" s="32">
        <v>0</v>
      </c>
      <c r="H356">
        <v>0</v>
      </c>
      <c r="I356">
        <v>0</v>
      </c>
      <c r="J356">
        <v>0</v>
      </c>
      <c r="K356">
        <v>0</v>
      </c>
      <c r="L356" s="39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 s="39">
        <v>0</v>
      </c>
      <c r="U356" s="32">
        <v>0</v>
      </c>
      <c r="V356">
        <v>0</v>
      </c>
      <c r="W356">
        <v>0</v>
      </c>
      <c r="X356">
        <v>0</v>
      </c>
      <c r="Y356">
        <v>0</v>
      </c>
      <c r="Z356" s="39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 s="39">
        <v>0</v>
      </c>
    </row>
    <row r="357" spans="7:32" ht="15" thickBot="1">
      <c r="G357" s="33">
        <v>0</v>
      </c>
      <c r="H357" s="34">
        <v>0</v>
      </c>
      <c r="I357" s="34">
        <v>0</v>
      </c>
      <c r="J357" s="34">
        <v>0</v>
      </c>
      <c r="K357" s="34">
        <v>0</v>
      </c>
      <c r="L357" s="40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 s="39">
        <v>0</v>
      </c>
      <c r="U357" s="33">
        <v>0</v>
      </c>
      <c r="V357" s="34">
        <v>0</v>
      </c>
      <c r="W357" s="34">
        <v>0</v>
      </c>
      <c r="X357" s="34">
        <v>0</v>
      </c>
      <c r="Y357" s="34">
        <v>0</v>
      </c>
      <c r="Z357" s="40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 s="39">
        <v>0</v>
      </c>
    </row>
    <row r="358" spans="7:32">
      <c r="G358" s="32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 s="39">
        <v>0</v>
      </c>
      <c r="U358" s="32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 s="39">
        <v>0</v>
      </c>
    </row>
    <row r="359" spans="7:32">
      <c r="G359" s="32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 s="39">
        <v>0</v>
      </c>
      <c r="U359" s="32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 s="39">
        <v>0</v>
      </c>
    </row>
    <row r="360" spans="7:32">
      <c r="G360" s="32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 s="39">
        <v>0</v>
      </c>
      <c r="U360" s="32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 s="39">
        <v>0</v>
      </c>
    </row>
    <row r="361" spans="7:32">
      <c r="G361" s="32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 s="39">
        <v>0</v>
      </c>
      <c r="U361" s="32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 s="39">
        <v>0</v>
      </c>
    </row>
    <row r="362" spans="7:32">
      <c r="G362" s="3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 s="39">
        <v>0</v>
      </c>
      <c r="U362" s="3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 s="39">
        <v>0</v>
      </c>
    </row>
    <row r="363" spans="7:32" ht="15" thickBot="1">
      <c r="G363" s="33">
        <v>0</v>
      </c>
      <c r="H363" s="34">
        <v>0</v>
      </c>
      <c r="I363" s="34">
        <v>0</v>
      </c>
      <c r="J363" s="34">
        <v>0</v>
      </c>
      <c r="K363" s="34">
        <v>0</v>
      </c>
      <c r="L363" s="34">
        <v>0</v>
      </c>
      <c r="M363" s="34">
        <v>0</v>
      </c>
      <c r="N363" s="34">
        <v>0</v>
      </c>
      <c r="O363" s="34">
        <v>0</v>
      </c>
      <c r="P363" s="34">
        <v>0</v>
      </c>
      <c r="Q363" s="34">
        <v>0</v>
      </c>
      <c r="R363" s="40">
        <v>0</v>
      </c>
      <c r="U363" s="33">
        <v>0</v>
      </c>
      <c r="V363" s="34">
        <v>0</v>
      </c>
      <c r="W363" s="34">
        <v>0</v>
      </c>
      <c r="X363" s="34">
        <v>0</v>
      </c>
      <c r="Y363" s="34">
        <v>0</v>
      </c>
      <c r="Z363" s="34">
        <v>0</v>
      </c>
      <c r="AA363" s="34">
        <v>0</v>
      </c>
      <c r="AB363" s="34">
        <v>0</v>
      </c>
      <c r="AC363" s="34">
        <v>0</v>
      </c>
      <c r="AD363" s="34">
        <v>0</v>
      </c>
      <c r="AE363" s="34">
        <v>0</v>
      </c>
      <c r="AF363" s="40">
        <v>0</v>
      </c>
    </row>
    <row r="365" spans="7:32" ht="15" thickBot="1">
      <c r="G365" s="46" t="s">
        <v>37</v>
      </c>
      <c r="H365">
        <v>0</v>
      </c>
      <c r="U365" s="46" t="s">
        <v>37</v>
      </c>
      <c r="V365">
        <v>0</v>
      </c>
    </row>
    <row r="366" spans="7:32">
      <c r="G366" s="14">
        <f t="array" ref="G366:R377">TRANSPOSE(G2:R13)</f>
        <v>0</v>
      </c>
      <c r="H366" s="15">
        <v>0</v>
      </c>
      <c r="I366" s="15">
        <v>0</v>
      </c>
      <c r="J366" s="15">
        <v>0</v>
      </c>
      <c r="K366" s="15">
        <v>0</v>
      </c>
      <c r="L366" s="19">
        <v>0</v>
      </c>
      <c r="M366" s="36">
        <v>0</v>
      </c>
      <c r="N366" s="36">
        <v>0</v>
      </c>
      <c r="O366" s="36">
        <v>0</v>
      </c>
      <c r="P366" s="36">
        <v>0</v>
      </c>
      <c r="Q366" s="36">
        <v>0</v>
      </c>
      <c r="R366" s="42">
        <v>0</v>
      </c>
      <c r="U366" s="14">
        <f t="array" ref="U366:AF377">TRANSPOSE(U2:AF13)</f>
        <v>0</v>
      </c>
      <c r="V366" s="15">
        <v>0</v>
      </c>
      <c r="W366" s="15">
        <v>0</v>
      </c>
      <c r="X366" s="15">
        <v>0</v>
      </c>
      <c r="Y366" s="15">
        <v>0</v>
      </c>
      <c r="Z366" s="19">
        <v>0</v>
      </c>
      <c r="AA366" s="36">
        <v>0</v>
      </c>
      <c r="AB366" s="36">
        <v>0</v>
      </c>
      <c r="AC366" s="36">
        <v>0</v>
      </c>
      <c r="AD366" s="36">
        <v>0</v>
      </c>
      <c r="AE366" s="36">
        <v>0</v>
      </c>
      <c r="AF366" s="42">
        <v>0</v>
      </c>
    </row>
    <row r="367" spans="7:32">
      <c r="G367" s="32">
        <v>0</v>
      </c>
      <c r="H367">
        <v>0</v>
      </c>
      <c r="I367">
        <v>0</v>
      </c>
      <c r="J367">
        <v>0</v>
      </c>
      <c r="K367">
        <v>0</v>
      </c>
      <c r="L367" s="39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 s="39">
        <v>0</v>
      </c>
      <c r="U367" s="32">
        <v>0</v>
      </c>
      <c r="V367">
        <v>0</v>
      </c>
      <c r="W367">
        <v>0</v>
      </c>
      <c r="X367">
        <v>0</v>
      </c>
      <c r="Y367">
        <v>0</v>
      </c>
      <c r="Z367" s="39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 s="39">
        <v>0</v>
      </c>
    </row>
    <row r="368" spans="7:32">
      <c r="G368" s="32">
        <v>0</v>
      </c>
      <c r="H368">
        <v>0</v>
      </c>
      <c r="I368">
        <v>0</v>
      </c>
      <c r="J368">
        <v>0</v>
      </c>
      <c r="K368">
        <v>0</v>
      </c>
      <c r="L368" s="39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 s="39">
        <v>0</v>
      </c>
      <c r="U368" s="32">
        <v>0</v>
      </c>
      <c r="V368">
        <v>0</v>
      </c>
      <c r="W368">
        <v>0</v>
      </c>
      <c r="X368">
        <v>0</v>
      </c>
      <c r="Y368">
        <v>0</v>
      </c>
      <c r="Z368" s="39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 s="39">
        <v>0</v>
      </c>
    </row>
    <row r="369" spans="7:32">
      <c r="G369" s="32">
        <v>0</v>
      </c>
      <c r="H369">
        <v>0</v>
      </c>
      <c r="I369">
        <v>0</v>
      </c>
      <c r="J369">
        <v>0</v>
      </c>
      <c r="K369">
        <v>0</v>
      </c>
      <c r="L369" s="3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 s="39">
        <v>0</v>
      </c>
      <c r="U369" s="32">
        <v>0</v>
      </c>
      <c r="V369">
        <v>0</v>
      </c>
      <c r="W369">
        <v>0</v>
      </c>
      <c r="X369">
        <v>0</v>
      </c>
      <c r="Y369">
        <v>0</v>
      </c>
      <c r="Z369" s="3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 s="39">
        <v>0</v>
      </c>
    </row>
    <row r="370" spans="7:32">
      <c r="G370" s="32">
        <v>0</v>
      </c>
      <c r="H370">
        <v>0</v>
      </c>
      <c r="I370">
        <v>0</v>
      </c>
      <c r="J370">
        <v>0</v>
      </c>
      <c r="K370">
        <v>0</v>
      </c>
      <c r="L370" s="39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 s="39">
        <v>0</v>
      </c>
      <c r="U370" s="32">
        <v>0</v>
      </c>
      <c r="V370">
        <v>0</v>
      </c>
      <c r="W370">
        <v>0</v>
      </c>
      <c r="X370">
        <v>0</v>
      </c>
      <c r="Y370">
        <v>0</v>
      </c>
      <c r="Z370" s="39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 s="39">
        <v>0</v>
      </c>
    </row>
    <row r="371" spans="7:32" ht="15" thickBot="1">
      <c r="G371" s="33">
        <v>0</v>
      </c>
      <c r="H371" s="34">
        <v>0</v>
      </c>
      <c r="I371" s="34">
        <v>0</v>
      </c>
      <c r="J371" s="34">
        <v>0</v>
      </c>
      <c r="K371" s="34">
        <v>0</v>
      </c>
      <c r="L371" s="40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 s="39">
        <v>0</v>
      </c>
      <c r="U371" s="33">
        <v>0</v>
      </c>
      <c r="V371" s="34">
        <v>0</v>
      </c>
      <c r="W371" s="34">
        <v>0</v>
      </c>
      <c r="X371" s="34">
        <v>0</v>
      </c>
      <c r="Y371" s="34">
        <v>0</v>
      </c>
      <c r="Z371" s="40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 s="39">
        <v>0</v>
      </c>
    </row>
    <row r="372" spans="7:32">
      <c r="G372" s="3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 s="39">
        <v>0</v>
      </c>
      <c r="U372" s="3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 s="39">
        <v>0</v>
      </c>
    </row>
    <row r="373" spans="7:32">
      <c r="G373" s="32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 s="39">
        <v>0</v>
      </c>
      <c r="U373" s="32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 s="39">
        <v>0</v>
      </c>
    </row>
    <row r="374" spans="7:32">
      <c r="G374" s="32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 s="39">
        <v>0</v>
      </c>
      <c r="U374" s="32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 s="39">
        <v>0</v>
      </c>
    </row>
    <row r="375" spans="7:32">
      <c r="G375" s="32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 s="39">
        <v>0</v>
      </c>
      <c r="U375" s="32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 s="39">
        <v>0</v>
      </c>
    </row>
    <row r="376" spans="7:32">
      <c r="G376" s="32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 s="39">
        <v>0</v>
      </c>
      <c r="U376" s="32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 s="39">
        <v>0</v>
      </c>
    </row>
    <row r="377" spans="7:32" ht="15" thickBot="1">
      <c r="G377" s="33">
        <v>0</v>
      </c>
      <c r="H377" s="34">
        <v>0</v>
      </c>
      <c r="I377" s="34">
        <v>0</v>
      </c>
      <c r="J377" s="34">
        <v>0</v>
      </c>
      <c r="K377" s="34">
        <v>0</v>
      </c>
      <c r="L377" s="34">
        <v>0</v>
      </c>
      <c r="M377" s="34">
        <v>0</v>
      </c>
      <c r="N377" s="34">
        <v>0</v>
      </c>
      <c r="O377" s="34">
        <v>0</v>
      </c>
      <c r="P377" s="34">
        <v>0</v>
      </c>
      <c r="Q377" s="34">
        <v>0</v>
      </c>
      <c r="R377" s="40">
        <v>0</v>
      </c>
      <c r="U377" s="33">
        <v>0</v>
      </c>
      <c r="V377" s="34">
        <v>0</v>
      </c>
      <c r="W377" s="34">
        <v>0</v>
      </c>
      <c r="X377" s="34">
        <v>0</v>
      </c>
      <c r="Y377" s="34">
        <v>0</v>
      </c>
      <c r="Z377" s="34">
        <v>0</v>
      </c>
      <c r="AA377" s="34">
        <v>0</v>
      </c>
      <c r="AB377" s="34">
        <v>0</v>
      </c>
      <c r="AC377" s="34">
        <v>0</v>
      </c>
      <c r="AD377" s="34">
        <v>0</v>
      </c>
      <c r="AE377" s="34">
        <v>0</v>
      </c>
      <c r="AF377" s="40">
        <v>0</v>
      </c>
    </row>
    <row r="393" spans="37:37">
      <c r="AK393">
        <v>0</v>
      </c>
    </row>
  </sheetData>
  <phoneticPr fontId="5" type="noConversion"/>
  <conditionalFormatting sqref="G2:L7">
    <cfRule type="colorScale" priority="4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44:L49">
    <cfRule type="colorScale" priority="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51:AJ51">
    <cfRule type="colorScale" priority="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65:AJ65">
    <cfRule type="colorScale" priority="4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86:L91">
    <cfRule type="colorScale" priority="3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93:AJ93">
    <cfRule type="colorScale" priority="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00:L105">
    <cfRule type="colorScale" priority="3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7:AJ107">
    <cfRule type="colorScale" priority="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28:L133">
    <cfRule type="colorScale" priority="3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35:AJ135">
    <cfRule type="colorScale" priority="3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42:L147">
    <cfRule type="colorScale" priority="3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84:L189">
    <cfRule type="colorScale" priority="3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2:AJ4">
    <cfRule type="colorScale" priority="3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6:AJ9">
    <cfRule type="colorScale" priority="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58:AJ60">
    <cfRule type="colorScale" priority="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62:AJ64">
    <cfRule type="colorScale" priority="2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58:L63">
    <cfRule type="colorScale" priority="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42:AJ144">
    <cfRule type="colorScale" priority="2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46:AJ148">
    <cfRule type="colorScale" priority="2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70:AJ172">
    <cfRule type="colorScale" priority="2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74:AJ176">
    <cfRule type="colorScale" priority="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70:L175">
    <cfRule type="colorScale" priority="2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0:AJ102">
    <cfRule type="colorScale" priority="2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4:AJ106">
    <cfRule type="colorScale" priority="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86:AJ88">
    <cfRule type="colorScale" priority="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90:AJ92">
    <cfRule type="colorScale" priority="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44:AJ46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48:AJ50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28:AJ130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32:AJ134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72:AJ78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72:L77">
    <cfRule type="colorScale" priority="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6:AJ18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20:AJ22"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6:L21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30:AJ32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34:AJ36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30:L35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14:AJ116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18:AJ120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14:L119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56:AJ158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60:AJ162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56:L161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EA4469-E26A-E742-9A01-B80847114860}">
  <dimension ref="A1:BJ393"/>
  <sheetViews>
    <sheetView tabSelected="1" topLeftCell="A160" zoomScale="75" zoomScaleNormal="100" workbookViewId="0">
      <selection activeCell="G184" sqref="G184:L189"/>
    </sheetView>
  </sheetViews>
  <sheetFormatPr baseColWidth="10" defaultColWidth="9" defaultRowHeight="14"/>
  <sheetData>
    <row r="1" spans="1:62" ht="15" thickBot="1">
      <c r="A1" t="s">
        <v>0</v>
      </c>
      <c r="C1" t="s">
        <v>1</v>
      </c>
      <c r="F1" s="3"/>
      <c r="G1" s="45" t="s">
        <v>2</v>
      </c>
      <c r="H1" s="45">
        <v>26</v>
      </c>
      <c r="I1" s="3"/>
      <c r="J1" s="3"/>
      <c r="K1" s="3"/>
      <c r="L1" s="3"/>
      <c r="T1" s="41" t="s">
        <v>168</v>
      </c>
      <c r="U1" s="3" t="s">
        <v>2</v>
      </c>
      <c r="V1" s="3">
        <v>26</v>
      </c>
      <c r="W1" s="3"/>
      <c r="X1" s="3"/>
      <c r="Y1" s="3"/>
      <c r="Z1" s="3"/>
      <c r="AH1" s="43" t="s">
        <v>4</v>
      </c>
      <c r="AL1" t="s">
        <v>5</v>
      </c>
      <c r="AY1" s="45" t="s">
        <v>6</v>
      </c>
    </row>
    <row r="2" spans="1:62">
      <c r="C2" s="24" t="s">
        <v>7</v>
      </c>
      <c r="F2" s="3"/>
      <c r="G2" s="14"/>
      <c r="H2" s="15"/>
      <c r="I2" s="15"/>
      <c r="J2" s="15"/>
      <c r="K2" s="15"/>
      <c r="L2" s="19"/>
      <c r="M2" s="36"/>
      <c r="N2" s="36"/>
      <c r="O2" s="36"/>
      <c r="P2" s="36"/>
      <c r="Q2" s="36"/>
      <c r="R2" s="42"/>
      <c r="U2" s="14">
        <v>0</v>
      </c>
      <c r="V2" s="15">
        <v>0</v>
      </c>
      <c r="W2" s="15">
        <v>0</v>
      </c>
      <c r="X2" s="15">
        <v>0</v>
      </c>
      <c r="Y2" s="15">
        <v>0</v>
      </c>
      <c r="Z2" s="19">
        <v>0</v>
      </c>
      <c r="AA2" s="36">
        <v>0</v>
      </c>
      <c r="AB2" s="36">
        <v>0</v>
      </c>
      <c r="AC2" s="36">
        <v>0</v>
      </c>
      <c r="AD2" s="36">
        <v>0</v>
      </c>
      <c r="AE2" s="36">
        <v>0</v>
      </c>
      <c r="AF2" s="42">
        <v>0</v>
      </c>
      <c r="AH2" s="44"/>
      <c r="AI2" s="36"/>
      <c r="AJ2" s="42"/>
      <c r="AL2" s="44">
        <f t="array" ref="AL2:AN4">AH2:AJ4</f>
        <v>0</v>
      </c>
      <c r="AM2" s="36">
        <v>0</v>
      </c>
      <c r="AN2" s="36">
        <v>0</v>
      </c>
      <c r="AO2" s="36">
        <v>0</v>
      </c>
      <c r="AP2" s="36">
        <v>0</v>
      </c>
      <c r="AQ2" s="42">
        <v>0</v>
      </c>
      <c r="AR2" s="36">
        <v>0</v>
      </c>
      <c r="AS2" s="36">
        <v>0</v>
      </c>
      <c r="AT2" s="36">
        <v>0</v>
      </c>
      <c r="AU2" s="36">
        <v>0</v>
      </c>
      <c r="AV2" s="36">
        <v>0</v>
      </c>
      <c r="AW2" s="42">
        <v>0</v>
      </c>
      <c r="AY2" s="14">
        <v>0.28671999999999997</v>
      </c>
      <c r="AZ2" s="15">
        <v>0</v>
      </c>
      <c r="BA2" s="15">
        <v>0</v>
      </c>
      <c r="BB2" s="15">
        <v>0</v>
      </c>
      <c r="BC2" s="15">
        <v>0</v>
      </c>
      <c r="BD2" s="15">
        <v>0</v>
      </c>
      <c r="BE2" s="15">
        <v>0</v>
      </c>
      <c r="BF2" s="15">
        <v>0</v>
      </c>
      <c r="BG2" s="15">
        <v>0</v>
      </c>
      <c r="BH2" s="15">
        <v>0</v>
      </c>
      <c r="BI2" s="15">
        <v>0</v>
      </c>
      <c r="BJ2" s="19">
        <v>0</v>
      </c>
    </row>
    <row r="3" spans="1:62">
      <c r="A3" s="3"/>
      <c r="B3" s="3" t="s">
        <v>8</v>
      </c>
      <c r="C3" s="3"/>
      <c r="D3" s="3"/>
      <c r="F3" s="3"/>
      <c r="G3" s="16"/>
      <c r="H3" s="3"/>
      <c r="I3" s="3"/>
      <c r="J3" s="3"/>
      <c r="K3" s="3"/>
      <c r="L3" s="20"/>
      <c r="R3" s="39"/>
      <c r="U3" s="16">
        <v>0</v>
      </c>
      <c r="V3" s="3">
        <v>0</v>
      </c>
      <c r="W3" s="3">
        <v>0</v>
      </c>
      <c r="X3" s="3">
        <v>0</v>
      </c>
      <c r="Y3" s="3">
        <v>0</v>
      </c>
      <c r="Z3" s="20">
        <v>0</v>
      </c>
      <c r="AA3">
        <v>0</v>
      </c>
      <c r="AB3">
        <v>0</v>
      </c>
      <c r="AC3">
        <v>0</v>
      </c>
      <c r="AD3">
        <v>0</v>
      </c>
      <c r="AE3">
        <v>0</v>
      </c>
      <c r="AF3" s="39">
        <v>0</v>
      </c>
      <c r="AH3" s="32"/>
      <c r="AJ3" s="39"/>
      <c r="AL3" s="32">
        <v>0</v>
      </c>
      <c r="AM3">
        <v>0</v>
      </c>
      <c r="AN3">
        <v>0</v>
      </c>
      <c r="AO3">
        <v>0</v>
      </c>
      <c r="AP3">
        <v>0</v>
      </c>
      <c r="AQ3" s="39">
        <v>0</v>
      </c>
      <c r="AR3">
        <v>0</v>
      </c>
      <c r="AS3">
        <v>0</v>
      </c>
      <c r="AT3">
        <v>0</v>
      </c>
      <c r="AU3">
        <v>0</v>
      </c>
      <c r="AV3">
        <v>0</v>
      </c>
      <c r="AW3" s="39">
        <v>0</v>
      </c>
      <c r="AY3" s="16">
        <v>0</v>
      </c>
      <c r="AZ3" s="3">
        <v>0.28671999999999997</v>
      </c>
      <c r="BA3" s="3">
        <v>0</v>
      </c>
      <c r="BB3" s="3">
        <v>0</v>
      </c>
      <c r="BC3" s="3">
        <v>0</v>
      </c>
      <c r="BD3" s="3">
        <v>0</v>
      </c>
      <c r="BE3" s="3">
        <v>0</v>
      </c>
      <c r="BF3" s="3">
        <v>0</v>
      </c>
      <c r="BG3" s="3">
        <v>0</v>
      </c>
      <c r="BH3" s="3">
        <v>0</v>
      </c>
      <c r="BI3" s="3">
        <v>0</v>
      </c>
      <c r="BJ3" s="20">
        <v>0</v>
      </c>
    </row>
    <row r="4" spans="1:62" ht="15" thickBot="1">
      <c r="A4" s="3" t="s">
        <v>9</v>
      </c>
      <c r="B4" s="2">
        <v>8</v>
      </c>
      <c r="C4" s="60">
        <v>17</v>
      </c>
      <c r="D4" s="60">
        <v>26</v>
      </c>
      <c r="F4" s="3"/>
      <c r="G4" s="16"/>
      <c r="H4" s="3"/>
      <c r="I4" s="3"/>
      <c r="J4" s="3"/>
      <c r="K4" s="3"/>
      <c r="L4" s="20"/>
      <c r="R4" s="39"/>
      <c r="U4" s="16">
        <v>0</v>
      </c>
      <c r="V4" s="3">
        <v>0</v>
      </c>
      <c r="W4" s="3">
        <v>0</v>
      </c>
      <c r="X4" s="3">
        <v>0</v>
      </c>
      <c r="Y4" s="3">
        <v>0</v>
      </c>
      <c r="Z4" s="20">
        <v>0</v>
      </c>
      <c r="AA4">
        <v>0</v>
      </c>
      <c r="AB4">
        <v>0</v>
      </c>
      <c r="AC4">
        <v>0</v>
      </c>
      <c r="AD4">
        <v>0</v>
      </c>
      <c r="AE4">
        <v>0</v>
      </c>
      <c r="AF4" s="39">
        <v>0</v>
      </c>
      <c r="AH4" s="33"/>
      <c r="AI4" s="34"/>
      <c r="AJ4" s="40"/>
      <c r="AL4" s="32">
        <v>0</v>
      </c>
      <c r="AM4">
        <v>0</v>
      </c>
      <c r="AN4">
        <v>0</v>
      </c>
      <c r="AO4">
        <v>0</v>
      </c>
      <c r="AP4">
        <v>0</v>
      </c>
      <c r="AQ4" s="39">
        <v>0</v>
      </c>
      <c r="AR4">
        <v>0</v>
      </c>
      <c r="AS4">
        <v>0</v>
      </c>
      <c r="AT4">
        <v>0</v>
      </c>
      <c r="AU4">
        <v>0</v>
      </c>
      <c r="AV4">
        <v>0</v>
      </c>
      <c r="AW4" s="39">
        <v>0</v>
      </c>
      <c r="AY4" s="16">
        <v>0</v>
      </c>
      <c r="AZ4" s="3">
        <v>0</v>
      </c>
      <c r="BA4" s="3">
        <v>0.28671999999999997</v>
      </c>
      <c r="BB4" s="3">
        <v>0</v>
      </c>
      <c r="BC4" s="3">
        <v>0</v>
      </c>
      <c r="BD4" s="3">
        <v>0</v>
      </c>
      <c r="BE4" s="3">
        <v>0</v>
      </c>
      <c r="BF4" s="3">
        <v>0</v>
      </c>
      <c r="BG4" s="3">
        <v>0</v>
      </c>
      <c r="BH4" s="3">
        <v>0</v>
      </c>
      <c r="BI4" s="3">
        <v>0</v>
      </c>
      <c r="BJ4" s="20">
        <v>0</v>
      </c>
    </row>
    <row r="5" spans="1:62">
      <c r="A5" s="3"/>
      <c r="B5" s="2">
        <v>5</v>
      </c>
      <c r="C5" s="60">
        <v>14</v>
      </c>
      <c r="D5" s="60">
        <v>23</v>
      </c>
      <c r="F5" s="3"/>
      <c r="G5" s="16"/>
      <c r="H5" s="3"/>
      <c r="I5" s="3"/>
      <c r="J5" s="3"/>
      <c r="K5" s="3"/>
      <c r="L5" s="20"/>
      <c r="R5" s="39"/>
      <c r="U5" s="16">
        <v>0</v>
      </c>
      <c r="V5" s="3">
        <v>0</v>
      </c>
      <c r="W5" s="3">
        <v>0</v>
      </c>
      <c r="X5" s="3">
        <v>0</v>
      </c>
      <c r="Y5" s="3">
        <v>0</v>
      </c>
      <c r="Z5" s="20">
        <v>0</v>
      </c>
      <c r="AA5">
        <v>0</v>
      </c>
      <c r="AB5">
        <v>0</v>
      </c>
      <c r="AC5">
        <v>0</v>
      </c>
      <c r="AD5">
        <v>0</v>
      </c>
      <c r="AE5">
        <v>0</v>
      </c>
      <c r="AF5" s="39">
        <v>0</v>
      </c>
      <c r="AL5" s="32">
        <v>0</v>
      </c>
      <c r="AM5">
        <v>0</v>
      </c>
      <c r="AN5">
        <v>0</v>
      </c>
      <c r="AO5">
        <f t="array" ref="AO5:AQ7">AH2:AJ4</f>
        <v>0</v>
      </c>
      <c r="AP5">
        <v>0</v>
      </c>
      <c r="AQ5" s="39">
        <v>0</v>
      </c>
      <c r="AR5">
        <v>0</v>
      </c>
      <c r="AS5">
        <v>0</v>
      </c>
      <c r="AT5">
        <v>0</v>
      </c>
      <c r="AU5">
        <v>0</v>
      </c>
      <c r="AV5">
        <v>0</v>
      </c>
      <c r="AW5" s="39">
        <v>0</v>
      </c>
      <c r="AY5" s="16">
        <v>0</v>
      </c>
      <c r="AZ5" s="3">
        <v>0</v>
      </c>
      <c r="BA5" s="3">
        <v>0</v>
      </c>
      <c r="BB5" s="3">
        <v>0.52222000000000002</v>
      </c>
      <c r="BC5" s="3">
        <v>0</v>
      </c>
      <c r="BD5" s="3">
        <v>0</v>
      </c>
      <c r="BE5" s="3">
        <v>0</v>
      </c>
      <c r="BF5" s="3">
        <v>0</v>
      </c>
      <c r="BG5" s="3">
        <v>0</v>
      </c>
      <c r="BH5" s="3">
        <v>0</v>
      </c>
      <c r="BI5" s="3">
        <v>0</v>
      </c>
      <c r="BJ5" s="20">
        <v>0</v>
      </c>
    </row>
    <row r="6" spans="1:62" ht="15" thickBot="1">
      <c r="A6" s="3"/>
      <c r="B6" s="2">
        <v>2</v>
      </c>
      <c r="C6" s="2">
        <v>11</v>
      </c>
      <c r="D6" s="60">
        <v>20</v>
      </c>
      <c r="F6" s="3"/>
      <c r="G6" s="16"/>
      <c r="H6" s="3"/>
      <c r="I6" s="3"/>
      <c r="J6" s="3"/>
      <c r="K6" s="3"/>
      <c r="L6" s="20"/>
      <c r="R6" s="39"/>
      <c r="U6" s="16">
        <v>0</v>
      </c>
      <c r="V6" s="3">
        <v>0</v>
      </c>
      <c r="W6" s="3">
        <v>0</v>
      </c>
      <c r="X6" s="3">
        <v>0</v>
      </c>
      <c r="Y6" s="3">
        <v>0</v>
      </c>
      <c r="Z6" s="20">
        <v>0</v>
      </c>
      <c r="AA6">
        <v>0</v>
      </c>
      <c r="AB6">
        <v>0</v>
      </c>
      <c r="AC6">
        <v>0</v>
      </c>
      <c r="AD6">
        <v>0</v>
      </c>
      <c r="AE6">
        <v>0</v>
      </c>
      <c r="AF6" s="39">
        <v>0</v>
      </c>
      <c r="AH6" s="43"/>
      <c r="AL6" s="32">
        <v>0</v>
      </c>
      <c r="AM6">
        <v>0</v>
      </c>
      <c r="AN6">
        <v>0</v>
      </c>
      <c r="AO6">
        <v>0</v>
      </c>
      <c r="AP6">
        <v>0</v>
      </c>
      <c r="AQ6" s="39">
        <v>0</v>
      </c>
      <c r="AR6">
        <v>0</v>
      </c>
      <c r="AS6">
        <v>0</v>
      </c>
      <c r="AT6">
        <v>0</v>
      </c>
      <c r="AU6">
        <v>0</v>
      </c>
      <c r="AV6">
        <v>0</v>
      </c>
      <c r="AW6" s="39">
        <v>0</v>
      </c>
      <c r="AY6" s="16">
        <v>0</v>
      </c>
      <c r="AZ6" s="3">
        <v>0</v>
      </c>
      <c r="BA6" s="3">
        <v>0</v>
      </c>
      <c r="BB6" s="3">
        <v>0</v>
      </c>
      <c r="BC6" s="3">
        <v>0.20355000000000001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20">
        <v>0</v>
      </c>
    </row>
    <row r="7" spans="1:62" ht="15" thickBot="1">
      <c r="A7" s="3"/>
      <c r="B7" s="3"/>
      <c r="C7" s="3"/>
      <c r="D7" s="3" t="s">
        <v>11</v>
      </c>
      <c r="F7" s="3"/>
      <c r="G7" s="17"/>
      <c r="H7" s="18"/>
      <c r="I7" s="18"/>
      <c r="J7" s="18"/>
      <c r="K7" s="18"/>
      <c r="L7" s="21"/>
      <c r="R7" s="39"/>
      <c r="U7" s="17">
        <v>0</v>
      </c>
      <c r="V7" s="18">
        <v>0</v>
      </c>
      <c r="W7" s="18">
        <v>0</v>
      </c>
      <c r="X7" s="18">
        <v>0</v>
      </c>
      <c r="Y7" s="18">
        <v>0</v>
      </c>
      <c r="Z7" s="21">
        <v>0</v>
      </c>
      <c r="AA7">
        <v>0</v>
      </c>
      <c r="AB7">
        <v>0</v>
      </c>
      <c r="AC7">
        <v>0</v>
      </c>
      <c r="AD7">
        <v>0</v>
      </c>
      <c r="AE7">
        <v>0</v>
      </c>
      <c r="AF7" s="39">
        <v>0</v>
      </c>
      <c r="AH7" s="44"/>
      <c r="AI7" s="36"/>
      <c r="AJ7" s="42"/>
      <c r="AL7" s="33">
        <v>0</v>
      </c>
      <c r="AM7" s="34">
        <v>0</v>
      </c>
      <c r="AN7" s="34">
        <v>0</v>
      </c>
      <c r="AO7" s="34">
        <v>0</v>
      </c>
      <c r="AP7" s="34">
        <v>0</v>
      </c>
      <c r="AQ7" s="40">
        <v>0</v>
      </c>
      <c r="AR7">
        <v>0</v>
      </c>
      <c r="AS7">
        <v>0</v>
      </c>
      <c r="AT7">
        <v>0</v>
      </c>
      <c r="AU7">
        <v>0</v>
      </c>
      <c r="AV7">
        <v>0</v>
      </c>
      <c r="AW7" s="39">
        <v>0</v>
      </c>
      <c r="AY7" s="16">
        <v>0</v>
      </c>
      <c r="AZ7" s="3">
        <v>0</v>
      </c>
      <c r="BA7" s="3">
        <v>0</v>
      </c>
      <c r="BB7" s="3">
        <v>0</v>
      </c>
      <c r="BC7" s="3">
        <v>0</v>
      </c>
      <c r="BD7" s="3">
        <v>0.25616</v>
      </c>
      <c r="BE7" s="3">
        <v>0</v>
      </c>
      <c r="BF7" s="3">
        <v>0</v>
      </c>
      <c r="BG7" s="3">
        <v>0</v>
      </c>
      <c r="BH7" s="3">
        <v>0</v>
      </c>
      <c r="BI7" s="3">
        <v>0</v>
      </c>
      <c r="BJ7" s="20">
        <v>0</v>
      </c>
    </row>
    <row r="8" spans="1:62">
      <c r="A8" s="3"/>
      <c r="B8" s="3" t="s">
        <v>12</v>
      </c>
      <c r="C8" s="3"/>
      <c r="D8" s="3"/>
      <c r="F8" s="3"/>
      <c r="G8" s="16"/>
      <c r="H8" s="3"/>
      <c r="I8" s="3"/>
      <c r="J8" s="3"/>
      <c r="K8" s="3"/>
      <c r="L8" s="3"/>
      <c r="R8" s="39"/>
      <c r="U8" s="16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>
        <v>0</v>
      </c>
      <c r="AB8">
        <v>0</v>
      </c>
      <c r="AC8">
        <v>0</v>
      </c>
      <c r="AD8">
        <v>0</v>
      </c>
      <c r="AE8">
        <v>0</v>
      </c>
      <c r="AF8" s="39">
        <v>0</v>
      </c>
      <c r="AH8" s="32"/>
      <c r="AJ8" s="39"/>
      <c r="AL8" s="32">
        <v>0</v>
      </c>
      <c r="AM8">
        <v>0</v>
      </c>
      <c r="AN8">
        <v>0</v>
      </c>
      <c r="AO8">
        <v>0</v>
      </c>
      <c r="AP8">
        <v>0</v>
      </c>
      <c r="AQ8">
        <v>0</v>
      </c>
      <c r="AR8" s="44">
        <f t="array" ref="AR8:AT10">AH6:AJ8</f>
        <v>0</v>
      </c>
      <c r="AS8" s="36">
        <v>0</v>
      </c>
      <c r="AT8" s="36">
        <v>0</v>
      </c>
      <c r="AU8" s="36">
        <v>0</v>
      </c>
      <c r="AV8" s="36">
        <v>0</v>
      </c>
      <c r="AW8" s="42">
        <v>0</v>
      </c>
      <c r="AY8" s="16">
        <v>0</v>
      </c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3">
        <v>0.28671999999999997</v>
      </c>
      <c r="BF8" s="3">
        <v>0</v>
      </c>
      <c r="BG8" s="3">
        <v>0</v>
      </c>
      <c r="BH8" s="3">
        <v>0</v>
      </c>
      <c r="BI8" s="3">
        <v>0</v>
      </c>
      <c r="BJ8" s="20">
        <v>0</v>
      </c>
    </row>
    <row r="9" spans="1:62" ht="15" thickBot="1">
      <c r="A9" s="3" t="s">
        <v>9</v>
      </c>
      <c r="B9" s="2">
        <v>7</v>
      </c>
      <c r="C9" s="60">
        <v>16</v>
      </c>
      <c r="D9" s="60">
        <v>25</v>
      </c>
      <c r="F9" s="3"/>
      <c r="G9" s="16"/>
      <c r="H9" s="3"/>
      <c r="I9" s="3"/>
      <c r="J9" s="3"/>
      <c r="K9" s="3"/>
      <c r="L9" s="3"/>
      <c r="R9" s="39"/>
      <c r="U9" s="16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>
        <v>0</v>
      </c>
      <c r="AB9">
        <v>0</v>
      </c>
      <c r="AC9">
        <v>0</v>
      </c>
      <c r="AD9">
        <v>0</v>
      </c>
      <c r="AE9">
        <v>0</v>
      </c>
      <c r="AF9" s="39">
        <v>0</v>
      </c>
      <c r="AH9" s="33"/>
      <c r="AI9" s="34"/>
      <c r="AJ9" s="40"/>
      <c r="AL9" s="32">
        <v>0</v>
      </c>
      <c r="AM9">
        <v>0</v>
      </c>
      <c r="AN9">
        <v>0</v>
      </c>
      <c r="AO9">
        <v>0</v>
      </c>
      <c r="AP9">
        <v>0</v>
      </c>
      <c r="AQ9">
        <v>0</v>
      </c>
      <c r="AR9" s="32">
        <v>0</v>
      </c>
      <c r="AS9">
        <v>0</v>
      </c>
      <c r="AT9">
        <v>0</v>
      </c>
      <c r="AU9">
        <v>0</v>
      </c>
      <c r="AV9">
        <v>0</v>
      </c>
      <c r="AW9" s="39">
        <v>0</v>
      </c>
      <c r="AY9" s="16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0.28671999999999997</v>
      </c>
      <c r="BG9" s="3">
        <v>0</v>
      </c>
      <c r="BH9" s="3">
        <v>0</v>
      </c>
      <c r="BI9" s="3">
        <v>0</v>
      </c>
      <c r="BJ9" s="20">
        <v>0</v>
      </c>
    </row>
    <row r="10" spans="1:62">
      <c r="A10" s="3"/>
      <c r="B10" s="2">
        <v>4</v>
      </c>
      <c r="C10" s="60">
        <v>13</v>
      </c>
      <c r="D10" s="60">
        <v>22</v>
      </c>
      <c r="F10" s="3"/>
      <c r="G10" s="16"/>
      <c r="H10" s="3"/>
      <c r="I10" s="3"/>
      <c r="J10" s="3"/>
      <c r="K10" s="3"/>
      <c r="L10" s="3"/>
      <c r="R10" s="39"/>
      <c r="U10" s="16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 s="39">
        <v>0</v>
      </c>
      <c r="AL10" s="32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 s="32">
        <v>0</v>
      </c>
      <c r="AS10">
        <v>0</v>
      </c>
      <c r="AT10">
        <v>0</v>
      </c>
      <c r="AU10">
        <v>0</v>
      </c>
      <c r="AV10">
        <v>0</v>
      </c>
      <c r="AW10" s="39">
        <v>0</v>
      </c>
      <c r="AY10" s="16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0.28671999999999997</v>
      </c>
      <c r="BH10" s="3">
        <v>0</v>
      </c>
      <c r="BI10" s="3">
        <v>0</v>
      </c>
      <c r="BJ10" s="20">
        <v>0</v>
      </c>
    </row>
    <row r="11" spans="1:62">
      <c r="A11" s="3"/>
      <c r="B11" s="2">
        <v>1</v>
      </c>
      <c r="C11" s="2">
        <v>10</v>
      </c>
      <c r="D11" s="60">
        <v>19</v>
      </c>
      <c r="F11" s="3"/>
      <c r="G11" s="16"/>
      <c r="H11" s="3"/>
      <c r="I11" s="3"/>
      <c r="J11" s="3"/>
      <c r="K11" s="3"/>
      <c r="L11" s="3"/>
      <c r="R11" s="39"/>
      <c r="U11" s="16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 s="39">
        <v>0</v>
      </c>
      <c r="AL11" s="32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 s="32">
        <v>0</v>
      </c>
      <c r="AS11">
        <v>0</v>
      </c>
      <c r="AT11">
        <v>0</v>
      </c>
      <c r="AU11">
        <f t="array" ref="AU11:AW13">AH6:AJ8</f>
        <v>0</v>
      </c>
      <c r="AV11">
        <v>0</v>
      </c>
      <c r="AW11" s="39">
        <v>0</v>
      </c>
      <c r="AY11" s="16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0.52222000000000002</v>
      </c>
      <c r="BI11" s="3">
        <v>0</v>
      </c>
      <c r="BJ11" s="20">
        <v>0</v>
      </c>
    </row>
    <row r="12" spans="1:62">
      <c r="A12" s="3"/>
      <c r="B12" s="3"/>
      <c r="C12" s="3"/>
      <c r="D12" s="3" t="s">
        <v>11</v>
      </c>
      <c r="F12" s="3"/>
      <c r="G12" s="16"/>
      <c r="H12" s="3"/>
      <c r="I12" s="3"/>
      <c r="J12" s="3"/>
      <c r="K12" s="3"/>
      <c r="L12" s="3"/>
      <c r="R12" s="39"/>
      <c r="U12" s="16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 s="39">
        <v>0</v>
      </c>
      <c r="AL12" s="3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 s="32">
        <v>0</v>
      </c>
      <c r="AS12">
        <v>0</v>
      </c>
      <c r="AT12">
        <v>0</v>
      </c>
      <c r="AU12">
        <v>0</v>
      </c>
      <c r="AV12">
        <v>0</v>
      </c>
      <c r="AW12" s="39">
        <v>0</v>
      </c>
      <c r="AY12" s="16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0.20355000000000001</v>
      </c>
      <c r="BJ12" s="20">
        <v>0</v>
      </c>
    </row>
    <row r="13" spans="1:62" ht="15" thickBot="1">
      <c r="A13" s="3"/>
      <c r="B13" s="3" t="s">
        <v>13</v>
      </c>
      <c r="C13" s="3"/>
      <c r="D13" s="3"/>
      <c r="F13" s="3"/>
      <c r="G13" s="17"/>
      <c r="H13" s="18"/>
      <c r="I13" s="18"/>
      <c r="J13" s="18"/>
      <c r="K13" s="18"/>
      <c r="L13" s="18"/>
      <c r="M13" s="34"/>
      <c r="N13" s="34"/>
      <c r="O13" s="34"/>
      <c r="P13" s="34"/>
      <c r="Q13" s="34"/>
      <c r="R13" s="40"/>
      <c r="U13" s="17">
        <v>0</v>
      </c>
      <c r="V13" s="18">
        <v>0</v>
      </c>
      <c r="W13" s="18">
        <v>0</v>
      </c>
      <c r="X13" s="18">
        <v>0</v>
      </c>
      <c r="Y13" s="18">
        <v>0</v>
      </c>
      <c r="Z13" s="18">
        <v>0</v>
      </c>
      <c r="AA13" s="34">
        <v>0</v>
      </c>
      <c r="AB13" s="34">
        <v>0</v>
      </c>
      <c r="AC13" s="34">
        <v>0</v>
      </c>
      <c r="AD13" s="34">
        <v>0</v>
      </c>
      <c r="AE13" s="34">
        <v>0</v>
      </c>
      <c r="AF13" s="40">
        <v>0</v>
      </c>
      <c r="AL13" s="33">
        <v>0</v>
      </c>
      <c r="AM13" s="34">
        <v>0</v>
      </c>
      <c r="AN13" s="34">
        <v>0</v>
      </c>
      <c r="AO13" s="34">
        <v>0</v>
      </c>
      <c r="AP13" s="34">
        <v>0</v>
      </c>
      <c r="AQ13" s="34">
        <v>0</v>
      </c>
      <c r="AR13" s="33">
        <v>0</v>
      </c>
      <c r="AS13" s="34">
        <v>0</v>
      </c>
      <c r="AT13" s="34">
        <v>0</v>
      </c>
      <c r="AU13" s="34">
        <v>0</v>
      </c>
      <c r="AV13" s="34">
        <v>0</v>
      </c>
      <c r="AW13" s="40">
        <v>0</v>
      </c>
      <c r="AY13" s="17">
        <v>0</v>
      </c>
      <c r="AZ13" s="18">
        <v>0</v>
      </c>
      <c r="BA13" s="18">
        <v>0</v>
      </c>
      <c r="BB13" s="18">
        <v>0</v>
      </c>
      <c r="BC13" s="18">
        <v>0</v>
      </c>
      <c r="BD13" s="18">
        <v>0</v>
      </c>
      <c r="BE13" s="18">
        <v>0</v>
      </c>
      <c r="BF13" s="18">
        <v>0</v>
      </c>
      <c r="BG13" s="18">
        <v>0</v>
      </c>
      <c r="BH13" s="18">
        <v>0</v>
      </c>
      <c r="BI13" s="18">
        <v>0</v>
      </c>
      <c r="BJ13" s="21">
        <v>0.25616</v>
      </c>
    </row>
    <row r="14" spans="1:62">
      <c r="A14" s="3" t="s">
        <v>9</v>
      </c>
      <c r="B14" s="2">
        <v>6</v>
      </c>
      <c r="C14" s="60">
        <v>15</v>
      </c>
      <c r="D14" s="60">
        <v>24</v>
      </c>
      <c r="F14" s="3"/>
      <c r="G14" s="3"/>
      <c r="H14" s="3"/>
      <c r="I14" s="3"/>
      <c r="J14" s="3"/>
      <c r="K14" s="3"/>
      <c r="L14" s="3"/>
      <c r="U14" s="3"/>
      <c r="V14" s="3"/>
      <c r="W14" s="3"/>
      <c r="X14" s="3"/>
      <c r="Y14" s="3"/>
      <c r="Z14" s="3"/>
    </row>
    <row r="15" spans="1:62" ht="15" thickBot="1">
      <c r="A15" s="3"/>
      <c r="B15" s="2">
        <v>3</v>
      </c>
      <c r="C15" s="2">
        <v>12</v>
      </c>
      <c r="D15" s="60">
        <v>21</v>
      </c>
      <c r="F15" s="3"/>
      <c r="G15" s="3" t="s">
        <v>14</v>
      </c>
      <c r="H15" s="3">
        <v>25</v>
      </c>
      <c r="I15" s="3"/>
      <c r="J15" s="3"/>
      <c r="K15" s="3"/>
      <c r="L15" s="3"/>
      <c r="U15" s="3" t="s">
        <v>14</v>
      </c>
      <c r="V15" s="3">
        <v>25</v>
      </c>
      <c r="W15" s="3"/>
      <c r="X15" s="3"/>
      <c r="Y15" s="3"/>
      <c r="Z15" s="3"/>
      <c r="AL15" t="s">
        <v>5</v>
      </c>
    </row>
    <row r="16" spans="1:62">
      <c r="A16" s="3"/>
      <c r="B16" s="2">
        <v>0</v>
      </c>
      <c r="C16" s="2">
        <v>9</v>
      </c>
      <c r="D16" s="60">
        <v>18</v>
      </c>
      <c r="E16" s="3"/>
      <c r="F16" s="3"/>
      <c r="G16" s="14"/>
      <c r="H16" s="15"/>
      <c r="I16" s="15"/>
      <c r="J16" s="15"/>
      <c r="K16" s="15"/>
      <c r="L16" s="19"/>
      <c r="M16" s="36"/>
      <c r="N16" s="36"/>
      <c r="O16" s="36"/>
      <c r="P16" s="36"/>
      <c r="Q16" s="36"/>
      <c r="R16" s="42"/>
      <c r="U16" s="14">
        <v>0</v>
      </c>
      <c r="V16" s="15">
        <v>0</v>
      </c>
      <c r="W16" s="15">
        <v>0</v>
      </c>
      <c r="X16" s="15">
        <v>0</v>
      </c>
      <c r="Y16" s="15">
        <v>0</v>
      </c>
      <c r="Z16" s="19">
        <v>0</v>
      </c>
      <c r="AA16" s="36">
        <v>0</v>
      </c>
      <c r="AB16" s="36">
        <v>0</v>
      </c>
      <c r="AC16" s="36">
        <v>0</v>
      </c>
      <c r="AD16" s="36">
        <v>0</v>
      </c>
      <c r="AE16" s="36">
        <v>0</v>
      </c>
      <c r="AF16" s="42">
        <v>0</v>
      </c>
      <c r="AH16" s="44"/>
      <c r="AI16" s="36"/>
      <c r="AJ16" s="42"/>
      <c r="AL16" s="44">
        <f t="array" ref="AL16:AN18">AH16:AJ18</f>
        <v>0</v>
      </c>
      <c r="AM16" s="36">
        <v>0</v>
      </c>
      <c r="AN16" s="36">
        <v>0</v>
      </c>
      <c r="AO16" s="36">
        <v>0</v>
      </c>
      <c r="AP16" s="36">
        <v>0</v>
      </c>
      <c r="AQ16" s="36">
        <v>0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42">
        <v>0</v>
      </c>
    </row>
    <row r="17" spans="1:49">
      <c r="A17" s="3"/>
      <c r="B17" s="3"/>
      <c r="C17" s="3"/>
      <c r="D17" s="3" t="s">
        <v>11</v>
      </c>
      <c r="G17" s="32"/>
      <c r="L17" s="39"/>
      <c r="R17" s="39"/>
      <c r="U17" s="16">
        <v>0</v>
      </c>
      <c r="V17" s="3">
        <v>0</v>
      </c>
      <c r="W17" s="3">
        <v>0</v>
      </c>
      <c r="X17" s="3">
        <v>0</v>
      </c>
      <c r="Y17" s="3">
        <v>0</v>
      </c>
      <c r="Z17" s="20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 s="39">
        <v>0</v>
      </c>
      <c r="AH17" s="32"/>
      <c r="AJ17" s="39"/>
      <c r="AL17" s="32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 s="39">
        <v>0</v>
      </c>
    </row>
    <row r="18" spans="1:49" ht="15" thickBot="1">
      <c r="E18" s="3"/>
      <c r="G18" s="32"/>
      <c r="L18" s="39"/>
      <c r="R18" s="39"/>
      <c r="U18" s="16">
        <v>0</v>
      </c>
      <c r="V18" s="3">
        <v>0</v>
      </c>
      <c r="W18" s="3">
        <v>0</v>
      </c>
      <c r="X18" s="3">
        <v>0</v>
      </c>
      <c r="Y18" s="3">
        <v>0</v>
      </c>
      <c r="Z18" s="20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 s="39">
        <v>0</v>
      </c>
      <c r="AH18" s="33"/>
      <c r="AI18" s="34"/>
      <c r="AJ18" s="40"/>
      <c r="AL18" s="32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 s="39">
        <v>0</v>
      </c>
    </row>
    <row r="19" spans="1:49">
      <c r="C19" s="47" t="s">
        <v>169</v>
      </c>
      <c r="E19" s="3"/>
      <c r="G19" s="32"/>
      <c r="L19" s="39"/>
      <c r="R19" s="39"/>
      <c r="U19" s="16">
        <v>0</v>
      </c>
      <c r="V19" s="3">
        <v>0</v>
      </c>
      <c r="W19" s="3">
        <v>0</v>
      </c>
      <c r="X19" s="3">
        <v>0</v>
      </c>
      <c r="Y19" s="3">
        <v>0</v>
      </c>
      <c r="Z19" s="20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 s="39">
        <v>0</v>
      </c>
      <c r="AL19" s="32">
        <v>0</v>
      </c>
      <c r="AM19">
        <v>0</v>
      </c>
      <c r="AN19">
        <v>0</v>
      </c>
      <c r="AO19">
        <f t="array" ref="AO19:AQ21">AH16:AJ18</f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 s="39">
        <v>0</v>
      </c>
    </row>
    <row r="20" spans="1:49" ht="15" thickBot="1">
      <c r="C20" s="47" t="s">
        <v>170</v>
      </c>
      <c r="E20" s="3"/>
      <c r="G20" s="32"/>
      <c r="L20" s="39"/>
      <c r="R20" s="39"/>
      <c r="U20" s="16">
        <v>0</v>
      </c>
      <c r="V20" s="3">
        <v>0</v>
      </c>
      <c r="W20" s="3">
        <v>0</v>
      </c>
      <c r="X20" s="3">
        <v>0</v>
      </c>
      <c r="Y20" s="3">
        <v>0</v>
      </c>
      <c r="Z20" s="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 s="39">
        <v>0</v>
      </c>
      <c r="AL20" s="32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 s="39">
        <v>0</v>
      </c>
    </row>
    <row r="21" spans="1:49" ht="15" thickBot="1">
      <c r="E21" s="3"/>
      <c r="G21" s="33"/>
      <c r="H21" s="34"/>
      <c r="I21" s="34"/>
      <c r="J21" s="34"/>
      <c r="K21" s="34"/>
      <c r="L21" s="40"/>
      <c r="R21" s="39"/>
      <c r="U21" s="17">
        <v>0</v>
      </c>
      <c r="V21" s="18">
        <v>0</v>
      </c>
      <c r="W21" s="18">
        <v>0</v>
      </c>
      <c r="X21" s="18">
        <v>0</v>
      </c>
      <c r="Y21" s="18">
        <v>0</v>
      </c>
      <c r="Z21" s="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 s="39">
        <v>0</v>
      </c>
      <c r="AH21" s="44"/>
      <c r="AI21" s="36"/>
      <c r="AJ21" s="42"/>
      <c r="AL21" s="32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 s="39">
        <v>0</v>
      </c>
    </row>
    <row r="22" spans="1:49">
      <c r="E22" s="3"/>
      <c r="G22" s="32"/>
      <c r="R22" s="39"/>
      <c r="U22" s="16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 s="39">
        <v>0</v>
      </c>
      <c r="AH22" s="32"/>
      <c r="AJ22" s="39"/>
      <c r="AL22" s="3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f t="array" ref="AR22:AT24">AH20:AJ22</f>
        <v>0</v>
      </c>
      <c r="AS22">
        <v>0</v>
      </c>
      <c r="AT22">
        <v>0</v>
      </c>
      <c r="AU22">
        <v>0</v>
      </c>
      <c r="AV22">
        <v>0</v>
      </c>
      <c r="AW22" s="39">
        <v>0</v>
      </c>
    </row>
    <row r="23" spans="1:49" ht="15" thickBot="1">
      <c r="E23" s="3"/>
      <c r="G23" s="32"/>
      <c r="R23" s="39"/>
      <c r="U23" s="16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 s="39">
        <v>0</v>
      </c>
      <c r="AH23" s="33"/>
      <c r="AI23" s="34"/>
      <c r="AJ23" s="40"/>
      <c r="AL23" s="32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 s="39">
        <v>0</v>
      </c>
    </row>
    <row r="24" spans="1:49">
      <c r="E24" s="3"/>
      <c r="G24" s="32"/>
      <c r="R24" s="39"/>
      <c r="U24" s="16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 s="39">
        <v>0</v>
      </c>
      <c r="AL24" s="32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 s="39">
        <v>0</v>
      </c>
    </row>
    <row r="25" spans="1:49">
      <c r="E25" s="3"/>
      <c r="G25" s="32"/>
      <c r="R25" s="39"/>
      <c r="U25" s="16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 s="39">
        <v>0</v>
      </c>
      <c r="AL25" s="32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f t="array" ref="AU25:AW27">AH20:AJ22</f>
        <v>0</v>
      </c>
      <c r="AV25">
        <v>0</v>
      </c>
      <c r="AW25" s="39">
        <v>0</v>
      </c>
    </row>
    <row r="26" spans="1:49">
      <c r="E26" s="3"/>
      <c r="G26" s="32"/>
      <c r="R26" s="39"/>
      <c r="U26" s="16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 s="39">
        <v>0</v>
      </c>
      <c r="AL26" s="32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 s="39">
        <v>0</v>
      </c>
    </row>
    <row r="27" spans="1:49" ht="15" thickBot="1">
      <c r="E27" s="3"/>
      <c r="G27" s="33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40"/>
      <c r="U27" s="17">
        <v>0</v>
      </c>
      <c r="V27" s="18">
        <v>0</v>
      </c>
      <c r="W27" s="18">
        <v>0</v>
      </c>
      <c r="X27" s="18">
        <v>0</v>
      </c>
      <c r="Y27" s="18">
        <v>0</v>
      </c>
      <c r="Z27" s="18">
        <v>0</v>
      </c>
      <c r="AA27" s="34">
        <v>0</v>
      </c>
      <c r="AB27" s="34">
        <v>0</v>
      </c>
      <c r="AC27" s="34">
        <v>0</v>
      </c>
      <c r="AD27" s="34">
        <v>0</v>
      </c>
      <c r="AE27" s="34">
        <v>0</v>
      </c>
      <c r="AF27" s="40">
        <v>0</v>
      </c>
      <c r="AL27" s="33">
        <v>0</v>
      </c>
      <c r="AM27" s="34">
        <v>0</v>
      </c>
      <c r="AN27" s="34">
        <v>0</v>
      </c>
      <c r="AO27" s="34">
        <v>0</v>
      </c>
      <c r="AP27" s="34">
        <v>0</v>
      </c>
      <c r="AQ27" s="34">
        <v>0</v>
      </c>
      <c r="AR27" s="34">
        <v>0</v>
      </c>
      <c r="AS27" s="34">
        <v>0</v>
      </c>
      <c r="AT27" s="34">
        <v>0</v>
      </c>
      <c r="AU27" s="34">
        <v>0</v>
      </c>
      <c r="AV27" s="34">
        <v>0</v>
      </c>
      <c r="AW27" s="40">
        <v>0</v>
      </c>
    </row>
    <row r="28" spans="1:49">
      <c r="E28" s="3"/>
    </row>
    <row r="29" spans="1:49" ht="15" thickBot="1">
      <c r="E29" s="3"/>
      <c r="G29" t="s">
        <v>15</v>
      </c>
      <c r="H29">
        <v>24</v>
      </c>
      <c r="U29" t="s">
        <v>15</v>
      </c>
      <c r="V29">
        <v>24</v>
      </c>
      <c r="AL29" t="s">
        <v>5</v>
      </c>
    </row>
    <row r="30" spans="1:49">
      <c r="E30" s="3"/>
      <c r="G30" s="14"/>
      <c r="H30" s="15"/>
      <c r="I30" s="15"/>
      <c r="J30" s="15"/>
      <c r="K30" s="15"/>
      <c r="L30" s="19"/>
      <c r="M30" s="36"/>
      <c r="N30" s="36"/>
      <c r="O30" s="36"/>
      <c r="P30" s="36"/>
      <c r="Q30" s="36"/>
      <c r="R30" s="42"/>
      <c r="U30" s="14">
        <v>0</v>
      </c>
      <c r="V30" s="15">
        <v>0</v>
      </c>
      <c r="W30" s="15">
        <v>0</v>
      </c>
      <c r="X30" s="15">
        <v>0</v>
      </c>
      <c r="Y30" s="15">
        <v>0</v>
      </c>
      <c r="Z30" s="19">
        <v>0</v>
      </c>
      <c r="AA30" s="36">
        <v>0</v>
      </c>
      <c r="AB30" s="36">
        <v>0</v>
      </c>
      <c r="AC30" s="36">
        <v>0</v>
      </c>
      <c r="AD30" s="36">
        <v>0</v>
      </c>
      <c r="AE30" s="36">
        <v>0</v>
      </c>
      <c r="AF30" s="42">
        <v>0</v>
      </c>
      <c r="AH30" s="44"/>
      <c r="AI30" s="36"/>
      <c r="AJ30" s="42"/>
      <c r="AL30" s="44">
        <f t="array" ref="AL30:AN32">AH30:AJ32</f>
        <v>0</v>
      </c>
      <c r="AM30" s="36">
        <v>0</v>
      </c>
      <c r="AN30" s="36">
        <v>0</v>
      </c>
      <c r="AO30" s="36">
        <v>0</v>
      </c>
      <c r="AP30" s="36">
        <v>0</v>
      </c>
      <c r="AQ30" s="36">
        <v>0</v>
      </c>
      <c r="AR30" s="36">
        <v>0</v>
      </c>
      <c r="AS30" s="36">
        <v>0</v>
      </c>
      <c r="AT30" s="36">
        <v>0</v>
      </c>
      <c r="AU30" s="36">
        <v>0</v>
      </c>
      <c r="AV30" s="36">
        <v>0</v>
      </c>
      <c r="AW30" s="42">
        <v>0</v>
      </c>
    </row>
    <row r="31" spans="1:49">
      <c r="E31" s="3"/>
      <c r="G31" s="32"/>
      <c r="L31" s="39"/>
      <c r="R31" s="39"/>
      <c r="U31" s="16">
        <v>0</v>
      </c>
      <c r="V31" s="3">
        <v>0</v>
      </c>
      <c r="W31" s="3">
        <v>0</v>
      </c>
      <c r="X31" s="3">
        <v>0</v>
      </c>
      <c r="Y31" s="3">
        <v>0</v>
      </c>
      <c r="Z31" s="20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 s="39">
        <v>0</v>
      </c>
      <c r="AH31" s="32"/>
      <c r="AJ31" s="39"/>
      <c r="AL31" s="32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 s="39">
        <v>0</v>
      </c>
    </row>
    <row r="32" spans="1:49" ht="15" thickBot="1">
      <c r="E32" s="3"/>
      <c r="G32" s="32"/>
      <c r="L32" s="39"/>
      <c r="R32" s="39"/>
      <c r="U32" s="16">
        <v>0</v>
      </c>
      <c r="V32" s="3">
        <v>0</v>
      </c>
      <c r="W32" s="3">
        <v>0</v>
      </c>
      <c r="X32" s="3">
        <v>0</v>
      </c>
      <c r="Y32" s="3">
        <v>0</v>
      </c>
      <c r="Z32" s="20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 s="39">
        <v>0</v>
      </c>
      <c r="AH32" s="33"/>
      <c r="AI32" s="34"/>
      <c r="AJ32" s="40"/>
      <c r="AL32" s="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 s="39">
        <v>0</v>
      </c>
    </row>
    <row r="33" spans="7:49">
      <c r="G33" s="32"/>
      <c r="L33" s="39"/>
      <c r="R33" s="39"/>
      <c r="U33" s="16">
        <v>0</v>
      </c>
      <c r="V33" s="3">
        <v>0</v>
      </c>
      <c r="W33" s="3">
        <v>0</v>
      </c>
      <c r="X33" s="3">
        <v>0</v>
      </c>
      <c r="Y33" s="3">
        <v>0</v>
      </c>
      <c r="Z33" s="20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 s="39">
        <v>0</v>
      </c>
      <c r="AL33" s="32">
        <v>0</v>
      </c>
      <c r="AM33">
        <v>0</v>
      </c>
      <c r="AN33">
        <v>0</v>
      </c>
      <c r="AO33">
        <f t="array" ref="AO33:AQ35">AH30:AJ32</f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 s="39">
        <v>0</v>
      </c>
    </row>
    <row r="34" spans="7:49" ht="15" thickBot="1">
      <c r="G34" s="32"/>
      <c r="L34" s="39"/>
      <c r="R34" s="39"/>
      <c r="U34" s="16">
        <v>0</v>
      </c>
      <c r="V34" s="3">
        <v>0</v>
      </c>
      <c r="W34" s="3">
        <v>0</v>
      </c>
      <c r="X34" s="3">
        <v>0</v>
      </c>
      <c r="Y34" s="3">
        <v>0</v>
      </c>
      <c r="Z34" s="20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 s="39">
        <v>0</v>
      </c>
      <c r="AL34" s="32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 s="39">
        <v>0</v>
      </c>
    </row>
    <row r="35" spans="7:49" ht="15" thickBot="1">
      <c r="G35" s="33"/>
      <c r="H35" s="34"/>
      <c r="I35" s="34"/>
      <c r="J35" s="34"/>
      <c r="K35" s="34"/>
      <c r="L35" s="40"/>
      <c r="R35" s="39"/>
      <c r="U35" s="17">
        <v>0</v>
      </c>
      <c r="V35" s="18">
        <v>0</v>
      </c>
      <c r="W35" s="18">
        <v>0</v>
      </c>
      <c r="X35" s="18">
        <v>0</v>
      </c>
      <c r="Y35" s="18">
        <v>0</v>
      </c>
      <c r="Z35" s="21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 s="39">
        <v>0</v>
      </c>
      <c r="AH35" s="44"/>
      <c r="AI35" s="36"/>
      <c r="AJ35" s="42"/>
      <c r="AL35" s="32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 s="39">
        <v>0</v>
      </c>
    </row>
    <row r="36" spans="7:49">
      <c r="G36" s="32"/>
      <c r="R36" s="39"/>
      <c r="U36" s="16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 s="39">
        <v>0</v>
      </c>
      <c r="AH36" s="32"/>
      <c r="AJ36" s="39"/>
      <c r="AL36" s="32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f t="array" ref="AR36:AT38">AH34:AJ36</f>
        <v>0</v>
      </c>
      <c r="AS36">
        <v>0</v>
      </c>
      <c r="AT36">
        <v>0</v>
      </c>
      <c r="AU36">
        <v>0</v>
      </c>
      <c r="AV36">
        <v>0</v>
      </c>
      <c r="AW36" s="39">
        <v>0</v>
      </c>
    </row>
    <row r="37" spans="7:49" ht="15" thickBot="1">
      <c r="G37" s="32"/>
      <c r="R37" s="39"/>
      <c r="U37" s="16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 s="39">
        <v>0</v>
      </c>
      <c r="AH37" s="33"/>
      <c r="AI37" s="34"/>
      <c r="AJ37" s="40"/>
      <c r="AL37" s="32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 s="39">
        <v>0</v>
      </c>
    </row>
    <row r="38" spans="7:49">
      <c r="G38" s="32"/>
      <c r="R38" s="39"/>
      <c r="U38" s="16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 s="39">
        <v>0</v>
      </c>
      <c r="AL38" s="32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 s="39">
        <v>0</v>
      </c>
    </row>
    <row r="39" spans="7:49">
      <c r="G39" s="32"/>
      <c r="R39" s="39"/>
      <c r="U39" s="16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 s="39">
        <v>0</v>
      </c>
      <c r="AL39" s="32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f t="array" ref="AU39:AW41">AH34:AJ36</f>
        <v>0</v>
      </c>
      <c r="AV39">
        <v>0</v>
      </c>
      <c r="AW39" s="39">
        <v>0</v>
      </c>
    </row>
    <row r="40" spans="7:49">
      <c r="G40" s="32"/>
      <c r="R40" s="39"/>
      <c r="U40" s="16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 s="39">
        <v>0</v>
      </c>
      <c r="AL40" s="32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 s="39">
        <v>0</v>
      </c>
    </row>
    <row r="41" spans="7:49" ht="15" thickBot="1">
      <c r="G41" s="33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40"/>
      <c r="U41" s="17">
        <v>0</v>
      </c>
      <c r="V41" s="18">
        <v>0</v>
      </c>
      <c r="W41" s="18">
        <v>0</v>
      </c>
      <c r="X41" s="18">
        <v>0</v>
      </c>
      <c r="Y41" s="18">
        <v>0</v>
      </c>
      <c r="Z41" s="18">
        <v>0</v>
      </c>
      <c r="AA41" s="34">
        <v>0</v>
      </c>
      <c r="AB41" s="34">
        <v>0</v>
      </c>
      <c r="AC41" s="34">
        <v>0</v>
      </c>
      <c r="AD41" s="34">
        <v>0</v>
      </c>
      <c r="AE41" s="34">
        <v>0</v>
      </c>
      <c r="AF41" s="40">
        <v>0</v>
      </c>
      <c r="AL41" s="33">
        <v>0</v>
      </c>
      <c r="AM41" s="34">
        <v>0</v>
      </c>
      <c r="AN41" s="34">
        <v>0</v>
      </c>
      <c r="AO41" s="34">
        <v>0</v>
      </c>
      <c r="AP41" s="34">
        <v>0</v>
      </c>
      <c r="AQ41" s="34">
        <v>0</v>
      </c>
      <c r="AR41" s="34">
        <v>0</v>
      </c>
      <c r="AS41" s="34">
        <v>0</v>
      </c>
      <c r="AT41" s="34">
        <v>0</v>
      </c>
      <c r="AU41" s="34">
        <v>0</v>
      </c>
      <c r="AV41" s="34">
        <v>0</v>
      </c>
      <c r="AW41" s="40">
        <v>0</v>
      </c>
    </row>
    <row r="43" spans="7:49" ht="15" thickBot="1">
      <c r="G43" t="s">
        <v>16</v>
      </c>
      <c r="H43">
        <v>23</v>
      </c>
      <c r="U43" t="s">
        <v>16</v>
      </c>
      <c r="V43">
        <v>23</v>
      </c>
      <c r="AL43" t="s">
        <v>5</v>
      </c>
    </row>
    <row r="44" spans="7:49">
      <c r="G44" s="14">
        <v>-9.1310000000000002E-2</v>
      </c>
      <c r="H44" s="15">
        <v>-3.0504999999999997E-2</v>
      </c>
      <c r="I44" s="15">
        <v>-0.18399499999999999</v>
      </c>
      <c r="J44" s="15">
        <v>-1.443E-2</v>
      </c>
      <c r="K44" s="15">
        <v>-0.21012</v>
      </c>
      <c r="L44" s="19">
        <v>2.2905000000000002E-2</v>
      </c>
      <c r="M44" s="36"/>
      <c r="N44" s="36"/>
      <c r="O44" s="36"/>
      <c r="P44" s="36"/>
      <c r="Q44" s="36"/>
      <c r="R44" s="42"/>
      <c r="U44" s="14">
        <v>0.28671999999999997</v>
      </c>
      <c r="V44" s="15">
        <v>0</v>
      </c>
      <c r="W44" s="15">
        <v>0</v>
      </c>
      <c r="X44" s="15">
        <v>0</v>
      </c>
      <c r="Y44" s="15">
        <v>0</v>
      </c>
      <c r="Z44" s="19">
        <v>0</v>
      </c>
      <c r="AA44" s="36">
        <v>0</v>
      </c>
      <c r="AB44" s="36">
        <v>0</v>
      </c>
      <c r="AC44" s="36">
        <v>0</v>
      </c>
      <c r="AD44" s="36">
        <v>0</v>
      </c>
      <c r="AE44" s="36">
        <v>0</v>
      </c>
      <c r="AF44" s="42">
        <v>0</v>
      </c>
      <c r="AH44" s="51">
        <v>-0.81084000000000001</v>
      </c>
      <c r="AI44" s="52">
        <v>-0.52783000000000002</v>
      </c>
      <c r="AJ44" s="53">
        <v>-0.25285000000000002</v>
      </c>
      <c r="AL44" s="44">
        <f t="array" ref="AL44:AN46">AH44:AJ46</f>
        <v>-0.81084000000000001</v>
      </c>
      <c r="AM44" s="36">
        <v>-0.52783000000000002</v>
      </c>
      <c r="AN44" s="36">
        <v>-0.25285000000000002</v>
      </c>
      <c r="AO44" s="36">
        <v>0</v>
      </c>
      <c r="AP44" s="36">
        <v>0</v>
      </c>
      <c r="AQ44" s="36">
        <v>0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42">
        <v>0</v>
      </c>
    </row>
    <row r="45" spans="7:49">
      <c r="G45" s="32">
        <v>-3.0504999999999997E-2</v>
      </c>
      <c r="H45">
        <v>-4.444E-2</v>
      </c>
      <c r="I45">
        <v>-6.8094999999999989E-2</v>
      </c>
      <c r="J45">
        <v>-7.8359999999999999E-2</v>
      </c>
      <c r="K45">
        <v>-6.6230000000000011E-2</v>
      </c>
      <c r="L45" s="39">
        <v>7.708000000000001E-2</v>
      </c>
      <c r="R45" s="39"/>
      <c r="U45" s="16">
        <v>0</v>
      </c>
      <c r="V45" s="3">
        <v>0.28671999999999997</v>
      </c>
      <c r="W45" s="3">
        <v>0</v>
      </c>
      <c r="X45" s="3">
        <v>0</v>
      </c>
      <c r="Y45" s="3">
        <v>0</v>
      </c>
      <c r="Z45" s="20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 s="39">
        <v>0</v>
      </c>
      <c r="AH45" s="54">
        <v>0.58118000000000003</v>
      </c>
      <c r="AI45" s="50">
        <v>-0.67515999999999998</v>
      </c>
      <c r="AJ45" s="55">
        <v>-0.45429999999999998</v>
      </c>
      <c r="AL45" s="32">
        <v>0.58118000000000003</v>
      </c>
      <c r="AM45">
        <v>-0.67515999999999998</v>
      </c>
      <c r="AN45">
        <v>-0.45429999999999998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 s="39">
        <v>0</v>
      </c>
    </row>
    <row r="46" spans="7:49" ht="15" thickBot="1">
      <c r="G46" s="32">
        <v>-0.18399499999999999</v>
      </c>
      <c r="H46">
        <v>-6.8094999999999989E-2</v>
      </c>
      <c r="I46">
        <v>-0.27195999999999998</v>
      </c>
      <c r="J46">
        <v>-5.0110000000000002E-2</v>
      </c>
      <c r="K46">
        <v>-0.280385</v>
      </c>
      <c r="L46" s="39">
        <v>6.6979999999999998E-2</v>
      </c>
      <c r="R46" s="39"/>
      <c r="U46" s="16">
        <v>0</v>
      </c>
      <c r="V46" s="3">
        <v>0</v>
      </c>
      <c r="W46" s="3">
        <v>0.28671999999999997</v>
      </c>
      <c r="X46" s="3">
        <v>0</v>
      </c>
      <c r="Y46" s="3">
        <v>0</v>
      </c>
      <c r="Z46" s="20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 s="39">
        <v>0</v>
      </c>
      <c r="AH46" s="56">
        <v>6.9080000000000003E-2</v>
      </c>
      <c r="AI46" s="57">
        <v>-0.51531000000000005</v>
      </c>
      <c r="AJ46" s="58">
        <v>0.85421000000000002</v>
      </c>
      <c r="AL46" s="32">
        <v>6.9080000000000003E-2</v>
      </c>
      <c r="AM46">
        <v>-0.51531000000000005</v>
      </c>
      <c r="AN46">
        <v>0.85421000000000002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 s="39">
        <v>0</v>
      </c>
    </row>
    <row r="47" spans="7:49" ht="15" thickBot="1">
      <c r="G47" s="32">
        <v>1.443E-2</v>
      </c>
      <c r="H47">
        <v>7.8359999999999999E-2</v>
      </c>
      <c r="I47">
        <v>5.0110000000000002E-2</v>
      </c>
      <c r="J47">
        <v>-1.116E-2</v>
      </c>
      <c r="K47">
        <v>1.5724999999999999E-2</v>
      </c>
      <c r="L47" s="39">
        <v>-5.6605000000000003E-2</v>
      </c>
      <c r="R47" s="39"/>
      <c r="U47" s="16">
        <v>0</v>
      </c>
      <c r="V47" s="3">
        <v>0</v>
      </c>
      <c r="W47" s="3">
        <v>0</v>
      </c>
      <c r="X47" s="3">
        <v>0.41572999999999999</v>
      </c>
      <c r="Y47" s="3">
        <v>-0.14434</v>
      </c>
      <c r="Z47" s="20">
        <v>-2.8920000000000001E-2</v>
      </c>
      <c r="AA47">
        <v>0</v>
      </c>
      <c r="AB47">
        <v>0</v>
      </c>
      <c r="AC47">
        <v>0</v>
      </c>
      <c r="AD47">
        <v>0</v>
      </c>
      <c r="AE47">
        <v>0</v>
      </c>
      <c r="AF47" s="39">
        <v>0</v>
      </c>
      <c r="AH47" s="50"/>
      <c r="AI47" s="50"/>
      <c r="AJ47" s="50"/>
      <c r="AL47" s="32">
        <v>0</v>
      </c>
      <c r="AM47">
        <v>0</v>
      </c>
      <c r="AN47">
        <v>0</v>
      </c>
      <c r="AO47">
        <f t="array" ref="AO47:AQ49">AH44:AJ46</f>
        <v>-0.81084000000000001</v>
      </c>
      <c r="AP47">
        <v>-0.52783000000000002</v>
      </c>
      <c r="AQ47">
        <v>-0.25285000000000002</v>
      </c>
      <c r="AR47">
        <v>0</v>
      </c>
      <c r="AS47">
        <v>0</v>
      </c>
      <c r="AT47">
        <v>0</v>
      </c>
      <c r="AU47">
        <v>0</v>
      </c>
      <c r="AV47">
        <v>0</v>
      </c>
      <c r="AW47" s="39">
        <v>0</v>
      </c>
    </row>
    <row r="48" spans="7:49">
      <c r="G48" s="32">
        <v>0.21012</v>
      </c>
      <c r="H48">
        <v>6.6230000000000011E-2</v>
      </c>
      <c r="I48">
        <v>0.280385</v>
      </c>
      <c r="J48">
        <v>1.5724999999999999E-2</v>
      </c>
      <c r="K48">
        <v>0.24564</v>
      </c>
      <c r="L48" s="39">
        <v>-2.5165E-2</v>
      </c>
      <c r="R48" s="39"/>
      <c r="U48" s="16">
        <v>0</v>
      </c>
      <c r="V48" s="3">
        <v>0</v>
      </c>
      <c r="W48" s="3">
        <v>0</v>
      </c>
      <c r="X48" s="3">
        <v>-0.14434</v>
      </c>
      <c r="Y48" s="3">
        <v>0.32073000000000002</v>
      </c>
      <c r="Z48" s="20">
        <v>-7.2500000000000004E-3</v>
      </c>
      <c r="AA48">
        <v>0</v>
      </c>
      <c r="AB48">
        <v>0</v>
      </c>
      <c r="AC48">
        <v>0</v>
      </c>
      <c r="AD48">
        <v>0</v>
      </c>
      <c r="AE48">
        <v>0</v>
      </c>
      <c r="AF48" s="39">
        <v>0</v>
      </c>
      <c r="AH48" s="51">
        <v>-0.81083000000000005</v>
      </c>
      <c r="AI48" s="52">
        <v>-0.52790999999999999</v>
      </c>
      <c r="AJ48" s="53">
        <v>-0.25270999999999999</v>
      </c>
      <c r="AL48" s="32">
        <v>0</v>
      </c>
      <c r="AM48">
        <v>0</v>
      </c>
      <c r="AN48">
        <v>0</v>
      </c>
      <c r="AO48">
        <v>0.58118000000000003</v>
      </c>
      <c r="AP48">
        <v>-0.67515999999999998</v>
      </c>
      <c r="AQ48">
        <v>-0.45429999999999998</v>
      </c>
      <c r="AR48">
        <v>0</v>
      </c>
      <c r="AS48">
        <v>0</v>
      </c>
      <c r="AT48">
        <v>0</v>
      </c>
      <c r="AU48">
        <v>0</v>
      </c>
      <c r="AV48">
        <v>0</v>
      </c>
      <c r="AW48" s="39">
        <v>0</v>
      </c>
    </row>
    <row r="49" spans="7:49" ht="15" thickBot="1">
      <c r="G49" s="33">
        <v>-2.2905000000000002E-2</v>
      </c>
      <c r="H49" s="34">
        <v>-7.708000000000001E-2</v>
      </c>
      <c r="I49" s="34">
        <v>-6.6979999999999998E-2</v>
      </c>
      <c r="J49" s="34">
        <v>-5.6605000000000003E-2</v>
      </c>
      <c r="K49" s="34">
        <v>-2.5165E-2</v>
      </c>
      <c r="L49" s="40">
        <v>9.0569999999999998E-2</v>
      </c>
      <c r="R49" s="39"/>
      <c r="U49" s="17">
        <v>0</v>
      </c>
      <c r="V49" s="18">
        <v>0</v>
      </c>
      <c r="W49" s="18">
        <v>0</v>
      </c>
      <c r="X49" s="18">
        <v>-2.8920000000000001E-2</v>
      </c>
      <c r="Y49" s="18">
        <v>-7.2500000000000004E-3</v>
      </c>
      <c r="Z49" s="21">
        <v>0.24146999999999999</v>
      </c>
      <c r="AA49">
        <v>0</v>
      </c>
      <c r="AB49">
        <v>0</v>
      </c>
      <c r="AC49">
        <v>0</v>
      </c>
      <c r="AD49">
        <v>0</v>
      </c>
      <c r="AE49">
        <v>0</v>
      </c>
      <c r="AF49" s="39">
        <v>0</v>
      </c>
      <c r="AH49" s="54">
        <v>0.58116000000000001</v>
      </c>
      <c r="AI49" s="50">
        <v>-0.67508000000000001</v>
      </c>
      <c r="AJ49" s="55">
        <v>-0.45444000000000001</v>
      </c>
      <c r="AL49" s="32">
        <v>0</v>
      </c>
      <c r="AM49">
        <v>0</v>
      </c>
      <c r="AN49">
        <v>0</v>
      </c>
      <c r="AO49">
        <v>6.9080000000000003E-2</v>
      </c>
      <c r="AP49">
        <v>-0.51531000000000005</v>
      </c>
      <c r="AQ49">
        <v>0.85421000000000002</v>
      </c>
      <c r="AR49">
        <v>0</v>
      </c>
      <c r="AS49">
        <v>0</v>
      </c>
      <c r="AT49">
        <v>0</v>
      </c>
      <c r="AU49">
        <v>0</v>
      </c>
      <c r="AV49">
        <v>0</v>
      </c>
      <c r="AW49" s="39">
        <v>0</v>
      </c>
    </row>
    <row r="50" spans="7:49" ht="15" thickBot="1">
      <c r="G50" s="32"/>
      <c r="R50" s="39"/>
      <c r="U50" s="16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>
        <v>0.28671999999999997</v>
      </c>
      <c r="AB50">
        <v>0</v>
      </c>
      <c r="AC50">
        <v>0</v>
      </c>
      <c r="AD50">
        <v>0</v>
      </c>
      <c r="AE50">
        <v>0</v>
      </c>
      <c r="AF50" s="39">
        <v>0</v>
      </c>
      <c r="AH50" s="56">
        <v>6.93E-2</v>
      </c>
      <c r="AI50" s="57">
        <v>-0.51534000000000002</v>
      </c>
      <c r="AJ50" s="58">
        <v>0.85418000000000005</v>
      </c>
      <c r="AL50" s="32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f t="array" ref="AR50:AT52">AH48:AJ50</f>
        <v>-0.81083000000000005</v>
      </c>
      <c r="AS50">
        <v>-0.52790999999999999</v>
      </c>
      <c r="AT50">
        <v>-0.25270999999999999</v>
      </c>
      <c r="AU50">
        <v>0</v>
      </c>
      <c r="AV50">
        <v>0</v>
      </c>
      <c r="AW50" s="39">
        <v>0</v>
      </c>
    </row>
    <row r="51" spans="7:49" ht="15" thickBot="1">
      <c r="G51" s="32"/>
      <c r="R51" s="39"/>
      <c r="U51" s="16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>
        <v>0</v>
      </c>
      <c r="AB51">
        <v>0.28671999999999997</v>
      </c>
      <c r="AC51">
        <v>0</v>
      </c>
      <c r="AD51">
        <v>0</v>
      </c>
      <c r="AE51">
        <v>0</v>
      </c>
      <c r="AF51" s="39">
        <v>0</v>
      </c>
      <c r="AH51" s="66"/>
      <c r="AI51" s="67"/>
      <c r="AJ51" s="68"/>
      <c r="AL51" s="32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0.58116000000000001</v>
      </c>
      <c r="AS51">
        <v>-0.67508000000000001</v>
      </c>
      <c r="AT51">
        <v>-0.45444000000000001</v>
      </c>
      <c r="AU51">
        <v>0</v>
      </c>
      <c r="AV51">
        <v>0</v>
      </c>
      <c r="AW51" s="39">
        <v>0</v>
      </c>
    </row>
    <row r="52" spans="7:49">
      <c r="G52" s="32"/>
      <c r="R52" s="39"/>
      <c r="U52" s="16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>
        <v>0</v>
      </c>
      <c r="AB52">
        <v>0</v>
      </c>
      <c r="AC52">
        <v>0.28671999999999997</v>
      </c>
      <c r="AD52">
        <v>0</v>
      </c>
      <c r="AE52">
        <v>0</v>
      </c>
      <c r="AF52" s="39">
        <v>0</v>
      </c>
      <c r="AL52" s="3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6.93E-2</v>
      </c>
      <c r="AS52">
        <v>-0.51534000000000002</v>
      </c>
      <c r="AT52">
        <v>0.85418000000000005</v>
      </c>
      <c r="AU52">
        <v>0</v>
      </c>
      <c r="AV52">
        <v>0</v>
      </c>
      <c r="AW52" s="39">
        <v>0</v>
      </c>
    </row>
    <row r="53" spans="7:49">
      <c r="G53" s="32"/>
      <c r="R53" s="39"/>
      <c r="U53" s="16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>
        <v>0</v>
      </c>
      <c r="AB53">
        <v>0</v>
      </c>
      <c r="AC53">
        <v>0</v>
      </c>
      <c r="AD53">
        <v>0.41572999999999999</v>
      </c>
      <c r="AE53">
        <v>-0.14434</v>
      </c>
      <c r="AF53" s="39">
        <v>-2.895E-2</v>
      </c>
      <c r="AL53" s="32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f t="array" ref="AU53:AW55">AH48:AJ50</f>
        <v>-0.81083000000000005</v>
      </c>
      <c r="AV53">
        <v>-0.52790999999999999</v>
      </c>
      <c r="AW53" s="39">
        <v>-0.25270999999999999</v>
      </c>
    </row>
    <row r="54" spans="7:49">
      <c r="G54" s="32"/>
      <c r="R54" s="39"/>
      <c r="U54" s="16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>
        <v>0</v>
      </c>
      <c r="AB54">
        <v>0</v>
      </c>
      <c r="AC54">
        <v>0</v>
      </c>
      <c r="AD54">
        <v>-0.14434</v>
      </c>
      <c r="AE54">
        <v>0.32072000000000001</v>
      </c>
      <c r="AF54" s="39">
        <v>-7.2300000000000003E-3</v>
      </c>
      <c r="AL54" s="32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0.58116000000000001</v>
      </c>
      <c r="AV54">
        <v>-0.67508000000000001</v>
      </c>
      <c r="AW54" s="39">
        <v>-0.45444000000000001</v>
      </c>
    </row>
    <row r="55" spans="7:49" ht="15" thickBot="1">
      <c r="G55" s="33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40"/>
      <c r="U55" s="17">
        <v>0</v>
      </c>
      <c r="V55" s="18">
        <v>0</v>
      </c>
      <c r="W55" s="18">
        <v>0</v>
      </c>
      <c r="X55" s="18">
        <v>0</v>
      </c>
      <c r="Y55" s="18">
        <v>0</v>
      </c>
      <c r="Z55" s="18">
        <v>0</v>
      </c>
      <c r="AA55" s="34">
        <v>0</v>
      </c>
      <c r="AB55" s="34">
        <v>0</v>
      </c>
      <c r="AC55" s="34">
        <v>0</v>
      </c>
      <c r="AD55" s="34">
        <v>-2.895E-2</v>
      </c>
      <c r="AE55" s="34">
        <v>-7.2300000000000003E-3</v>
      </c>
      <c r="AF55" s="40">
        <v>0.24146999999999999</v>
      </c>
      <c r="AL55" s="33">
        <v>0</v>
      </c>
      <c r="AM55" s="34">
        <v>0</v>
      </c>
      <c r="AN55" s="34">
        <v>0</v>
      </c>
      <c r="AO55" s="34">
        <v>0</v>
      </c>
      <c r="AP55" s="34">
        <v>0</v>
      </c>
      <c r="AQ55" s="34">
        <v>0</v>
      </c>
      <c r="AR55" s="34">
        <v>0</v>
      </c>
      <c r="AS55" s="34">
        <v>0</v>
      </c>
      <c r="AT55" s="34">
        <v>0</v>
      </c>
      <c r="AU55" s="34">
        <v>6.93E-2</v>
      </c>
      <c r="AV55" s="34">
        <v>-0.51534000000000002</v>
      </c>
      <c r="AW55" s="40">
        <v>0.85418000000000005</v>
      </c>
    </row>
    <row r="57" spans="7:49" ht="15" thickBot="1">
      <c r="G57" t="s">
        <v>11</v>
      </c>
      <c r="H57">
        <v>22</v>
      </c>
      <c r="U57" t="s">
        <v>11</v>
      </c>
      <c r="V57">
        <v>22</v>
      </c>
      <c r="AL57" t="s">
        <v>5</v>
      </c>
    </row>
    <row r="58" spans="7:49">
      <c r="G58" s="61">
        <v>-0.47143000000000002</v>
      </c>
      <c r="H58" s="62">
        <v>-0.19244</v>
      </c>
      <c r="I58" s="62">
        <v>9.5134999999999997E-2</v>
      </c>
      <c r="J58" s="62">
        <v>-8.7050000000000009E-3</v>
      </c>
      <c r="K58" s="62">
        <v>0.26475499999999996</v>
      </c>
      <c r="L58" s="63">
        <v>0.36481999999999998</v>
      </c>
      <c r="M58" s="36"/>
      <c r="N58" s="36"/>
      <c r="O58" s="36"/>
      <c r="P58" s="36"/>
      <c r="Q58" s="36"/>
      <c r="R58" s="42"/>
      <c r="U58" s="14">
        <v>0.28671999999999997</v>
      </c>
      <c r="V58" s="15">
        <v>0</v>
      </c>
      <c r="W58" s="15">
        <v>0</v>
      </c>
      <c r="X58" s="15">
        <v>0</v>
      </c>
      <c r="Y58" s="15">
        <v>0</v>
      </c>
      <c r="Z58" s="19">
        <v>0</v>
      </c>
      <c r="AA58" s="36">
        <v>0</v>
      </c>
      <c r="AB58" s="36">
        <v>0</v>
      </c>
      <c r="AC58" s="36">
        <v>0</v>
      </c>
      <c r="AD58" s="36">
        <v>0</v>
      </c>
      <c r="AE58" s="36">
        <v>0</v>
      </c>
      <c r="AF58" s="42">
        <v>0</v>
      </c>
      <c r="AH58" s="51">
        <v>-0.81020999999999999</v>
      </c>
      <c r="AI58" s="52">
        <v>-0.51941999999999999</v>
      </c>
      <c r="AJ58" s="53">
        <v>-0.27161000000000002</v>
      </c>
      <c r="AL58" s="44">
        <f t="array" ref="AL58:AN60">AH58:AJ60</f>
        <v>-0.81020999999999999</v>
      </c>
      <c r="AM58" s="36">
        <v>-0.51941999999999999</v>
      </c>
      <c r="AN58" s="36">
        <v>-0.27161000000000002</v>
      </c>
      <c r="AO58" s="36">
        <v>0</v>
      </c>
      <c r="AP58" s="36">
        <v>0</v>
      </c>
      <c r="AQ58" s="36">
        <v>0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42">
        <v>0</v>
      </c>
    </row>
    <row r="59" spans="7:49">
      <c r="G59" s="64">
        <v>-0.19244</v>
      </c>
      <c r="H59" s="1">
        <v>-0.10481</v>
      </c>
      <c r="I59" s="1">
        <v>3.8029999999999994E-2</v>
      </c>
      <c r="J59" s="1">
        <v>-4.2950000000000002E-3</v>
      </c>
      <c r="K59" s="1">
        <v>0.11175499999999999</v>
      </c>
      <c r="L59" s="65">
        <v>0.21162999999999998</v>
      </c>
      <c r="R59" s="39"/>
      <c r="U59" s="16">
        <v>0</v>
      </c>
      <c r="V59" s="3">
        <v>0.28671999999999997</v>
      </c>
      <c r="W59" s="3">
        <v>0</v>
      </c>
      <c r="X59" s="3">
        <v>0</v>
      </c>
      <c r="Y59" s="3">
        <v>0</v>
      </c>
      <c r="Z59" s="20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 s="39">
        <v>0</v>
      </c>
      <c r="AH59" s="54">
        <v>0.58345999999999998</v>
      </c>
      <c r="AI59" s="50">
        <v>-0.67037000000000002</v>
      </c>
      <c r="AJ59" s="55">
        <v>-0.45844000000000001</v>
      </c>
      <c r="AL59" s="32">
        <v>0.58345999999999998</v>
      </c>
      <c r="AM59">
        <v>-0.67037000000000002</v>
      </c>
      <c r="AN59">
        <v>-0.45844000000000001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 s="39">
        <v>0</v>
      </c>
    </row>
    <row r="60" spans="7:49" ht="15" thickBot="1">
      <c r="G60" s="64">
        <v>9.5134999999999997E-2</v>
      </c>
      <c r="H60" s="1">
        <v>3.8029999999999994E-2</v>
      </c>
      <c r="I60" s="1">
        <v>6.8599999999999998E-3</v>
      </c>
      <c r="J60" s="1">
        <v>3.3845E-2</v>
      </c>
      <c r="K60" s="1">
        <v>-3.8980000000000001E-2</v>
      </c>
      <c r="L60" s="65">
        <v>-5.5804999999999993E-2</v>
      </c>
      <c r="R60" s="39"/>
      <c r="U60" s="16">
        <v>0</v>
      </c>
      <c r="V60" s="3">
        <v>0</v>
      </c>
      <c r="W60" s="3">
        <v>0.28671999999999997</v>
      </c>
      <c r="X60" s="3">
        <v>0</v>
      </c>
      <c r="Y60" s="3">
        <v>0</v>
      </c>
      <c r="Z60" s="2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 s="39">
        <v>0</v>
      </c>
      <c r="AH60" s="56">
        <v>5.604E-2</v>
      </c>
      <c r="AI60" s="57">
        <v>-0.52990999999999999</v>
      </c>
      <c r="AJ60" s="58">
        <v>0.84619999999999995</v>
      </c>
      <c r="AL60" s="32">
        <v>5.604E-2</v>
      </c>
      <c r="AM60">
        <v>-0.52990999999999999</v>
      </c>
      <c r="AN60">
        <v>0.84619999999999995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 s="39">
        <v>0</v>
      </c>
    </row>
    <row r="61" spans="7:49" ht="15" thickBot="1">
      <c r="G61" s="64">
        <v>8.7050000000000009E-3</v>
      </c>
      <c r="H61" s="1">
        <v>4.2950000000000002E-3</v>
      </c>
      <c r="I61" s="1">
        <v>-3.3845E-2</v>
      </c>
      <c r="J61" s="1">
        <v>-7.5910000000000005E-2</v>
      </c>
      <c r="K61" s="1">
        <v>9.6200000000000001E-3</v>
      </c>
      <c r="L61" s="65">
        <v>-0.116025</v>
      </c>
      <c r="R61" s="39"/>
      <c r="U61" s="16">
        <v>0</v>
      </c>
      <c r="V61" s="3">
        <v>0</v>
      </c>
      <c r="W61" s="3">
        <v>0</v>
      </c>
      <c r="X61" s="3">
        <v>0.41569</v>
      </c>
      <c r="Y61" s="3">
        <v>-0.1444</v>
      </c>
      <c r="Z61" s="20">
        <v>-2.63E-2</v>
      </c>
      <c r="AA61">
        <v>0</v>
      </c>
      <c r="AB61">
        <v>0</v>
      </c>
      <c r="AC61">
        <v>0</v>
      </c>
      <c r="AD61">
        <v>0</v>
      </c>
      <c r="AE61">
        <v>0</v>
      </c>
      <c r="AF61" s="39">
        <v>0</v>
      </c>
      <c r="AH61" s="50"/>
      <c r="AI61" s="50"/>
      <c r="AJ61" s="50"/>
      <c r="AL61" s="32">
        <v>0</v>
      </c>
      <c r="AM61">
        <v>0</v>
      </c>
      <c r="AN61">
        <v>0</v>
      </c>
      <c r="AO61">
        <f t="array" ref="AO61:AQ63">AH58:AJ60</f>
        <v>-0.81020999999999999</v>
      </c>
      <c r="AP61">
        <v>-0.51941999999999999</v>
      </c>
      <c r="AQ61">
        <v>-0.27161000000000002</v>
      </c>
      <c r="AR61">
        <v>0</v>
      </c>
      <c r="AS61">
        <v>0</v>
      </c>
      <c r="AT61">
        <v>0</v>
      </c>
      <c r="AU61">
        <v>0</v>
      </c>
      <c r="AV61">
        <v>0</v>
      </c>
      <c r="AW61" s="39">
        <v>0</v>
      </c>
    </row>
    <row r="62" spans="7:49">
      <c r="G62" s="64">
        <v>-0.26475499999999996</v>
      </c>
      <c r="H62" s="1">
        <v>-0.11175499999999999</v>
      </c>
      <c r="I62" s="1">
        <v>3.8980000000000001E-2</v>
      </c>
      <c r="J62" s="1">
        <v>9.6200000000000001E-3</v>
      </c>
      <c r="K62" s="1">
        <v>0.11873</v>
      </c>
      <c r="L62" s="65">
        <v>0.27016000000000001</v>
      </c>
      <c r="R62" s="39"/>
      <c r="U62" s="16">
        <v>0</v>
      </c>
      <c r="V62" s="3">
        <v>0</v>
      </c>
      <c r="W62" s="3">
        <v>0</v>
      </c>
      <c r="X62" s="3">
        <v>-0.1444</v>
      </c>
      <c r="Y62" s="3">
        <v>0.32190999999999997</v>
      </c>
      <c r="Z62" s="20">
        <v>-9.5300000000000003E-3</v>
      </c>
      <c r="AA62">
        <v>0</v>
      </c>
      <c r="AB62">
        <v>0</v>
      </c>
      <c r="AC62">
        <v>0</v>
      </c>
      <c r="AD62">
        <v>0</v>
      </c>
      <c r="AE62">
        <v>0</v>
      </c>
      <c r="AF62" s="39">
        <v>0</v>
      </c>
      <c r="AH62" s="51">
        <v>-0.81027000000000005</v>
      </c>
      <c r="AI62" s="52">
        <v>-0.51927999999999996</v>
      </c>
      <c r="AJ62" s="53">
        <v>-0.27167999999999998</v>
      </c>
      <c r="AL62" s="32">
        <v>0</v>
      </c>
      <c r="AM62">
        <v>0</v>
      </c>
      <c r="AN62">
        <v>0</v>
      </c>
      <c r="AO62">
        <v>0.58345999999999998</v>
      </c>
      <c r="AP62">
        <v>-0.67037000000000002</v>
      </c>
      <c r="AQ62">
        <v>-0.45844000000000001</v>
      </c>
      <c r="AR62">
        <v>0</v>
      </c>
      <c r="AS62">
        <v>0</v>
      </c>
      <c r="AT62">
        <v>0</v>
      </c>
      <c r="AU62">
        <v>0</v>
      </c>
      <c r="AV62">
        <v>0</v>
      </c>
      <c r="AW62" s="39">
        <v>0</v>
      </c>
    </row>
    <row r="63" spans="7:49" ht="15" thickBot="1">
      <c r="G63" s="66">
        <v>-0.36481999999999998</v>
      </c>
      <c r="H63" s="67">
        <v>-0.21162999999999998</v>
      </c>
      <c r="I63" s="67">
        <v>5.5804999999999993E-2</v>
      </c>
      <c r="J63" s="67">
        <v>-0.116025</v>
      </c>
      <c r="K63" s="67">
        <v>0.27016000000000001</v>
      </c>
      <c r="L63" s="68">
        <v>0.2394</v>
      </c>
      <c r="R63" s="39"/>
      <c r="U63" s="17">
        <v>0</v>
      </c>
      <c r="V63" s="18">
        <v>0</v>
      </c>
      <c r="W63" s="18">
        <v>0</v>
      </c>
      <c r="X63" s="18">
        <v>-2.63E-2</v>
      </c>
      <c r="Y63" s="18">
        <v>-9.5300000000000003E-3</v>
      </c>
      <c r="Z63" s="21">
        <v>0.24032000000000001</v>
      </c>
      <c r="AA63">
        <v>0</v>
      </c>
      <c r="AB63">
        <v>0</v>
      </c>
      <c r="AC63">
        <v>0</v>
      </c>
      <c r="AD63">
        <v>0</v>
      </c>
      <c r="AE63">
        <v>0</v>
      </c>
      <c r="AF63" s="39">
        <v>0</v>
      </c>
      <c r="AH63" s="54">
        <v>0.58333999999999997</v>
      </c>
      <c r="AI63" s="50">
        <v>-0.67007000000000005</v>
      </c>
      <c r="AJ63" s="55">
        <v>-0.45904</v>
      </c>
      <c r="AL63" s="32">
        <v>0</v>
      </c>
      <c r="AM63">
        <v>0</v>
      </c>
      <c r="AN63">
        <v>0</v>
      </c>
      <c r="AO63">
        <v>5.604E-2</v>
      </c>
      <c r="AP63">
        <v>-0.52990999999999999</v>
      </c>
      <c r="AQ63">
        <v>0.84619999999999995</v>
      </c>
      <c r="AR63">
        <v>0</v>
      </c>
      <c r="AS63">
        <v>0</v>
      </c>
      <c r="AT63">
        <v>0</v>
      </c>
      <c r="AU63">
        <v>0</v>
      </c>
      <c r="AV63">
        <v>0</v>
      </c>
      <c r="AW63" s="39">
        <v>0</v>
      </c>
    </row>
    <row r="64" spans="7:49" ht="15" thickBot="1">
      <c r="G64" s="32"/>
      <c r="R64" s="39"/>
      <c r="U64" s="16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>
        <v>0.28671999999999997</v>
      </c>
      <c r="AB64">
        <v>0</v>
      </c>
      <c r="AC64">
        <v>0</v>
      </c>
      <c r="AD64">
        <v>0</v>
      </c>
      <c r="AE64">
        <v>0</v>
      </c>
      <c r="AF64" s="39">
        <v>0</v>
      </c>
      <c r="AH64" s="56">
        <v>5.6329999999999998E-2</v>
      </c>
      <c r="AI64" s="57">
        <v>-0.53042999999999996</v>
      </c>
      <c r="AJ64" s="58">
        <v>0.84585999999999995</v>
      </c>
      <c r="AL64" s="32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f t="array" ref="AR64:AT66">AH62:AJ64</f>
        <v>-0.81027000000000005</v>
      </c>
      <c r="AS64">
        <v>-0.51927999999999996</v>
      </c>
      <c r="AT64">
        <v>-0.27167999999999998</v>
      </c>
      <c r="AU64">
        <v>0</v>
      </c>
      <c r="AV64">
        <v>0</v>
      </c>
      <c r="AW64" s="39">
        <v>0</v>
      </c>
    </row>
    <row r="65" spans="7:49" ht="15" thickBot="1">
      <c r="G65" s="32"/>
      <c r="R65" s="39"/>
      <c r="U65" s="16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>
        <v>0</v>
      </c>
      <c r="AB65">
        <v>0.28671999999999997</v>
      </c>
      <c r="AC65">
        <v>0</v>
      </c>
      <c r="AD65">
        <v>0</v>
      </c>
      <c r="AE65">
        <v>0</v>
      </c>
      <c r="AF65" s="39">
        <v>0</v>
      </c>
      <c r="AH65" s="66"/>
      <c r="AI65" s="67"/>
      <c r="AJ65" s="68"/>
      <c r="AL65" s="32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0.58333999999999997</v>
      </c>
      <c r="AS65">
        <v>-0.67007000000000005</v>
      </c>
      <c r="AT65">
        <v>-0.45904</v>
      </c>
      <c r="AU65">
        <v>0</v>
      </c>
      <c r="AV65">
        <v>0</v>
      </c>
      <c r="AW65" s="39">
        <v>0</v>
      </c>
    </row>
    <row r="66" spans="7:49">
      <c r="G66" s="32"/>
      <c r="R66" s="39"/>
      <c r="U66" s="16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>
        <v>0</v>
      </c>
      <c r="AB66">
        <v>0</v>
      </c>
      <c r="AC66">
        <v>0.28671999999999997</v>
      </c>
      <c r="AD66">
        <v>0</v>
      </c>
      <c r="AE66">
        <v>0</v>
      </c>
      <c r="AF66" s="39">
        <v>0</v>
      </c>
      <c r="AL66" s="32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5.6329999999999998E-2</v>
      </c>
      <c r="AS66">
        <v>-0.53042999999999996</v>
      </c>
      <c r="AT66">
        <v>0.84585999999999995</v>
      </c>
      <c r="AU66">
        <v>0</v>
      </c>
      <c r="AV66">
        <v>0</v>
      </c>
      <c r="AW66" s="39">
        <v>0</v>
      </c>
    </row>
    <row r="67" spans="7:49">
      <c r="G67" s="32"/>
      <c r="R67" s="39"/>
      <c r="U67" s="16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>
        <v>0</v>
      </c>
      <c r="AB67">
        <v>0</v>
      </c>
      <c r="AC67">
        <v>0</v>
      </c>
      <c r="AD67">
        <v>0.41572999999999999</v>
      </c>
      <c r="AE67">
        <v>-0.14437</v>
      </c>
      <c r="AF67" s="39">
        <v>-2.6380000000000001E-2</v>
      </c>
      <c r="AL67" s="32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f t="array" ref="AU67:AW69">AH62:AJ64</f>
        <v>-0.81027000000000005</v>
      </c>
      <c r="AV67">
        <v>-0.51927999999999996</v>
      </c>
      <c r="AW67" s="39">
        <v>-0.27167999999999998</v>
      </c>
    </row>
    <row r="68" spans="7:49">
      <c r="G68" s="32"/>
      <c r="R68" s="39"/>
      <c r="U68" s="16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>
        <v>0</v>
      </c>
      <c r="AB68">
        <v>0</v>
      </c>
      <c r="AC68">
        <v>0</v>
      </c>
      <c r="AD68">
        <v>-0.14437</v>
      </c>
      <c r="AE68">
        <v>0.32189000000000001</v>
      </c>
      <c r="AF68" s="39">
        <v>-9.4900000000000002E-3</v>
      </c>
      <c r="AL68" s="32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0.58333999999999997</v>
      </c>
      <c r="AV68">
        <v>-0.67007000000000005</v>
      </c>
      <c r="AW68" s="39">
        <v>-0.45904</v>
      </c>
    </row>
    <row r="69" spans="7:49" ht="15" thickBot="1">
      <c r="G69" s="33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40"/>
      <c r="U69" s="17">
        <v>0</v>
      </c>
      <c r="V69" s="18">
        <v>0</v>
      </c>
      <c r="W69" s="18">
        <v>0</v>
      </c>
      <c r="X69" s="18">
        <v>0</v>
      </c>
      <c r="Y69" s="18">
        <v>0</v>
      </c>
      <c r="Z69" s="18">
        <v>0</v>
      </c>
      <c r="AA69" s="34">
        <v>0</v>
      </c>
      <c r="AB69" s="34">
        <v>0</v>
      </c>
      <c r="AC69" s="34">
        <v>0</v>
      </c>
      <c r="AD69" s="34">
        <v>-2.6380000000000001E-2</v>
      </c>
      <c r="AE69" s="34">
        <v>-9.4900000000000002E-3</v>
      </c>
      <c r="AF69" s="40">
        <v>0.24030000000000001</v>
      </c>
      <c r="AL69" s="33">
        <v>0</v>
      </c>
      <c r="AM69" s="34">
        <v>0</v>
      </c>
      <c r="AN69" s="34">
        <v>0</v>
      </c>
      <c r="AO69" s="34">
        <v>0</v>
      </c>
      <c r="AP69" s="34">
        <v>0</v>
      </c>
      <c r="AQ69" s="34">
        <v>0</v>
      </c>
      <c r="AR69" s="34">
        <v>0</v>
      </c>
      <c r="AS69" s="34">
        <v>0</v>
      </c>
      <c r="AT69" s="34">
        <v>0</v>
      </c>
      <c r="AU69" s="34">
        <v>5.6329999999999998E-2</v>
      </c>
      <c r="AV69" s="34">
        <v>-0.53042999999999996</v>
      </c>
      <c r="AW69" s="40">
        <v>0.84585999999999995</v>
      </c>
    </row>
    <row r="71" spans="7:49" ht="15" thickBot="1">
      <c r="G71" t="s">
        <v>17</v>
      </c>
      <c r="H71">
        <v>21</v>
      </c>
      <c r="U71" t="s">
        <v>17</v>
      </c>
      <c r="V71">
        <v>21</v>
      </c>
      <c r="AL71" t="s">
        <v>5</v>
      </c>
    </row>
    <row r="72" spans="7:49">
      <c r="G72" s="14"/>
      <c r="H72" s="15"/>
      <c r="I72" s="15"/>
      <c r="J72" s="15"/>
      <c r="K72" s="15"/>
      <c r="L72" s="19"/>
      <c r="M72" s="36"/>
      <c r="N72" s="36"/>
      <c r="O72" s="36"/>
      <c r="P72" s="36"/>
      <c r="Q72" s="36"/>
      <c r="R72" s="42"/>
      <c r="U72" s="14">
        <v>0</v>
      </c>
      <c r="V72" s="15">
        <v>0</v>
      </c>
      <c r="W72" s="15">
        <v>0</v>
      </c>
      <c r="X72" s="15">
        <v>0</v>
      </c>
      <c r="Y72" s="15">
        <v>0</v>
      </c>
      <c r="Z72" s="19">
        <v>0</v>
      </c>
      <c r="AA72" s="36">
        <v>0</v>
      </c>
      <c r="AB72" s="36">
        <v>0</v>
      </c>
      <c r="AC72" s="36">
        <v>0</v>
      </c>
      <c r="AD72" s="36">
        <v>0</v>
      </c>
      <c r="AE72" s="36">
        <v>0</v>
      </c>
      <c r="AF72" s="42">
        <v>0</v>
      </c>
      <c r="AH72" s="44"/>
      <c r="AI72" s="36"/>
      <c r="AJ72" s="42"/>
      <c r="AL72" s="44">
        <f t="array" ref="AL72:AN74">AH72:AJ74</f>
        <v>0</v>
      </c>
      <c r="AM72" s="36">
        <v>0</v>
      </c>
      <c r="AN72" s="36">
        <v>0</v>
      </c>
      <c r="AO72" s="36">
        <v>0</v>
      </c>
      <c r="AP72" s="36">
        <v>0</v>
      </c>
      <c r="AQ72" s="36">
        <v>0</v>
      </c>
      <c r="AR72" s="36">
        <v>0</v>
      </c>
      <c r="AS72" s="36">
        <v>0</v>
      </c>
      <c r="AT72" s="36">
        <v>0</v>
      </c>
      <c r="AU72" s="36">
        <v>0</v>
      </c>
      <c r="AV72" s="36">
        <v>0</v>
      </c>
      <c r="AW72" s="42">
        <v>0</v>
      </c>
    </row>
    <row r="73" spans="7:49">
      <c r="G73" s="32"/>
      <c r="L73" s="39"/>
      <c r="R73" s="39"/>
      <c r="U73" s="16">
        <v>0</v>
      </c>
      <c r="V73" s="3">
        <v>0</v>
      </c>
      <c r="W73" s="3">
        <v>0</v>
      </c>
      <c r="X73" s="3">
        <v>0</v>
      </c>
      <c r="Y73" s="3">
        <v>0</v>
      </c>
      <c r="Z73" s="20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 s="39">
        <v>0</v>
      </c>
      <c r="AH73" s="32"/>
      <c r="AJ73" s="39"/>
      <c r="AL73" s="32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 s="39">
        <v>0</v>
      </c>
    </row>
    <row r="74" spans="7:49" ht="15" thickBot="1">
      <c r="G74" s="32"/>
      <c r="L74" s="39"/>
      <c r="R74" s="39"/>
      <c r="U74" s="16">
        <v>0</v>
      </c>
      <c r="V74" s="3">
        <v>0</v>
      </c>
      <c r="W74" s="3">
        <v>0</v>
      </c>
      <c r="X74" s="3">
        <v>0</v>
      </c>
      <c r="Y74" s="3">
        <v>0</v>
      </c>
      <c r="Z74" s="20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 s="39">
        <v>0</v>
      </c>
      <c r="AH74" s="33"/>
      <c r="AI74" s="34"/>
      <c r="AJ74" s="40"/>
      <c r="AL74" s="32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 s="39">
        <v>0</v>
      </c>
    </row>
    <row r="75" spans="7:49">
      <c r="G75" s="32"/>
      <c r="L75" s="39"/>
      <c r="R75" s="39"/>
      <c r="U75" s="16">
        <v>0</v>
      </c>
      <c r="V75" s="3">
        <v>0</v>
      </c>
      <c r="W75" s="3">
        <v>0</v>
      </c>
      <c r="X75" s="3">
        <v>0</v>
      </c>
      <c r="Y75" s="3">
        <v>0</v>
      </c>
      <c r="Z75" s="20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 s="39">
        <v>0</v>
      </c>
      <c r="AL75" s="32">
        <v>0</v>
      </c>
      <c r="AM75">
        <v>0</v>
      </c>
      <c r="AN75">
        <v>0</v>
      </c>
      <c r="AO75">
        <f t="array" ref="AO75:AQ77">AH72:AJ74</f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 s="39">
        <v>0</v>
      </c>
    </row>
    <row r="76" spans="7:49" ht="15" thickBot="1">
      <c r="G76" s="32"/>
      <c r="L76" s="39"/>
      <c r="R76" s="39"/>
      <c r="U76" s="16">
        <v>0</v>
      </c>
      <c r="V76" s="3">
        <v>0</v>
      </c>
      <c r="W76" s="3">
        <v>0</v>
      </c>
      <c r="X76" s="3">
        <v>0</v>
      </c>
      <c r="Y76" s="3">
        <v>0</v>
      </c>
      <c r="Z76" s="20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 s="39">
        <v>0</v>
      </c>
      <c r="AL76" s="32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 s="39">
        <v>0</v>
      </c>
    </row>
    <row r="77" spans="7:49" ht="15" thickBot="1">
      <c r="G77" s="33"/>
      <c r="H77" s="34"/>
      <c r="I77" s="34"/>
      <c r="J77" s="34"/>
      <c r="K77" s="34"/>
      <c r="L77" s="40"/>
      <c r="R77" s="39"/>
      <c r="U77" s="17">
        <v>0</v>
      </c>
      <c r="V77" s="18">
        <v>0</v>
      </c>
      <c r="W77" s="18">
        <v>0</v>
      </c>
      <c r="X77" s="18">
        <v>0</v>
      </c>
      <c r="Y77" s="18">
        <v>0</v>
      </c>
      <c r="Z77" s="21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 s="39">
        <v>0</v>
      </c>
      <c r="AH77" s="44"/>
      <c r="AI77" s="36"/>
      <c r="AJ77" s="42"/>
      <c r="AL77" s="32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 s="39">
        <v>0</v>
      </c>
    </row>
    <row r="78" spans="7:49">
      <c r="G78" s="32"/>
      <c r="R78" s="39"/>
      <c r="U78" s="16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 s="39">
        <v>0</v>
      </c>
      <c r="AH78" s="32"/>
      <c r="AJ78" s="39"/>
      <c r="AL78" s="32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f t="array" ref="AR78:AT80">AH76:AJ78</f>
        <v>0</v>
      </c>
      <c r="AS78">
        <v>0</v>
      </c>
      <c r="AT78">
        <v>0</v>
      </c>
      <c r="AU78">
        <v>0</v>
      </c>
      <c r="AV78">
        <v>0</v>
      </c>
      <c r="AW78" s="39">
        <v>0</v>
      </c>
    </row>
    <row r="79" spans="7:49" ht="15" thickBot="1">
      <c r="G79" s="32"/>
      <c r="R79" s="39"/>
      <c r="U79" s="16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 s="39">
        <v>0</v>
      </c>
      <c r="AH79" s="33"/>
      <c r="AI79" s="34"/>
      <c r="AJ79" s="40"/>
      <c r="AL79" s="32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 s="39">
        <v>0</v>
      </c>
    </row>
    <row r="80" spans="7:49">
      <c r="G80" s="32"/>
      <c r="R80" s="39"/>
      <c r="U80" s="16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 s="39">
        <v>0</v>
      </c>
      <c r="AL80" s="32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 s="39">
        <v>0</v>
      </c>
    </row>
    <row r="81" spans="7:49">
      <c r="G81" s="32"/>
      <c r="R81" s="39"/>
      <c r="U81" s="16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 s="39">
        <v>0</v>
      </c>
      <c r="AL81" s="32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f t="array" ref="AU81:AW83">AH76:AJ78</f>
        <v>0</v>
      </c>
      <c r="AV81">
        <v>0</v>
      </c>
      <c r="AW81" s="39">
        <v>0</v>
      </c>
    </row>
    <row r="82" spans="7:49">
      <c r="G82" s="32"/>
      <c r="R82" s="39"/>
      <c r="U82" s="16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 s="39">
        <v>0</v>
      </c>
      <c r="AL82" s="3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 s="39">
        <v>0</v>
      </c>
    </row>
    <row r="83" spans="7:49" ht="15" thickBot="1">
      <c r="G83" s="33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40"/>
      <c r="U83" s="17">
        <v>0</v>
      </c>
      <c r="V83" s="18">
        <v>0</v>
      </c>
      <c r="W83" s="18">
        <v>0</v>
      </c>
      <c r="X83" s="18">
        <v>0</v>
      </c>
      <c r="Y83" s="18">
        <v>0</v>
      </c>
      <c r="Z83" s="18">
        <v>0</v>
      </c>
      <c r="AA83" s="34">
        <v>0</v>
      </c>
      <c r="AB83" s="34">
        <v>0</v>
      </c>
      <c r="AC83" s="34">
        <v>0</v>
      </c>
      <c r="AD83" s="34">
        <v>0</v>
      </c>
      <c r="AE83" s="34">
        <v>0</v>
      </c>
      <c r="AF83" s="40">
        <v>0</v>
      </c>
      <c r="AL83" s="33">
        <v>0</v>
      </c>
      <c r="AM83" s="34">
        <v>0</v>
      </c>
      <c r="AN83" s="34">
        <v>0</v>
      </c>
      <c r="AO83" s="34">
        <v>0</v>
      </c>
      <c r="AP83" s="34">
        <v>0</v>
      </c>
      <c r="AQ83" s="34">
        <v>0</v>
      </c>
      <c r="AR83" s="34">
        <v>0</v>
      </c>
      <c r="AS83" s="34">
        <v>0</v>
      </c>
      <c r="AT83" s="34">
        <v>0</v>
      </c>
      <c r="AU83" s="34">
        <v>0</v>
      </c>
      <c r="AV83" s="34">
        <v>0</v>
      </c>
      <c r="AW83" s="40">
        <v>0</v>
      </c>
    </row>
    <row r="85" spans="7:49" ht="15" thickBot="1">
      <c r="G85" t="s">
        <v>18</v>
      </c>
      <c r="H85">
        <v>20</v>
      </c>
      <c r="U85" t="s">
        <v>18</v>
      </c>
      <c r="V85">
        <v>20</v>
      </c>
      <c r="AL85" t="s">
        <v>5</v>
      </c>
    </row>
    <row r="86" spans="7:49">
      <c r="G86" s="51">
        <v>1.1800000000000001E-3</v>
      </c>
      <c r="H86" s="52">
        <v>5.6749999999999995E-3</v>
      </c>
      <c r="I86" s="52">
        <v>-9.6200000000000001E-3</v>
      </c>
      <c r="J86" s="52">
        <v>-1.043E-2</v>
      </c>
      <c r="K86" s="52">
        <v>-1.321E-2</v>
      </c>
      <c r="L86" s="53">
        <v>-9.1249999999999994E-3</v>
      </c>
      <c r="M86" s="36"/>
      <c r="N86" s="36"/>
      <c r="O86" s="36"/>
      <c r="P86" s="36"/>
      <c r="Q86" s="36"/>
      <c r="R86" s="42"/>
      <c r="U86" s="14">
        <v>0.28671999999999997</v>
      </c>
      <c r="V86" s="15">
        <v>0</v>
      </c>
      <c r="W86" s="15">
        <v>0</v>
      </c>
      <c r="X86" s="15">
        <v>0</v>
      </c>
      <c r="Y86" s="15">
        <v>0</v>
      </c>
      <c r="Z86" s="19">
        <v>0</v>
      </c>
      <c r="AA86" s="36">
        <v>0</v>
      </c>
      <c r="AB86" s="36">
        <v>0</v>
      </c>
      <c r="AC86" s="36">
        <v>0</v>
      </c>
      <c r="AD86" s="36">
        <v>0</v>
      </c>
      <c r="AE86" s="36">
        <v>0</v>
      </c>
      <c r="AF86" s="42">
        <v>0</v>
      </c>
      <c r="AH86" s="51">
        <v>-0.81581000000000004</v>
      </c>
      <c r="AI86" s="52">
        <v>-0.51321000000000006</v>
      </c>
      <c r="AJ86" s="53">
        <v>-0.26657999999999998</v>
      </c>
      <c r="AL86" s="44">
        <f t="array" ref="AL86:AN88">AH86:AJ88</f>
        <v>-0.81581000000000004</v>
      </c>
      <c r="AM86" s="36">
        <v>-0.51321000000000006</v>
      </c>
      <c r="AN86" s="36">
        <v>-0.26657999999999998</v>
      </c>
      <c r="AO86" s="36">
        <v>0</v>
      </c>
      <c r="AP86" s="36">
        <v>0</v>
      </c>
      <c r="AQ86" s="36">
        <v>0</v>
      </c>
      <c r="AR86" s="36">
        <v>0</v>
      </c>
      <c r="AS86" s="36">
        <v>0</v>
      </c>
      <c r="AT86" s="36">
        <v>0</v>
      </c>
      <c r="AU86" s="36">
        <v>0</v>
      </c>
      <c r="AV86" s="36">
        <v>0</v>
      </c>
      <c r="AW86" s="42">
        <v>0</v>
      </c>
    </row>
    <row r="87" spans="7:49">
      <c r="G87" s="54">
        <v>5.6749999999999995E-3</v>
      </c>
      <c r="H87" s="50">
        <v>-7.7499999999999999E-3</v>
      </c>
      <c r="I87" s="50">
        <v>1.7160000000000002E-2</v>
      </c>
      <c r="J87" s="50">
        <v>1.9455E-2</v>
      </c>
      <c r="K87" s="50">
        <v>2.1025000000000002E-2</v>
      </c>
      <c r="L87" s="55">
        <v>5.6100000000000004E-3</v>
      </c>
      <c r="R87" s="39"/>
      <c r="U87" s="16">
        <v>0</v>
      </c>
      <c r="V87" s="3">
        <v>0.28671999999999997</v>
      </c>
      <c r="W87" s="3">
        <v>0</v>
      </c>
      <c r="X87" s="3">
        <v>0</v>
      </c>
      <c r="Y87" s="3">
        <v>0</v>
      </c>
      <c r="Z87" s="20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 s="39">
        <v>0</v>
      </c>
      <c r="AH87" s="54">
        <v>0.57596999999999998</v>
      </c>
      <c r="AI87" s="50">
        <v>-0.67959999999999998</v>
      </c>
      <c r="AJ87" s="55">
        <v>-0.45432</v>
      </c>
      <c r="AL87" s="32">
        <v>0.57596999999999998</v>
      </c>
      <c r="AM87">
        <v>-0.67959999999999998</v>
      </c>
      <c r="AN87">
        <v>-0.45432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 s="39">
        <v>0</v>
      </c>
    </row>
    <row r="88" spans="7:49" ht="15" thickBot="1">
      <c r="G88" s="54">
        <v>-9.6200000000000001E-3</v>
      </c>
      <c r="H88" s="50">
        <v>1.7160000000000002E-2</v>
      </c>
      <c r="I88" s="50">
        <v>-2.0240000000000001E-2</v>
      </c>
      <c r="J88" s="50">
        <v>-1.814E-2</v>
      </c>
      <c r="K88" s="50">
        <v>-2.6134999999999999E-2</v>
      </c>
      <c r="L88" s="55">
        <v>-1.3809999999999999E-2</v>
      </c>
      <c r="R88" s="39"/>
      <c r="U88" s="16">
        <v>0</v>
      </c>
      <c r="V88" s="3">
        <v>0</v>
      </c>
      <c r="W88" s="3">
        <v>0.28671999999999997</v>
      </c>
      <c r="X88" s="3">
        <v>0</v>
      </c>
      <c r="Y88" s="3">
        <v>0</v>
      </c>
      <c r="Z88" s="20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 s="39">
        <v>0</v>
      </c>
      <c r="AH88" s="56">
        <v>5.1990000000000001E-2</v>
      </c>
      <c r="AI88" s="57">
        <v>-0.52417999999999998</v>
      </c>
      <c r="AJ88" s="58">
        <v>0.85002</v>
      </c>
      <c r="AL88" s="32">
        <v>5.1990000000000001E-2</v>
      </c>
      <c r="AM88">
        <v>-0.52417999999999998</v>
      </c>
      <c r="AN88">
        <v>0.85002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 s="39">
        <v>0</v>
      </c>
    </row>
    <row r="89" spans="7:49" ht="15" thickBot="1">
      <c r="G89" s="54">
        <v>1.043E-2</v>
      </c>
      <c r="H89" s="50">
        <v>-1.9455E-2</v>
      </c>
      <c r="I89" s="50">
        <v>1.814E-2</v>
      </c>
      <c r="J89" s="50">
        <v>1.238E-2</v>
      </c>
      <c r="K89" s="50">
        <v>2.23E-2</v>
      </c>
      <c r="L89" s="55">
        <v>1.985E-2</v>
      </c>
      <c r="R89" s="39"/>
      <c r="U89" s="16">
        <v>0</v>
      </c>
      <c r="V89" s="3">
        <v>0</v>
      </c>
      <c r="W89" s="3">
        <v>0</v>
      </c>
      <c r="X89" s="3">
        <v>0.41821999999999998</v>
      </c>
      <c r="Y89" s="3">
        <v>-0.14374999999999999</v>
      </c>
      <c r="Z89" s="20">
        <v>-2.5440000000000001E-2</v>
      </c>
      <c r="AA89">
        <v>0</v>
      </c>
      <c r="AB89">
        <v>0</v>
      </c>
      <c r="AC89">
        <v>0</v>
      </c>
      <c r="AD89">
        <v>0</v>
      </c>
      <c r="AE89">
        <v>0</v>
      </c>
      <c r="AF89" s="39">
        <v>0</v>
      </c>
      <c r="AH89" s="50"/>
      <c r="AI89" s="50"/>
      <c r="AJ89" s="50"/>
      <c r="AL89" s="32">
        <v>0</v>
      </c>
      <c r="AM89">
        <v>0</v>
      </c>
      <c r="AN89">
        <v>0</v>
      </c>
      <c r="AO89">
        <f t="array" ref="AO89:AQ91">AH86:AJ88</f>
        <v>-0.81581000000000004</v>
      </c>
      <c r="AP89">
        <v>-0.51321000000000006</v>
      </c>
      <c r="AQ89">
        <v>-0.26657999999999998</v>
      </c>
      <c r="AR89">
        <v>0</v>
      </c>
      <c r="AS89">
        <v>0</v>
      </c>
      <c r="AT89">
        <v>0</v>
      </c>
      <c r="AU89">
        <v>0</v>
      </c>
      <c r="AV89">
        <v>0</v>
      </c>
      <c r="AW89" s="39">
        <v>0</v>
      </c>
    </row>
    <row r="90" spans="7:49">
      <c r="G90" s="54">
        <v>1.321E-2</v>
      </c>
      <c r="H90" s="50">
        <v>-2.1025000000000002E-2</v>
      </c>
      <c r="I90" s="50">
        <v>2.6134999999999999E-2</v>
      </c>
      <c r="J90" s="50">
        <v>2.23E-2</v>
      </c>
      <c r="K90" s="50">
        <v>3.4279999999999998E-2</v>
      </c>
      <c r="L90" s="55">
        <v>1.5214999999999999E-2</v>
      </c>
      <c r="R90" s="39"/>
      <c r="U90" s="16">
        <v>0</v>
      </c>
      <c r="V90" s="3">
        <v>0</v>
      </c>
      <c r="W90" s="3">
        <v>0</v>
      </c>
      <c r="X90" s="3">
        <v>-0.14374999999999999</v>
      </c>
      <c r="Y90" s="3">
        <v>0.31909999999999999</v>
      </c>
      <c r="Z90" s="20">
        <v>-1.008E-2</v>
      </c>
      <c r="AA90">
        <v>0</v>
      </c>
      <c r="AB90">
        <v>0</v>
      </c>
      <c r="AC90">
        <v>0</v>
      </c>
      <c r="AD90">
        <v>0</v>
      </c>
      <c r="AE90">
        <v>0</v>
      </c>
      <c r="AF90" s="39">
        <v>0</v>
      </c>
      <c r="AH90" s="51">
        <v>-0.81583000000000006</v>
      </c>
      <c r="AI90" s="52">
        <v>-0.51319000000000004</v>
      </c>
      <c r="AJ90" s="53">
        <v>-0.26654</v>
      </c>
      <c r="AL90" s="32">
        <v>0</v>
      </c>
      <c r="AM90">
        <v>0</v>
      </c>
      <c r="AN90">
        <v>0</v>
      </c>
      <c r="AO90">
        <v>0.57596999999999998</v>
      </c>
      <c r="AP90">
        <v>-0.67959999999999998</v>
      </c>
      <c r="AQ90">
        <v>-0.45432</v>
      </c>
      <c r="AR90">
        <v>0</v>
      </c>
      <c r="AS90">
        <v>0</v>
      </c>
      <c r="AT90">
        <v>0</v>
      </c>
      <c r="AU90">
        <v>0</v>
      </c>
      <c r="AV90">
        <v>0</v>
      </c>
      <c r="AW90" s="39">
        <v>0</v>
      </c>
    </row>
    <row r="91" spans="7:49" ht="15" thickBot="1">
      <c r="G91" s="56">
        <v>9.1249999999999994E-3</v>
      </c>
      <c r="H91" s="57">
        <v>-5.6100000000000004E-3</v>
      </c>
      <c r="I91" s="57">
        <v>1.3809999999999999E-2</v>
      </c>
      <c r="J91" s="57">
        <v>1.985E-2</v>
      </c>
      <c r="K91" s="57">
        <v>1.5214999999999999E-2</v>
      </c>
      <c r="L91" s="58">
        <v>-5.4099999999999999E-3</v>
      </c>
      <c r="R91" s="39"/>
      <c r="U91" s="17">
        <v>0</v>
      </c>
      <c r="V91" s="18">
        <v>0</v>
      </c>
      <c r="W91" s="18">
        <v>0</v>
      </c>
      <c r="X91" s="18">
        <v>-2.5440000000000001E-2</v>
      </c>
      <c r="Y91" s="18">
        <v>-1.008E-2</v>
      </c>
      <c r="Z91" s="21">
        <v>0.24060999999999999</v>
      </c>
      <c r="AA91">
        <v>0</v>
      </c>
      <c r="AB91">
        <v>0</v>
      </c>
      <c r="AC91">
        <v>0</v>
      </c>
      <c r="AD91">
        <v>0</v>
      </c>
      <c r="AE91">
        <v>0</v>
      </c>
      <c r="AF91" s="39">
        <v>0</v>
      </c>
      <c r="AH91" s="54">
        <v>0.57594000000000001</v>
      </c>
      <c r="AI91" s="50">
        <v>-0.67957000000000001</v>
      </c>
      <c r="AJ91" s="55">
        <v>-0.45440000000000003</v>
      </c>
      <c r="AL91" s="32">
        <v>0</v>
      </c>
      <c r="AM91">
        <v>0</v>
      </c>
      <c r="AN91">
        <v>0</v>
      </c>
      <c r="AO91">
        <v>5.1990000000000001E-2</v>
      </c>
      <c r="AP91">
        <v>-0.52417999999999998</v>
      </c>
      <c r="AQ91">
        <v>0.85002</v>
      </c>
      <c r="AR91">
        <v>0</v>
      </c>
      <c r="AS91">
        <v>0</v>
      </c>
      <c r="AT91">
        <v>0</v>
      </c>
      <c r="AU91">
        <v>0</v>
      </c>
      <c r="AV91">
        <v>0</v>
      </c>
      <c r="AW91" s="39">
        <v>0</v>
      </c>
    </row>
    <row r="92" spans="7:49" ht="15" thickBot="1">
      <c r="G92" s="32"/>
      <c r="R92" s="39"/>
      <c r="U92" s="16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>
        <v>0.28671999999999997</v>
      </c>
      <c r="AB92">
        <v>0</v>
      </c>
      <c r="AC92">
        <v>0</v>
      </c>
      <c r="AD92">
        <v>0</v>
      </c>
      <c r="AE92">
        <v>0</v>
      </c>
      <c r="AF92" s="39">
        <v>0</v>
      </c>
      <c r="AH92" s="56">
        <v>5.2060000000000002E-2</v>
      </c>
      <c r="AI92" s="57">
        <v>-0.52422999999999997</v>
      </c>
      <c r="AJ92" s="58">
        <v>0.84997999999999996</v>
      </c>
      <c r="AL92" s="3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f t="array" ref="AR92:AT94">AH90:AJ92</f>
        <v>-0.81583000000000006</v>
      </c>
      <c r="AS92">
        <v>-0.51319000000000004</v>
      </c>
      <c r="AT92">
        <v>-0.26654</v>
      </c>
      <c r="AU92">
        <v>0</v>
      </c>
      <c r="AV92">
        <v>0</v>
      </c>
      <c r="AW92" s="39">
        <v>0</v>
      </c>
    </row>
    <row r="93" spans="7:49" ht="15" thickBot="1">
      <c r="G93" s="32"/>
      <c r="R93" s="39"/>
      <c r="U93" s="16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>
        <v>0</v>
      </c>
      <c r="AB93">
        <v>0.28671999999999997</v>
      </c>
      <c r="AC93">
        <v>0</v>
      </c>
      <c r="AD93">
        <v>0</v>
      </c>
      <c r="AE93">
        <v>0</v>
      </c>
      <c r="AF93" s="39">
        <v>0</v>
      </c>
      <c r="AH93" s="66"/>
      <c r="AI93" s="67"/>
      <c r="AJ93" s="68"/>
      <c r="AL93" s="32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0.57594000000000001</v>
      </c>
      <c r="AS93">
        <v>-0.67957000000000001</v>
      </c>
      <c r="AT93">
        <v>-0.45440000000000003</v>
      </c>
      <c r="AU93">
        <v>0</v>
      </c>
      <c r="AV93">
        <v>0</v>
      </c>
      <c r="AW93" s="39">
        <v>0</v>
      </c>
    </row>
    <row r="94" spans="7:49">
      <c r="G94" s="32"/>
      <c r="R94" s="39"/>
      <c r="U94" s="16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>
        <v>0</v>
      </c>
      <c r="AB94">
        <v>0</v>
      </c>
      <c r="AC94">
        <v>0.28671999999999997</v>
      </c>
      <c r="AD94">
        <v>0</v>
      </c>
      <c r="AE94">
        <v>0</v>
      </c>
      <c r="AF94" s="39">
        <v>0</v>
      </c>
      <c r="AL94" s="32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5.2060000000000002E-2</v>
      </c>
      <c r="AS94">
        <v>-0.52422999999999997</v>
      </c>
      <c r="AT94">
        <v>0.84997999999999996</v>
      </c>
      <c r="AU94">
        <v>0</v>
      </c>
      <c r="AV94">
        <v>0</v>
      </c>
      <c r="AW94" s="39">
        <v>0</v>
      </c>
    </row>
    <row r="95" spans="7:49">
      <c r="G95" s="32"/>
      <c r="R95" s="39"/>
      <c r="U95" s="16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>
        <v>0</v>
      </c>
      <c r="AB95">
        <v>0</v>
      </c>
      <c r="AC95">
        <v>0</v>
      </c>
      <c r="AD95">
        <v>0.41826999999999998</v>
      </c>
      <c r="AE95">
        <v>-0.14373</v>
      </c>
      <c r="AF95" s="39">
        <v>-2.5440000000000001E-2</v>
      </c>
      <c r="AL95" s="32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f t="array" ref="AU95:AW97">AH90:AJ92</f>
        <v>-0.81583000000000006</v>
      </c>
      <c r="AV95">
        <v>-0.51319000000000004</v>
      </c>
      <c r="AW95" s="39">
        <v>-0.26654</v>
      </c>
    </row>
    <row r="96" spans="7:49">
      <c r="G96" s="32"/>
      <c r="R96" s="39"/>
      <c r="U96" s="16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>
        <v>0</v>
      </c>
      <c r="AB96">
        <v>0</v>
      </c>
      <c r="AC96">
        <v>0</v>
      </c>
      <c r="AD96">
        <v>-0.14373</v>
      </c>
      <c r="AE96">
        <v>0.31905</v>
      </c>
      <c r="AF96" s="39">
        <v>-1.008E-2</v>
      </c>
      <c r="AL96" s="32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0.57594000000000001</v>
      </c>
      <c r="AV96">
        <v>-0.67957000000000001</v>
      </c>
      <c r="AW96" s="39">
        <v>-0.45440000000000003</v>
      </c>
    </row>
    <row r="97" spans="7:49" ht="15" thickBot="1">
      <c r="G97" s="33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40"/>
      <c r="U97" s="17">
        <v>0</v>
      </c>
      <c r="V97" s="18">
        <v>0</v>
      </c>
      <c r="W97" s="18">
        <v>0</v>
      </c>
      <c r="X97" s="18">
        <v>0</v>
      </c>
      <c r="Y97" s="18">
        <v>0</v>
      </c>
      <c r="Z97" s="18">
        <v>0</v>
      </c>
      <c r="AA97" s="34">
        <v>0</v>
      </c>
      <c r="AB97" s="34">
        <v>0</v>
      </c>
      <c r="AC97" s="34">
        <v>0</v>
      </c>
      <c r="AD97" s="34">
        <v>-2.5440000000000001E-2</v>
      </c>
      <c r="AE97" s="34">
        <v>-1.008E-2</v>
      </c>
      <c r="AF97" s="40">
        <v>0.24060999999999999</v>
      </c>
      <c r="AL97" s="33">
        <v>0</v>
      </c>
      <c r="AM97" s="34">
        <v>0</v>
      </c>
      <c r="AN97" s="34">
        <v>0</v>
      </c>
      <c r="AO97" s="34">
        <v>0</v>
      </c>
      <c r="AP97" s="34">
        <v>0</v>
      </c>
      <c r="AQ97" s="34">
        <v>0</v>
      </c>
      <c r="AR97" s="34">
        <v>0</v>
      </c>
      <c r="AS97" s="34">
        <v>0</v>
      </c>
      <c r="AT97" s="34">
        <v>0</v>
      </c>
      <c r="AU97" s="34">
        <v>5.2060000000000002E-2</v>
      </c>
      <c r="AV97" s="34">
        <v>-0.52422999999999997</v>
      </c>
      <c r="AW97" s="40">
        <v>0.84997999999999996</v>
      </c>
    </row>
    <row r="99" spans="7:49" ht="15" thickBot="1">
      <c r="G99" t="s">
        <v>19</v>
      </c>
      <c r="H99">
        <v>19</v>
      </c>
      <c r="U99" t="s">
        <v>19</v>
      </c>
      <c r="V99">
        <v>19</v>
      </c>
      <c r="AL99" t="s">
        <v>5</v>
      </c>
    </row>
    <row r="100" spans="7:49">
      <c r="G100" s="51">
        <v>-0.43380999999999997</v>
      </c>
      <c r="H100" s="52">
        <v>0.45240000000000002</v>
      </c>
      <c r="I100" s="52">
        <v>-7.4490000000000001E-2</v>
      </c>
      <c r="J100" s="52">
        <v>-0.12010999999999999</v>
      </c>
      <c r="K100" s="52">
        <v>-0.15116000000000002</v>
      </c>
      <c r="L100" s="53">
        <v>-0.187025</v>
      </c>
      <c r="M100" s="36"/>
      <c r="N100" s="36"/>
      <c r="O100" s="36"/>
      <c r="P100" s="36"/>
      <c r="Q100" s="36"/>
      <c r="R100" s="42"/>
      <c r="U100" s="14">
        <v>0.28671999999999997</v>
      </c>
      <c r="V100" s="15">
        <v>0</v>
      </c>
      <c r="W100" s="15">
        <v>0</v>
      </c>
      <c r="X100" s="15">
        <v>0</v>
      </c>
      <c r="Y100" s="15">
        <v>0</v>
      </c>
      <c r="Z100" s="19">
        <v>0</v>
      </c>
      <c r="AA100" s="36">
        <v>0</v>
      </c>
      <c r="AB100" s="36">
        <v>0</v>
      </c>
      <c r="AC100" s="36">
        <v>0</v>
      </c>
      <c r="AD100" s="36">
        <v>0</v>
      </c>
      <c r="AE100" s="36">
        <v>0</v>
      </c>
      <c r="AF100" s="42">
        <v>0</v>
      </c>
      <c r="AH100" s="51">
        <v>-0.81608000000000003</v>
      </c>
      <c r="AI100" s="52">
        <v>-0.51593999999999995</v>
      </c>
      <c r="AJ100" s="53">
        <v>-0.26042999999999999</v>
      </c>
      <c r="AL100" s="44">
        <f t="array" ref="AL100:AN102">AH100:AJ102</f>
        <v>-0.81608000000000003</v>
      </c>
      <c r="AM100" s="36">
        <v>-0.51593999999999995</v>
      </c>
      <c r="AN100" s="36">
        <v>-0.26042999999999999</v>
      </c>
      <c r="AO100" s="36">
        <v>0</v>
      </c>
      <c r="AP100" s="36">
        <v>0</v>
      </c>
      <c r="AQ100" s="36">
        <v>0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42">
        <v>0</v>
      </c>
    </row>
    <row r="101" spans="7:49">
      <c r="G101" s="54">
        <v>0.45240000000000002</v>
      </c>
      <c r="H101" s="50">
        <v>-0.35865000000000002</v>
      </c>
      <c r="I101" s="50">
        <v>7.0044999999999996E-2</v>
      </c>
      <c r="J101" s="50">
        <v>0.10300999999999999</v>
      </c>
      <c r="K101" s="50">
        <v>0.1394</v>
      </c>
      <c r="L101" s="55">
        <v>5.9799999999999999E-2</v>
      </c>
      <c r="R101" s="39"/>
      <c r="U101" s="16">
        <v>0</v>
      </c>
      <c r="V101" s="3">
        <v>0.28671999999999997</v>
      </c>
      <c r="W101" s="3">
        <v>0</v>
      </c>
      <c r="X101" s="3">
        <v>0</v>
      </c>
      <c r="Y101" s="3">
        <v>0</v>
      </c>
      <c r="Z101" s="20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 s="39">
        <v>0</v>
      </c>
      <c r="AH101" s="54">
        <v>0.57479000000000002</v>
      </c>
      <c r="AI101" s="50">
        <v>-0.67754000000000003</v>
      </c>
      <c r="AJ101" s="55">
        <v>-0.45885999999999999</v>
      </c>
      <c r="AL101" s="32">
        <v>0.57479000000000002</v>
      </c>
      <c r="AM101">
        <v>-0.67754000000000003</v>
      </c>
      <c r="AN101">
        <v>-0.45885999999999999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 s="39">
        <v>0</v>
      </c>
    </row>
    <row r="102" spans="7:49" ht="15" thickBot="1">
      <c r="G102" s="54">
        <v>-7.4490000000000001E-2</v>
      </c>
      <c r="H102" s="50">
        <v>7.0044999999999996E-2</v>
      </c>
      <c r="I102" s="50">
        <v>5.0799999999999998E-2</v>
      </c>
      <c r="J102" s="50">
        <v>3.8095000000000004E-2</v>
      </c>
      <c r="K102" s="50">
        <v>5.5489999999999998E-2</v>
      </c>
      <c r="L102" s="55">
        <v>-1.7515000000000003E-2</v>
      </c>
      <c r="R102" s="39"/>
      <c r="U102" s="16">
        <v>0</v>
      </c>
      <c r="V102" s="3">
        <v>0</v>
      </c>
      <c r="W102" s="3">
        <v>0.28671999999999997</v>
      </c>
      <c r="X102" s="3">
        <v>0</v>
      </c>
      <c r="Y102" s="3">
        <v>0</v>
      </c>
      <c r="Z102" s="20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 s="39">
        <v>0</v>
      </c>
      <c r="AH102" s="56">
        <v>6.0290000000000003E-2</v>
      </c>
      <c r="AI102" s="57">
        <v>-0.52415999999999996</v>
      </c>
      <c r="AJ102" s="58">
        <v>0.84948000000000001</v>
      </c>
      <c r="AL102" s="32">
        <v>6.0290000000000003E-2</v>
      </c>
      <c r="AM102">
        <v>-0.52415999999999996</v>
      </c>
      <c r="AN102">
        <v>0.84948000000000001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 s="39">
        <v>0</v>
      </c>
    </row>
    <row r="103" spans="7:49" ht="15" thickBot="1">
      <c r="G103" s="54">
        <v>0.12010999999999999</v>
      </c>
      <c r="H103" s="50">
        <v>-0.10300999999999999</v>
      </c>
      <c r="I103" s="50">
        <v>-3.8095000000000004E-2</v>
      </c>
      <c r="J103" s="50">
        <v>-2.3390000000000001E-2</v>
      </c>
      <c r="K103" s="50">
        <v>-4.2355000000000004E-2</v>
      </c>
      <c r="L103" s="55">
        <v>2.3640000000000001E-2</v>
      </c>
      <c r="R103" s="39"/>
      <c r="U103" s="16">
        <v>0</v>
      </c>
      <c r="V103" s="3">
        <v>0</v>
      </c>
      <c r="W103" s="3">
        <v>0</v>
      </c>
      <c r="X103" s="3">
        <v>0.41798000000000002</v>
      </c>
      <c r="Y103" s="3">
        <v>-0.14368</v>
      </c>
      <c r="Z103" s="20">
        <v>-2.7119999999999998E-2</v>
      </c>
      <c r="AA103">
        <v>0</v>
      </c>
      <c r="AB103">
        <v>0</v>
      </c>
      <c r="AC103">
        <v>0</v>
      </c>
      <c r="AD103">
        <v>0</v>
      </c>
      <c r="AE103">
        <v>0</v>
      </c>
      <c r="AF103" s="39">
        <v>0</v>
      </c>
      <c r="AH103" s="50"/>
      <c r="AI103" s="50"/>
      <c r="AJ103" s="50"/>
      <c r="AL103" s="32">
        <v>0</v>
      </c>
      <c r="AM103">
        <v>0</v>
      </c>
      <c r="AN103">
        <v>0</v>
      </c>
      <c r="AO103">
        <f t="array" ref="AO103:AQ105">AH100:AJ102</f>
        <v>-0.81608000000000003</v>
      </c>
      <c r="AP103">
        <v>-0.51593999999999995</v>
      </c>
      <c r="AQ103">
        <v>-0.26042999999999999</v>
      </c>
      <c r="AR103">
        <v>0</v>
      </c>
      <c r="AS103">
        <v>0</v>
      </c>
      <c r="AT103">
        <v>0</v>
      </c>
      <c r="AU103">
        <v>0</v>
      </c>
      <c r="AV103">
        <v>0</v>
      </c>
      <c r="AW103" s="39">
        <v>0</v>
      </c>
    </row>
    <row r="104" spans="7:49">
      <c r="G104" s="54">
        <v>0.15116000000000002</v>
      </c>
      <c r="H104" s="50">
        <v>-0.1394</v>
      </c>
      <c r="I104" s="50">
        <v>-5.5489999999999998E-2</v>
      </c>
      <c r="J104" s="50">
        <v>-4.2355000000000004E-2</v>
      </c>
      <c r="K104" s="50">
        <v>-5.8470000000000001E-2</v>
      </c>
      <c r="L104" s="55">
        <v>4.3620000000000006E-2</v>
      </c>
      <c r="R104" s="39"/>
      <c r="U104" s="16">
        <v>0</v>
      </c>
      <c r="V104" s="3">
        <v>0</v>
      </c>
      <c r="W104" s="3">
        <v>0</v>
      </c>
      <c r="X104" s="3">
        <v>-0.14368</v>
      </c>
      <c r="Y104" s="3">
        <v>0.31907999999999997</v>
      </c>
      <c r="Z104" s="20">
        <v>-8.8699999999999994E-3</v>
      </c>
      <c r="AA104">
        <v>0</v>
      </c>
      <c r="AB104">
        <v>0</v>
      </c>
      <c r="AC104">
        <v>0</v>
      </c>
      <c r="AD104">
        <v>0</v>
      </c>
      <c r="AE104">
        <v>0</v>
      </c>
      <c r="AF104" s="39">
        <v>0</v>
      </c>
      <c r="AH104" s="51">
        <v>-0.81611999999999996</v>
      </c>
      <c r="AI104" s="52">
        <v>-0.51583000000000001</v>
      </c>
      <c r="AJ104" s="53">
        <v>-0.26050000000000001</v>
      </c>
      <c r="AL104" s="32">
        <v>0</v>
      </c>
      <c r="AM104">
        <v>0</v>
      </c>
      <c r="AN104">
        <v>0</v>
      </c>
      <c r="AO104">
        <v>0.57479000000000002</v>
      </c>
      <c r="AP104">
        <v>-0.67754000000000003</v>
      </c>
      <c r="AQ104">
        <v>-0.45885999999999999</v>
      </c>
      <c r="AR104">
        <v>0</v>
      </c>
      <c r="AS104">
        <v>0</v>
      </c>
      <c r="AT104">
        <v>0</v>
      </c>
      <c r="AU104">
        <v>0</v>
      </c>
      <c r="AV104">
        <v>0</v>
      </c>
      <c r="AW104" s="39">
        <v>0</v>
      </c>
    </row>
    <row r="105" spans="7:49" ht="15" thickBot="1">
      <c r="G105" s="56">
        <v>0.187025</v>
      </c>
      <c r="H105" s="57">
        <v>-5.9799999999999999E-2</v>
      </c>
      <c r="I105" s="57">
        <v>1.7515000000000003E-2</v>
      </c>
      <c r="J105" s="57">
        <v>2.3640000000000001E-2</v>
      </c>
      <c r="K105" s="57">
        <v>4.3620000000000006E-2</v>
      </c>
      <c r="L105" s="58">
        <v>-0.10018000000000001</v>
      </c>
      <c r="R105" s="39"/>
      <c r="U105" s="17">
        <v>0</v>
      </c>
      <c r="V105" s="18">
        <v>0</v>
      </c>
      <c r="W105" s="18">
        <v>0</v>
      </c>
      <c r="X105" s="18">
        <v>-2.7119999999999998E-2</v>
      </c>
      <c r="Y105" s="18">
        <v>-8.8699999999999994E-3</v>
      </c>
      <c r="Z105" s="21">
        <v>0.24085999999999999</v>
      </c>
      <c r="AA105">
        <v>0</v>
      </c>
      <c r="AB105">
        <v>0</v>
      </c>
      <c r="AC105">
        <v>0</v>
      </c>
      <c r="AD105">
        <v>0</v>
      </c>
      <c r="AE105">
        <v>0</v>
      </c>
      <c r="AF105" s="39">
        <v>0</v>
      </c>
      <c r="AH105" s="54">
        <v>0.57472999999999996</v>
      </c>
      <c r="AI105" s="50">
        <v>-0.67754000000000003</v>
      </c>
      <c r="AJ105" s="55">
        <v>-0.45894000000000001</v>
      </c>
      <c r="AL105" s="32">
        <v>0</v>
      </c>
      <c r="AM105">
        <v>0</v>
      </c>
      <c r="AN105">
        <v>0</v>
      </c>
      <c r="AO105">
        <v>6.0290000000000003E-2</v>
      </c>
      <c r="AP105">
        <v>-0.52415999999999996</v>
      </c>
      <c r="AQ105">
        <v>0.84948000000000001</v>
      </c>
      <c r="AR105">
        <v>0</v>
      </c>
      <c r="AS105">
        <v>0</v>
      </c>
      <c r="AT105">
        <v>0</v>
      </c>
      <c r="AU105">
        <v>0</v>
      </c>
      <c r="AV105">
        <v>0</v>
      </c>
      <c r="AW105" s="39">
        <v>0</v>
      </c>
    </row>
    <row r="106" spans="7:49" ht="15" thickBot="1">
      <c r="G106" s="32"/>
      <c r="R106" s="39"/>
      <c r="U106" s="16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>
        <v>0.28671999999999997</v>
      </c>
      <c r="AB106">
        <v>0</v>
      </c>
      <c r="AC106">
        <v>0</v>
      </c>
      <c r="AD106">
        <v>0</v>
      </c>
      <c r="AE106">
        <v>0</v>
      </c>
      <c r="AF106" s="39">
        <v>0</v>
      </c>
      <c r="AH106" s="56">
        <v>6.0240000000000002E-2</v>
      </c>
      <c r="AI106" s="57">
        <v>-0.52427000000000001</v>
      </c>
      <c r="AJ106" s="58">
        <v>0.84941999999999995</v>
      </c>
      <c r="AL106" s="32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f t="array" ref="AR106:AT108">AH104:AJ106</f>
        <v>-0.81611999999999996</v>
      </c>
      <c r="AS106">
        <v>-0.51583000000000001</v>
      </c>
      <c r="AT106">
        <v>-0.26050000000000001</v>
      </c>
      <c r="AU106">
        <v>0</v>
      </c>
      <c r="AV106">
        <v>0</v>
      </c>
      <c r="AW106" s="39">
        <v>0</v>
      </c>
    </row>
    <row r="107" spans="7:49" ht="15" thickBot="1">
      <c r="G107" s="32"/>
      <c r="R107" s="39"/>
      <c r="U107" s="16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>
        <v>0</v>
      </c>
      <c r="AB107">
        <v>0.28671999999999997</v>
      </c>
      <c r="AC107">
        <v>0</v>
      </c>
      <c r="AD107">
        <v>0</v>
      </c>
      <c r="AE107">
        <v>0</v>
      </c>
      <c r="AF107" s="39">
        <v>0</v>
      </c>
      <c r="AH107" s="66"/>
      <c r="AI107" s="67"/>
      <c r="AJ107" s="68"/>
      <c r="AL107" s="32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0.57472999999999996</v>
      </c>
      <c r="AS107">
        <v>-0.67754000000000003</v>
      </c>
      <c r="AT107">
        <v>-0.45894000000000001</v>
      </c>
      <c r="AU107">
        <v>0</v>
      </c>
      <c r="AV107">
        <v>0</v>
      </c>
      <c r="AW107" s="39">
        <v>0</v>
      </c>
    </row>
    <row r="108" spans="7:49">
      <c r="G108" s="32"/>
      <c r="R108" s="39"/>
      <c r="U108" s="16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>
        <v>0</v>
      </c>
      <c r="AB108">
        <v>0</v>
      </c>
      <c r="AC108">
        <v>0.28671999999999997</v>
      </c>
      <c r="AD108">
        <v>0</v>
      </c>
      <c r="AE108">
        <v>0</v>
      </c>
      <c r="AF108" s="39">
        <v>0</v>
      </c>
      <c r="AL108" s="32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6.0240000000000002E-2</v>
      </c>
      <c r="AS108">
        <v>-0.52427000000000001</v>
      </c>
      <c r="AT108">
        <v>0.84941999999999995</v>
      </c>
      <c r="AU108">
        <v>0</v>
      </c>
      <c r="AV108">
        <v>0</v>
      </c>
      <c r="AW108" s="39">
        <v>0</v>
      </c>
    </row>
    <row r="109" spans="7:49">
      <c r="G109" s="32"/>
      <c r="R109" s="39"/>
      <c r="U109" s="16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>
        <v>0</v>
      </c>
      <c r="AB109">
        <v>0</v>
      </c>
      <c r="AC109">
        <v>0</v>
      </c>
      <c r="AD109">
        <v>0.41799999999999998</v>
      </c>
      <c r="AE109">
        <v>-0.14366999999999999</v>
      </c>
      <c r="AF109" s="39">
        <v>-2.7130000000000001E-2</v>
      </c>
      <c r="AL109" s="32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f t="array" ref="AU109:AW111">AH104:AJ106</f>
        <v>-0.81611999999999996</v>
      </c>
      <c r="AV109">
        <v>-0.51583000000000001</v>
      </c>
      <c r="AW109" s="39">
        <v>-0.26050000000000001</v>
      </c>
    </row>
    <row r="110" spans="7:49">
      <c r="G110" s="32"/>
      <c r="R110" s="39"/>
      <c r="U110" s="16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>
        <v>0</v>
      </c>
      <c r="AB110">
        <v>0</v>
      </c>
      <c r="AC110">
        <v>0</v>
      </c>
      <c r="AD110">
        <v>-0.14366999999999999</v>
      </c>
      <c r="AE110">
        <v>0.31906000000000001</v>
      </c>
      <c r="AF110" s="39">
        <v>-8.8800000000000007E-3</v>
      </c>
      <c r="AL110" s="32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0.57472999999999996</v>
      </c>
      <c r="AV110">
        <v>-0.67754000000000003</v>
      </c>
      <c r="AW110" s="39">
        <v>-0.45894000000000001</v>
      </c>
    </row>
    <row r="111" spans="7:49" ht="15" thickBot="1">
      <c r="G111" s="33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40"/>
      <c r="U111" s="17">
        <v>0</v>
      </c>
      <c r="V111" s="18">
        <v>0</v>
      </c>
      <c r="W111" s="18">
        <v>0</v>
      </c>
      <c r="X111" s="18">
        <v>0</v>
      </c>
      <c r="Y111" s="18">
        <v>0</v>
      </c>
      <c r="Z111" s="18">
        <v>0</v>
      </c>
      <c r="AA111" s="34">
        <v>0</v>
      </c>
      <c r="AB111" s="34">
        <v>0</v>
      </c>
      <c r="AC111" s="34">
        <v>0</v>
      </c>
      <c r="AD111" s="34">
        <v>-2.7130000000000001E-2</v>
      </c>
      <c r="AE111" s="34">
        <v>-8.8800000000000007E-3</v>
      </c>
      <c r="AF111" s="40">
        <v>0.24085999999999999</v>
      </c>
      <c r="AL111" s="33">
        <v>0</v>
      </c>
      <c r="AM111" s="34">
        <v>0</v>
      </c>
      <c r="AN111" s="34">
        <v>0</v>
      </c>
      <c r="AO111" s="34">
        <v>0</v>
      </c>
      <c r="AP111" s="34">
        <v>0</v>
      </c>
      <c r="AQ111" s="34">
        <v>0</v>
      </c>
      <c r="AR111" s="34">
        <v>0</v>
      </c>
      <c r="AS111" s="34">
        <v>0</v>
      </c>
      <c r="AT111" s="34">
        <v>0</v>
      </c>
      <c r="AU111" s="34">
        <v>6.0240000000000002E-2</v>
      </c>
      <c r="AV111" s="34">
        <v>-0.52427000000000001</v>
      </c>
      <c r="AW111" s="40">
        <v>0.84941999999999995</v>
      </c>
    </row>
    <row r="113" spans="7:49" ht="15" thickBot="1">
      <c r="G113" t="s">
        <v>20</v>
      </c>
      <c r="H113">
        <v>18</v>
      </c>
      <c r="U113" t="s">
        <v>20</v>
      </c>
      <c r="V113">
        <v>18</v>
      </c>
      <c r="AL113" t="s">
        <v>5</v>
      </c>
    </row>
    <row r="114" spans="7:49">
      <c r="G114" s="14"/>
      <c r="H114" s="15"/>
      <c r="I114" s="15"/>
      <c r="J114" s="15"/>
      <c r="K114" s="15"/>
      <c r="L114" s="19"/>
      <c r="M114" s="36"/>
      <c r="N114" s="36"/>
      <c r="O114" s="36"/>
      <c r="P114" s="36"/>
      <c r="Q114" s="36"/>
      <c r="R114" s="42"/>
      <c r="U114" s="14">
        <v>0</v>
      </c>
      <c r="V114" s="15">
        <v>0</v>
      </c>
      <c r="W114" s="15">
        <v>0</v>
      </c>
      <c r="X114" s="15">
        <v>0</v>
      </c>
      <c r="Y114" s="15">
        <v>0</v>
      </c>
      <c r="Z114" s="19">
        <v>0</v>
      </c>
      <c r="AA114" s="36">
        <v>0</v>
      </c>
      <c r="AB114" s="36">
        <v>0</v>
      </c>
      <c r="AC114" s="36">
        <v>0</v>
      </c>
      <c r="AD114" s="36">
        <v>0</v>
      </c>
      <c r="AE114" s="36">
        <v>0</v>
      </c>
      <c r="AF114" s="42">
        <v>0</v>
      </c>
      <c r="AH114" s="44"/>
      <c r="AI114" s="36"/>
      <c r="AJ114" s="42"/>
      <c r="AL114" s="44">
        <f t="array" ref="AL114:AN116">AH114:AJ116</f>
        <v>0</v>
      </c>
      <c r="AM114" s="36">
        <v>0</v>
      </c>
      <c r="AN114" s="36">
        <v>0</v>
      </c>
      <c r="AO114" s="36">
        <v>0</v>
      </c>
      <c r="AP114" s="36">
        <v>0</v>
      </c>
      <c r="AQ114" s="36">
        <v>0</v>
      </c>
      <c r="AR114" s="36">
        <v>0</v>
      </c>
      <c r="AS114" s="36">
        <v>0</v>
      </c>
      <c r="AT114" s="36">
        <v>0</v>
      </c>
      <c r="AU114" s="36">
        <v>0</v>
      </c>
      <c r="AV114" s="36">
        <v>0</v>
      </c>
      <c r="AW114" s="42">
        <v>0</v>
      </c>
    </row>
    <row r="115" spans="7:49">
      <c r="G115" s="32"/>
      <c r="L115" s="39"/>
      <c r="R115" s="39"/>
      <c r="U115" s="16">
        <v>0</v>
      </c>
      <c r="V115" s="3">
        <v>0</v>
      </c>
      <c r="W115" s="3">
        <v>0</v>
      </c>
      <c r="X115" s="3">
        <v>0</v>
      </c>
      <c r="Y115" s="3">
        <v>0</v>
      </c>
      <c r="Z115" s="20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 s="39">
        <v>0</v>
      </c>
      <c r="AH115" s="32"/>
      <c r="AJ115" s="39"/>
      <c r="AL115" s="32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 s="39">
        <v>0</v>
      </c>
    </row>
    <row r="116" spans="7:49" ht="15" thickBot="1">
      <c r="G116" s="32"/>
      <c r="L116" s="39"/>
      <c r="R116" s="39"/>
      <c r="U116" s="16">
        <v>0</v>
      </c>
      <c r="V116" s="3">
        <v>0</v>
      </c>
      <c r="W116" s="3">
        <v>0</v>
      </c>
      <c r="X116" s="3">
        <v>0</v>
      </c>
      <c r="Y116" s="3">
        <v>0</v>
      </c>
      <c r="Z116" s="20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 s="39">
        <v>0</v>
      </c>
      <c r="AH116" s="33"/>
      <c r="AI116" s="34"/>
      <c r="AJ116" s="40"/>
      <c r="AL116" s="32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 s="39">
        <v>0</v>
      </c>
    </row>
    <row r="117" spans="7:49">
      <c r="G117" s="32"/>
      <c r="L117" s="39"/>
      <c r="R117" s="39"/>
      <c r="U117" s="16">
        <v>0</v>
      </c>
      <c r="V117" s="3">
        <v>0</v>
      </c>
      <c r="W117" s="3">
        <v>0</v>
      </c>
      <c r="X117" s="3">
        <v>0</v>
      </c>
      <c r="Y117" s="3">
        <v>0</v>
      </c>
      <c r="Z117" s="20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 s="39">
        <v>0</v>
      </c>
      <c r="AL117" s="32">
        <v>0</v>
      </c>
      <c r="AM117">
        <v>0</v>
      </c>
      <c r="AN117">
        <v>0</v>
      </c>
      <c r="AO117">
        <f t="array" ref="AO117:AQ119">AH114:AJ116</f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 s="39">
        <v>0</v>
      </c>
    </row>
    <row r="118" spans="7:49" ht="15" thickBot="1">
      <c r="G118" s="32"/>
      <c r="L118" s="39"/>
      <c r="R118" s="39"/>
      <c r="U118" s="16">
        <v>0</v>
      </c>
      <c r="V118" s="3">
        <v>0</v>
      </c>
      <c r="W118" s="3">
        <v>0</v>
      </c>
      <c r="X118" s="3">
        <v>0</v>
      </c>
      <c r="Y118" s="3">
        <v>0</v>
      </c>
      <c r="Z118" s="20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 s="39">
        <v>0</v>
      </c>
      <c r="AL118" s="32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 s="39">
        <v>0</v>
      </c>
    </row>
    <row r="119" spans="7:49" ht="15" thickBot="1">
      <c r="G119" s="33"/>
      <c r="H119" s="34"/>
      <c r="I119" s="34"/>
      <c r="J119" s="34"/>
      <c r="K119" s="34"/>
      <c r="L119" s="40"/>
      <c r="R119" s="39"/>
      <c r="U119" s="17">
        <v>0</v>
      </c>
      <c r="V119" s="18">
        <v>0</v>
      </c>
      <c r="W119" s="18">
        <v>0</v>
      </c>
      <c r="X119" s="18">
        <v>0</v>
      </c>
      <c r="Y119" s="18">
        <v>0</v>
      </c>
      <c r="Z119" s="21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 s="39">
        <v>0</v>
      </c>
      <c r="AH119" s="44"/>
      <c r="AI119" s="36"/>
      <c r="AJ119" s="42"/>
      <c r="AL119" s="32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 s="39">
        <v>0</v>
      </c>
    </row>
    <row r="120" spans="7:49">
      <c r="G120" s="32"/>
      <c r="R120" s="39"/>
      <c r="U120" s="16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 s="39">
        <v>0</v>
      </c>
      <c r="AH120" s="32"/>
      <c r="AJ120" s="39"/>
      <c r="AL120" s="32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f t="array" ref="AR120:AT122">AH118:AJ120</f>
        <v>0</v>
      </c>
      <c r="AS120">
        <v>0</v>
      </c>
      <c r="AT120">
        <v>0</v>
      </c>
      <c r="AU120">
        <v>0</v>
      </c>
      <c r="AV120">
        <v>0</v>
      </c>
      <c r="AW120" s="39">
        <v>0</v>
      </c>
    </row>
    <row r="121" spans="7:49" ht="15" thickBot="1">
      <c r="G121" s="32"/>
      <c r="R121" s="39"/>
      <c r="U121" s="16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 s="39">
        <v>0</v>
      </c>
      <c r="AH121" s="33"/>
      <c r="AI121" s="34"/>
      <c r="AJ121" s="40"/>
      <c r="AL121" s="32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 s="39">
        <v>0</v>
      </c>
    </row>
    <row r="122" spans="7:49">
      <c r="G122" s="32"/>
      <c r="R122" s="39"/>
      <c r="U122" s="16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 s="39">
        <v>0</v>
      </c>
      <c r="AL122" s="3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 s="39">
        <v>0</v>
      </c>
    </row>
    <row r="123" spans="7:49">
      <c r="G123" s="32"/>
      <c r="R123" s="39"/>
      <c r="U123" s="16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 s="39">
        <v>0</v>
      </c>
      <c r="AL123" s="32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f t="array" ref="AU123:AW125">AH118:AJ120</f>
        <v>0</v>
      </c>
      <c r="AV123">
        <v>0</v>
      </c>
      <c r="AW123" s="39">
        <v>0</v>
      </c>
    </row>
    <row r="124" spans="7:49">
      <c r="G124" s="32"/>
      <c r="R124" s="39"/>
      <c r="U124" s="16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 s="39">
        <v>0</v>
      </c>
      <c r="AL124" s="32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 s="39">
        <v>0</v>
      </c>
    </row>
    <row r="125" spans="7:49" ht="15" thickBot="1">
      <c r="G125" s="33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40"/>
      <c r="U125" s="17">
        <v>0</v>
      </c>
      <c r="V125" s="18">
        <v>0</v>
      </c>
      <c r="W125" s="18">
        <v>0</v>
      </c>
      <c r="X125" s="18">
        <v>0</v>
      </c>
      <c r="Y125" s="18">
        <v>0</v>
      </c>
      <c r="Z125" s="18">
        <v>0</v>
      </c>
      <c r="AA125" s="34">
        <v>0</v>
      </c>
      <c r="AB125" s="34">
        <v>0</v>
      </c>
      <c r="AC125" s="34">
        <v>0</v>
      </c>
      <c r="AD125" s="34">
        <v>0</v>
      </c>
      <c r="AE125" s="34">
        <v>0</v>
      </c>
      <c r="AF125" s="40">
        <v>0</v>
      </c>
      <c r="AL125" s="33">
        <v>0</v>
      </c>
      <c r="AM125" s="34">
        <v>0</v>
      </c>
      <c r="AN125" s="34">
        <v>0</v>
      </c>
      <c r="AO125" s="34">
        <v>0</v>
      </c>
      <c r="AP125" s="34">
        <v>0</v>
      </c>
      <c r="AQ125" s="34">
        <v>0</v>
      </c>
      <c r="AR125" s="34">
        <v>0</v>
      </c>
      <c r="AS125" s="34">
        <v>0</v>
      </c>
      <c r="AT125" s="34">
        <v>0</v>
      </c>
      <c r="AU125" s="34">
        <v>0</v>
      </c>
      <c r="AV125" s="34">
        <v>0</v>
      </c>
      <c r="AW125" s="40">
        <v>0</v>
      </c>
    </row>
    <row r="127" spans="7:49" ht="15" thickBot="1">
      <c r="G127" t="s">
        <v>21</v>
      </c>
      <c r="H127">
        <v>17</v>
      </c>
      <c r="U127" t="s">
        <v>21</v>
      </c>
      <c r="V127">
        <v>17</v>
      </c>
      <c r="AL127" t="s">
        <v>5</v>
      </c>
    </row>
    <row r="128" spans="7:49">
      <c r="G128" s="14">
        <v>-4.6989999999999997E-2</v>
      </c>
      <c r="H128" s="15">
        <v>-2.5945000000000003E-2</v>
      </c>
      <c r="I128" s="15">
        <v>-3.6464999999999997E-2</v>
      </c>
      <c r="J128" s="15">
        <v>1.346E-2</v>
      </c>
      <c r="K128" s="15">
        <v>8.1515000000000004E-2</v>
      </c>
      <c r="L128" s="19">
        <v>-9.221E-2</v>
      </c>
      <c r="M128" s="36"/>
      <c r="N128" s="36"/>
      <c r="O128" s="36"/>
      <c r="P128" s="36"/>
      <c r="Q128" s="36"/>
      <c r="R128" s="42"/>
      <c r="U128" s="14">
        <v>0.28671999999999997</v>
      </c>
      <c r="V128" s="15">
        <v>0</v>
      </c>
      <c r="W128" s="15">
        <v>0</v>
      </c>
      <c r="X128" s="15">
        <v>0</v>
      </c>
      <c r="Y128" s="15">
        <v>0</v>
      </c>
      <c r="Z128" s="19">
        <v>0</v>
      </c>
      <c r="AA128" s="36">
        <v>0</v>
      </c>
      <c r="AB128" s="36">
        <v>0</v>
      </c>
      <c r="AC128" s="36">
        <v>0</v>
      </c>
      <c r="AD128" s="36">
        <v>0</v>
      </c>
      <c r="AE128" s="36">
        <v>0</v>
      </c>
      <c r="AF128" s="42">
        <v>0</v>
      </c>
      <c r="AH128" s="51">
        <v>-0.82416999999999996</v>
      </c>
      <c r="AI128" s="52">
        <v>-0.50036000000000003</v>
      </c>
      <c r="AJ128" s="53">
        <v>-0.26529000000000003</v>
      </c>
      <c r="AL128" s="44">
        <f t="array" ref="AL128:AN130">AH128:AJ130</f>
        <v>-0.82416999999999996</v>
      </c>
      <c r="AM128" s="36">
        <v>-0.50036000000000003</v>
      </c>
      <c r="AN128" s="36">
        <v>-0.26529000000000003</v>
      </c>
      <c r="AO128" s="36">
        <v>0</v>
      </c>
      <c r="AP128" s="36">
        <v>0</v>
      </c>
      <c r="AQ128" s="36">
        <v>0</v>
      </c>
      <c r="AR128" s="36">
        <v>0</v>
      </c>
      <c r="AS128" s="36">
        <v>0</v>
      </c>
      <c r="AT128" s="36">
        <v>0</v>
      </c>
      <c r="AU128" s="36">
        <v>0</v>
      </c>
      <c r="AV128" s="36">
        <v>0</v>
      </c>
      <c r="AW128" s="42">
        <v>0</v>
      </c>
    </row>
    <row r="129" spans="7:49">
      <c r="G129" s="32">
        <v>-2.5945000000000003E-2</v>
      </c>
      <c r="H129">
        <v>-0.20036000000000001</v>
      </c>
      <c r="I129">
        <v>-0.24724499999999999</v>
      </c>
      <c r="J129">
        <v>0.20293499999999998</v>
      </c>
      <c r="K129">
        <v>0.13019</v>
      </c>
      <c r="L129" s="39">
        <v>-0.102765</v>
      </c>
      <c r="R129" s="39"/>
      <c r="U129" s="16">
        <v>0</v>
      </c>
      <c r="V129" s="3">
        <v>0.28671999999999997</v>
      </c>
      <c r="W129" s="3">
        <v>0</v>
      </c>
      <c r="X129" s="3">
        <v>0</v>
      </c>
      <c r="Y129" s="3">
        <v>0</v>
      </c>
      <c r="Z129" s="20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 s="39">
        <v>0</v>
      </c>
      <c r="AH129" s="54">
        <v>0.56481999999999999</v>
      </c>
      <c r="AI129" s="50">
        <v>-0.69191000000000003</v>
      </c>
      <c r="AJ129" s="55">
        <v>-0.44972000000000001</v>
      </c>
      <c r="AL129" s="32">
        <v>0.56481999999999999</v>
      </c>
      <c r="AM129">
        <v>-0.69191000000000003</v>
      </c>
      <c r="AN129">
        <v>-0.44972000000000001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 s="39">
        <v>0</v>
      </c>
    </row>
    <row r="130" spans="7:49" ht="15" thickBot="1">
      <c r="G130" s="32">
        <v>-3.6464999999999997E-2</v>
      </c>
      <c r="H130">
        <v>-0.24724499999999999</v>
      </c>
      <c r="I130">
        <v>-0.23812</v>
      </c>
      <c r="J130">
        <v>0.159385</v>
      </c>
      <c r="K130">
        <v>0.13027</v>
      </c>
      <c r="L130" s="39">
        <v>-0.13336000000000001</v>
      </c>
      <c r="R130" s="39"/>
      <c r="U130" s="16">
        <v>0</v>
      </c>
      <c r="V130" s="3">
        <v>0</v>
      </c>
      <c r="W130" s="3">
        <v>0.28671999999999997</v>
      </c>
      <c r="X130" s="3">
        <v>0</v>
      </c>
      <c r="Y130" s="3">
        <v>0</v>
      </c>
      <c r="Z130" s="2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 s="39">
        <v>0</v>
      </c>
      <c r="AH130" s="56">
        <v>4.1459999999999997E-2</v>
      </c>
      <c r="AI130" s="57">
        <v>-0.52049000000000001</v>
      </c>
      <c r="AJ130" s="58">
        <v>0.85285999999999995</v>
      </c>
      <c r="AL130" s="32">
        <v>4.1459999999999997E-2</v>
      </c>
      <c r="AM130">
        <v>-0.52049000000000001</v>
      </c>
      <c r="AN130">
        <v>0.85285999999999995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 s="39">
        <v>0</v>
      </c>
    </row>
    <row r="131" spans="7:49" ht="15" thickBot="1">
      <c r="G131" s="32">
        <v>-1.346E-2</v>
      </c>
      <c r="H131">
        <v>-0.20293499999999998</v>
      </c>
      <c r="I131">
        <v>-0.159385</v>
      </c>
      <c r="J131">
        <v>5.7700000000000001E-2</v>
      </c>
      <c r="K131">
        <v>7.7484999999999998E-2</v>
      </c>
      <c r="L131" s="39">
        <v>-6.565E-2</v>
      </c>
      <c r="R131" s="39"/>
      <c r="U131" s="16">
        <v>0</v>
      </c>
      <c r="V131" s="3">
        <v>0</v>
      </c>
      <c r="W131" s="3">
        <v>0</v>
      </c>
      <c r="X131" s="3">
        <v>0.42283999999999999</v>
      </c>
      <c r="Y131" s="3">
        <v>-0.1424</v>
      </c>
      <c r="Z131" s="20">
        <v>-2.1309999999999999E-2</v>
      </c>
      <c r="AA131">
        <v>0</v>
      </c>
      <c r="AB131">
        <v>0</v>
      </c>
      <c r="AC131">
        <v>0</v>
      </c>
      <c r="AD131">
        <v>0</v>
      </c>
      <c r="AE131">
        <v>0</v>
      </c>
      <c r="AF131" s="39">
        <v>0</v>
      </c>
      <c r="AH131" s="50"/>
      <c r="AI131" s="50"/>
      <c r="AJ131" s="50"/>
      <c r="AL131" s="32">
        <v>0</v>
      </c>
      <c r="AM131">
        <v>0</v>
      </c>
      <c r="AN131">
        <v>0</v>
      </c>
      <c r="AO131">
        <f t="array" ref="AO131:AQ133">AH128:AJ130</f>
        <v>-0.82416999999999996</v>
      </c>
      <c r="AP131">
        <v>-0.50036000000000003</v>
      </c>
      <c r="AQ131">
        <v>-0.26529000000000003</v>
      </c>
      <c r="AR131">
        <v>0</v>
      </c>
      <c r="AS131">
        <v>0</v>
      </c>
      <c r="AT131">
        <v>0</v>
      </c>
      <c r="AU131">
        <v>0</v>
      </c>
      <c r="AV131">
        <v>0</v>
      </c>
      <c r="AW131" s="39">
        <v>0</v>
      </c>
    </row>
    <row r="132" spans="7:49">
      <c r="G132" s="32">
        <v>-8.1515000000000004E-2</v>
      </c>
      <c r="H132">
        <v>-0.13019</v>
      </c>
      <c r="I132">
        <v>-0.13027</v>
      </c>
      <c r="J132">
        <v>7.7484999999999998E-2</v>
      </c>
      <c r="K132">
        <v>3.9280000000000002E-2</v>
      </c>
      <c r="L132" s="39">
        <v>-9.0900000000000009E-2</v>
      </c>
      <c r="R132" s="39"/>
      <c r="U132" s="16">
        <v>0</v>
      </c>
      <c r="V132" s="3">
        <v>0</v>
      </c>
      <c r="W132" s="3">
        <v>0</v>
      </c>
      <c r="X132" s="3">
        <v>-0.1424</v>
      </c>
      <c r="Y132" s="3">
        <v>0.31485999999999997</v>
      </c>
      <c r="Z132" s="20">
        <v>-1.316E-2</v>
      </c>
      <c r="AA132">
        <v>0</v>
      </c>
      <c r="AB132">
        <v>0</v>
      </c>
      <c r="AC132">
        <v>0</v>
      </c>
      <c r="AD132">
        <v>0</v>
      </c>
      <c r="AE132">
        <v>0</v>
      </c>
      <c r="AF132" s="39">
        <v>0</v>
      </c>
      <c r="AH132" s="51">
        <v>-0.82416</v>
      </c>
      <c r="AI132" s="52">
        <v>-0.50036000000000003</v>
      </c>
      <c r="AJ132" s="53">
        <v>-0.26532</v>
      </c>
      <c r="AL132" s="32">
        <v>0</v>
      </c>
      <c r="AM132">
        <v>0</v>
      </c>
      <c r="AN132">
        <v>0</v>
      </c>
      <c r="AO132">
        <v>0.56481999999999999</v>
      </c>
      <c r="AP132">
        <v>-0.69191000000000003</v>
      </c>
      <c r="AQ132">
        <v>-0.44972000000000001</v>
      </c>
      <c r="AR132">
        <v>0</v>
      </c>
      <c r="AS132">
        <v>0</v>
      </c>
      <c r="AT132">
        <v>0</v>
      </c>
      <c r="AU132">
        <v>0</v>
      </c>
      <c r="AV132">
        <v>0</v>
      </c>
      <c r="AW132" s="39">
        <v>0</v>
      </c>
    </row>
    <row r="133" spans="7:49" ht="15" thickBot="1">
      <c r="G133" s="33">
        <v>9.221E-2</v>
      </c>
      <c r="H133" s="34">
        <v>0.102765</v>
      </c>
      <c r="I133" s="34">
        <v>0.13336000000000001</v>
      </c>
      <c r="J133" s="34">
        <v>-6.565E-2</v>
      </c>
      <c r="K133" s="34">
        <v>-9.0900000000000009E-2</v>
      </c>
      <c r="L133" s="40">
        <v>0.11899</v>
      </c>
      <c r="R133" s="39"/>
      <c r="U133" s="17">
        <v>0</v>
      </c>
      <c r="V133" s="18">
        <v>0</v>
      </c>
      <c r="W133" s="18">
        <v>0</v>
      </c>
      <c r="X133" s="18">
        <v>-2.1309999999999999E-2</v>
      </c>
      <c r="Y133" s="18">
        <v>-1.316E-2</v>
      </c>
      <c r="Z133" s="21">
        <v>0.24023</v>
      </c>
      <c r="AA133">
        <v>0</v>
      </c>
      <c r="AB133">
        <v>0</v>
      </c>
      <c r="AC133">
        <v>0</v>
      </c>
      <c r="AD133">
        <v>0</v>
      </c>
      <c r="AE133">
        <v>0</v>
      </c>
      <c r="AF133" s="39">
        <v>0</v>
      </c>
      <c r="AH133" s="54">
        <v>0.56483000000000005</v>
      </c>
      <c r="AI133" s="50">
        <v>-0.69184999999999997</v>
      </c>
      <c r="AJ133" s="55">
        <v>-0.44978000000000001</v>
      </c>
      <c r="AL133" s="32">
        <v>0</v>
      </c>
      <c r="AM133">
        <v>0</v>
      </c>
      <c r="AN133">
        <v>0</v>
      </c>
      <c r="AO133">
        <v>4.1459999999999997E-2</v>
      </c>
      <c r="AP133">
        <v>-0.52049000000000001</v>
      </c>
      <c r="AQ133">
        <v>0.85285999999999995</v>
      </c>
      <c r="AR133">
        <v>0</v>
      </c>
      <c r="AS133">
        <v>0</v>
      </c>
      <c r="AT133">
        <v>0</v>
      </c>
      <c r="AU133">
        <v>0</v>
      </c>
      <c r="AV133">
        <v>0</v>
      </c>
      <c r="AW133" s="39">
        <v>0</v>
      </c>
    </row>
    <row r="134" spans="7:49" ht="15" thickBot="1">
      <c r="G134" s="32"/>
      <c r="R134" s="39"/>
      <c r="U134" s="16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>
        <v>0.28671999999999997</v>
      </c>
      <c r="AB134">
        <v>0</v>
      </c>
      <c r="AC134">
        <v>0</v>
      </c>
      <c r="AD134">
        <v>0</v>
      </c>
      <c r="AE134">
        <v>0</v>
      </c>
      <c r="AF134" s="39">
        <v>0</v>
      </c>
      <c r="AH134" s="56">
        <v>4.1489999999999999E-2</v>
      </c>
      <c r="AI134" s="57">
        <v>-0.52056000000000002</v>
      </c>
      <c r="AJ134" s="58">
        <v>0.85282000000000002</v>
      </c>
      <c r="AL134" s="32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f t="array" ref="AR134:AT136">AH132:AJ134</f>
        <v>-0.82416</v>
      </c>
      <c r="AS134">
        <v>-0.50036000000000003</v>
      </c>
      <c r="AT134">
        <v>-0.26532</v>
      </c>
      <c r="AU134">
        <v>0</v>
      </c>
      <c r="AV134">
        <v>0</v>
      </c>
      <c r="AW134" s="39">
        <v>0</v>
      </c>
    </row>
    <row r="135" spans="7:49" ht="15" thickBot="1">
      <c r="G135" s="32"/>
      <c r="R135" s="39"/>
      <c r="U135" s="16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>
        <v>0</v>
      </c>
      <c r="AB135">
        <v>0.28671999999999997</v>
      </c>
      <c r="AC135">
        <v>0</v>
      </c>
      <c r="AD135">
        <v>0</v>
      </c>
      <c r="AE135">
        <v>0</v>
      </c>
      <c r="AF135" s="39">
        <v>0</v>
      </c>
      <c r="AH135" s="66"/>
      <c r="AI135" s="67"/>
      <c r="AJ135" s="68"/>
      <c r="AL135" s="32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0.56483000000000005</v>
      </c>
      <c r="AS135">
        <v>-0.69184999999999997</v>
      </c>
      <c r="AT135">
        <v>-0.44978000000000001</v>
      </c>
      <c r="AU135">
        <v>0</v>
      </c>
      <c r="AV135">
        <v>0</v>
      </c>
      <c r="AW135" s="39">
        <v>0</v>
      </c>
    </row>
    <row r="136" spans="7:49">
      <c r="G136" s="32"/>
      <c r="R136" s="39"/>
      <c r="U136" s="16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>
        <v>0</v>
      </c>
      <c r="AB136">
        <v>0</v>
      </c>
      <c r="AC136">
        <v>0.28671999999999997</v>
      </c>
      <c r="AD136">
        <v>0</v>
      </c>
      <c r="AE136">
        <v>0</v>
      </c>
      <c r="AF136" s="39">
        <v>0</v>
      </c>
      <c r="AL136" s="32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4.1489999999999999E-2</v>
      </c>
      <c r="AS136">
        <v>-0.52056000000000002</v>
      </c>
      <c r="AT136">
        <v>0.85282000000000002</v>
      </c>
      <c r="AU136">
        <v>0</v>
      </c>
      <c r="AV136">
        <v>0</v>
      </c>
      <c r="AW136" s="39">
        <v>0</v>
      </c>
    </row>
    <row r="137" spans="7:49">
      <c r="G137" s="32"/>
      <c r="R137" s="39"/>
      <c r="U137" s="16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>
        <v>0</v>
      </c>
      <c r="AB137">
        <v>0</v>
      </c>
      <c r="AC137">
        <v>0</v>
      </c>
      <c r="AD137">
        <v>0.42281000000000002</v>
      </c>
      <c r="AE137">
        <v>-0.14241999999999999</v>
      </c>
      <c r="AF137" s="39">
        <v>-2.1239999999999998E-2</v>
      </c>
      <c r="AL137" s="32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f t="array" ref="AU137:AW139">AH132:AJ134</f>
        <v>-0.82416</v>
      </c>
      <c r="AV137">
        <v>-0.50036000000000003</v>
      </c>
      <c r="AW137" s="39">
        <v>-0.26532</v>
      </c>
    </row>
    <row r="138" spans="7:49">
      <c r="G138" s="32"/>
      <c r="R138" s="39"/>
      <c r="U138" s="16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>
        <v>0</v>
      </c>
      <c r="AB138">
        <v>0</v>
      </c>
      <c r="AC138">
        <v>0</v>
      </c>
      <c r="AD138">
        <v>-0.14241999999999999</v>
      </c>
      <c r="AE138">
        <v>0.31489</v>
      </c>
      <c r="AF138" s="39">
        <v>-1.32E-2</v>
      </c>
      <c r="AL138" s="32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0.56483000000000005</v>
      </c>
      <c r="AV138">
        <v>-0.69184999999999997</v>
      </c>
      <c r="AW138" s="39">
        <v>-0.44978000000000001</v>
      </c>
    </row>
    <row r="139" spans="7:49" ht="15" thickBot="1">
      <c r="G139" s="33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40"/>
      <c r="U139" s="17">
        <v>0</v>
      </c>
      <c r="V139" s="18">
        <v>0</v>
      </c>
      <c r="W139" s="18">
        <v>0</v>
      </c>
      <c r="X139" s="18">
        <v>0</v>
      </c>
      <c r="Y139" s="18">
        <v>0</v>
      </c>
      <c r="Z139" s="18">
        <v>0</v>
      </c>
      <c r="AA139" s="34">
        <v>0</v>
      </c>
      <c r="AB139" s="34">
        <v>0</v>
      </c>
      <c r="AC139" s="34">
        <v>0</v>
      </c>
      <c r="AD139" s="34">
        <v>-2.1239999999999998E-2</v>
      </c>
      <c r="AE139" s="34">
        <v>-1.32E-2</v>
      </c>
      <c r="AF139" s="40">
        <v>0.24023</v>
      </c>
      <c r="AL139" s="33">
        <v>0</v>
      </c>
      <c r="AM139" s="34">
        <v>0</v>
      </c>
      <c r="AN139" s="34">
        <v>0</v>
      </c>
      <c r="AO139" s="34">
        <v>0</v>
      </c>
      <c r="AP139" s="34">
        <v>0</v>
      </c>
      <c r="AQ139" s="34">
        <v>0</v>
      </c>
      <c r="AR139" s="34">
        <v>0</v>
      </c>
      <c r="AS139" s="34">
        <v>0</v>
      </c>
      <c r="AT139" s="34">
        <v>0</v>
      </c>
      <c r="AU139" s="34">
        <v>4.1489999999999999E-2</v>
      </c>
      <c r="AV139" s="34">
        <v>-0.52056000000000002</v>
      </c>
      <c r="AW139" s="40">
        <v>0.85282000000000002</v>
      </c>
    </row>
    <row r="141" spans="7:49" ht="15" thickBot="1">
      <c r="G141" t="s">
        <v>9</v>
      </c>
      <c r="H141">
        <v>16</v>
      </c>
      <c r="U141" t="s">
        <v>9</v>
      </c>
      <c r="V141">
        <v>16</v>
      </c>
      <c r="AL141" t="s">
        <v>5</v>
      </c>
    </row>
    <row r="142" spans="7:49">
      <c r="G142" s="14">
        <v>-0.16166</v>
      </c>
      <c r="H142" s="15">
        <v>-0.23243999999999998</v>
      </c>
      <c r="I142" s="15">
        <v>5.1604999999999998E-2</v>
      </c>
      <c r="J142" s="15">
        <v>-0.11152000000000001</v>
      </c>
      <c r="K142" s="15">
        <v>-4.3979999999999998E-2</v>
      </c>
      <c r="L142" s="19">
        <v>-0.29929</v>
      </c>
      <c r="M142" s="36"/>
      <c r="N142" s="36"/>
      <c r="O142" s="36"/>
      <c r="P142" s="36"/>
      <c r="Q142" s="36"/>
      <c r="R142" s="42"/>
      <c r="U142" s="14">
        <v>0.28671999999999997</v>
      </c>
      <c r="V142" s="15">
        <v>0</v>
      </c>
      <c r="W142" s="15">
        <v>0</v>
      </c>
      <c r="X142" s="15">
        <v>0</v>
      </c>
      <c r="Y142" s="15">
        <v>0</v>
      </c>
      <c r="Z142" s="19">
        <v>0</v>
      </c>
      <c r="AA142" s="36">
        <v>0</v>
      </c>
      <c r="AB142" s="36">
        <v>0</v>
      </c>
      <c r="AC142" s="36">
        <v>0</v>
      </c>
      <c r="AD142" s="36">
        <v>0</v>
      </c>
      <c r="AE142" s="36">
        <v>0</v>
      </c>
      <c r="AF142" s="42">
        <v>0</v>
      </c>
      <c r="AH142" s="51">
        <v>-0.82476000000000005</v>
      </c>
      <c r="AI142" s="52">
        <v>-0.50448000000000004</v>
      </c>
      <c r="AJ142" s="53">
        <v>-0.25547999999999998</v>
      </c>
      <c r="AL142" s="44">
        <f t="array" ref="AL142:AN144">AH142:AJ144</f>
        <v>-0.82476000000000005</v>
      </c>
      <c r="AM142" s="36">
        <v>-0.50448000000000004</v>
      </c>
      <c r="AN142" s="36">
        <v>-0.25547999999999998</v>
      </c>
      <c r="AO142" s="36">
        <v>0</v>
      </c>
      <c r="AP142" s="36">
        <v>0</v>
      </c>
      <c r="AQ142" s="36">
        <v>0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42">
        <v>0</v>
      </c>
    </row>
    <row r="143" spans="7:49">
      <c r="G143" s="32">
        <v>-0.23243999999999998</v>
      </c>
      <c r="H143">
        <v>-0.57782999999999995</v>
      </c>
      <c r="I143">
        <v>0.186725</v>
      </c>
      <c r="J143">
        <v>-0.43035999999999996</v>
      </c>
      <c r="K143">
        <v>-8.1050000000000011E-3</v>
      </c>
      <c r="L143" s="39">
        <v>-0.37246499999999999</v>
      </c>
      <c r="R143" s="39"/>
      <c r="U143" s="16">
        <v>0</v>
      </c>
      <c r="V143" s="3">
        <v>0.28671999999999997</v>
      </c>
      <c r="W143" s="3">
        <v>0</v>
      </c>
      <c r="X143" s="3">
        <v>0</v>
      </c>
      <c r="Y143" s="3">
        <v>0</v>
      </c>
      <c r="Z143" s="20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 s="39">
        <v>0</v>
      </c>
      <c r="AH143" s="54">
        <v>0.56262000000000001</v>
      </c>
      <c r="AI143" s="50">
        <v>-0.68664000000000003</v>
      </c>
      <c r="AJ143" s="55">
        <v>-0.46043000000000001</v>
      </c>
      <c r="AL143" s="32">
        <v>0.56262000000000001</v>
      </c>
      <c r="AM143">
        <v>-0.68664000000000003</v>
      </c>
      <c r="AN143">
        <v>-0.46043000000000001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 s="39">
        <v>0</v>
      </c>
    </row>
    <row r="144" spans="7:49" ht="15" thickBot="1">
      <c r="G144" s="32">
        <v>5.1604999999999998E-2</v>
      </c>
      <c r="H144">
        <v>0.186725</v>
      </c>
      <c r="I144">
        <v>-4.1180000000000001E-2</v>
      </c>
      <c r="J144">
        <v>0.18018000000000001</v>
      </c>
      <c r="K144">
        <v>-3.6949999999999997E-2</v>
      </c>
      <c r="L144" s="39">
        <v>7.2075E-2</v>
      </c>
      <c r="R144" s="39"/>
      <c r="U144" s="16">
        <v>0</v>
      </c>
      <c r="V144" s="3">
        <v>0</v>
      </c>
      <c r="W144" s="3">
        <v>0.28671999999999997</v>
      </c>
      <c r="X144" s="3">
        <v>0</v>
      </c>
      <c r="Y144" s="3">
        <v>0</v>
      </c>
      <c r="Z144" s="20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 s="39">
        <v>0</v>
      </c>
      <c r="AH144" s="56">
        <v>5.6849999999999998E-2</v>
      </c>
      <c r="AI144" s="57">
        <v>-0.52347999999999995</v>
      </c>
      <c r="AJ144" s="58">
        <v>0.85014000000000001</v>
      </c>
      <c r="AL144" s="32">
        <v>5.6849999999999998E-2</v>
      </c>
      <c r="AM144">
        <v>-0.52347999999999995</v>
      </c>
      <c r="AN144">
        <v>0.85014000000000001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 s="39">
        <v>0</v>
      </c>
    </row>
    <row r="145" spans="7:49" ht="15" thickBot="1">
      <c r="G145" s="32">
        <v>0.11152000000000001</v>
      </c>
      <c r="H145">
        <v>0.43035999999999996</v>
      </c>
      <c r="I145">
        <v>-0.18018000000000001</v>
      </c>
      <c r="J145">
        <v>0.42832999999999999</v>
      </c>
      <c r="K145">
        <v>6.7450000000000001E-3</v>
      </c>
      <c r="L145" s="39">
        <v>0.24575000000000002</v>
      </c>
      <c r="R145" s="39"/>
      <c r="U145" s="16">
        <v>0</v>
      </c>
      <c r="V145" s="3">
        <v>0</v>
      </c>
      <c r="W145" s="3">
        <v>0</v>
      </c>
      <c r="X145" s="3">
        <v>0.42242000000000002</v>
      </c>
      <c r="Y145" s="3">
        <v>-0.14216999999999999</v>
      </c>
      <c r="Z145" s="20">
        <v>-2.5389999999999999E-2</v>
      </c>
      <c r="AA145">
        <v>0</v>
      </c>
      <c r="AB145">
        <v>0</v>
      </c>
      <c r="AC145">
        <v>0</v>
      </c>
      <c r="AD145">
        <v>0</v>
      </c>
      <c r="AE145">
        <v>0</v>
      </c>
      <c r="AF145" s="39">
        <v>0</v>
      </c>
      <c r="AH145" s="50"/>
      <c r="AI145" s="50"/>
      <c r="AJ145" s="50"/>
      <c r="AL145" s="32">
        <v>0</v>
      </c>
      <c r="AM145">
        <v>0</v>
      </c>
      <c r="AN145">
        <v>0</v>
      </c>
      <c r="AO145">
        <f t="array" ref="AO145:AQ147">AH142:AJ144</f>
        <v>-0.82476000000000005</v>
      </c>
      <c r="AP145">
        <v>-0.50448000000000004</v>
      </c>
      <c r="AQ145">
        <v>-0.25547999999999998</v>
      </c>
      <c r="AR145">
        <v>0</v>
      </c>
      <c r="AS145">
        <v>0</v>
      </c>
      <c r="AT145">
        <v>0</v>
      </c>
      <c r="AU145">
        <v>0</v>
      </c>
      <c r="AV145">
        <v>0</v>
      </c>
      <c r="AW145" s="39">
        <v>0</v>
      </c>
    </row>
    <row r="146" spans="7:49">
      <c r="G146" s="32">
        <v>4.3979999999999998E-2</v>
      </c>
      <c r="H146">
        <v>8.1050000000000011E-3</v>
      </c>
      <c r="I146">
        <v>3.6949999999999997E-2</v>
      </c>
      <c r="J146">
        <v>6.7450000000000001E-3</v>
      </c>
      <c r="K146">
        <v>-7.2029999999999997E-2</v>
      </c>
      <c r="L146" s="39">
        <v>-9.6930000000000002E-2</v>
      </c>
      <c r="R146" s="39"/>
      <c r="U146" s="16">
        <v>0</v>
      </c>
      <c r="V146" s="3">
        <v>0</v>
      </c>
      <c r="W146" s="3">
        <v>0</v>
      </c>
      <c r="X146" s="3">
        <v>-0.14216999999999999</v>
      </c>
      <c r="Y146" s="3">
        <v>0.31507000000000002</v>
      </c>
      <c r="Z146" s="20">
        <v>-1.0489999999999999E-2</v>
      </c>
      <c r="AA146">
        <v>0</v>
      </c>
      <c r="AB146">
        <v>0</v>
      </c>
      <c r="AC146">
        <v>0</v>
      </c>
      <c r="AD146">
        <v>0</v>
      </c>
      <c r="AE146">
        <v>0</v>
      </c>
      <c r="AF146" s="39">
        <v>0</v>
      </c>
      <c r="AH146" s="51">
        <v>-0.82498000000000005</v>
      </c>
      <c r="AI146" s="52">
        <v>-0.50387000000000004</v>
      </c>
      <c r="AJ146" s="53">
        <v>-0.25597999999999999</v>
      </c>
      <c r="AL146" s="32">
        <v>0</v>
      </c>
      <c r="AM146">
        <v>0</v>
      </c>
      <c r="AN146">
        <v>0</v>
      </c>
      <c r="AO146">
        <v>0.56262000000000001</v>
      </c>
      <c r="AP146">
        <v>-0.68664000000000003</v>
      </c>
      <c r="AQ146">
        <v>-0.46043000000000001</v>
      </c>
      <c r="AR146">
        <v>0</v>
      </c>
      <c r="AS146">
        <v>0</v>
      </c>
      <c r="AT146">
        <v>0</v>
      </c>
      <c r="AU146">
        <v>0</v>
      </c>
      <c r="AV146">
        <v>0</v>
      </c>
      <c r="AW146" s="39">
        <v>0</v>
      </c>
    </row>
    <row r="147" spans="7:49" ht="15" thickBot="1">
      <c r="G147" s="33">
        <v>0.29929</v>
      </c>
      <c r="H147" s="34">
        <v>0.37246499999999999</v>
      </c>
      <c r="I147" s="34">
        <v>-7.2075E-2</v>
      </c>
      <c r="J147" s="34">
        <v>0.24575000000000002</v>
      </c>
      <c r="K147" s="34">
        <v>-9.6930000000000002E-2</v>
      </c>
      <c r="L147" s="40">
        <v>0.13167999999999999</v>
      </c>
      <c r="R147" s="39"/>
      <c r="U147" s="17">
        <v>0</v>
      </c>
      <c r="V147" s="18">
        <v>0</v>
      </c>
      <c r="W147" s="18">
        <v>0</v>
      </c>
      <c r="X147" s="18">
        <v>-2.5389999999999999E-2</v>
      </c>
      <c r="Y147" s="18">
        <v>-1.0489999999999999E-2</v>
      </c>
      <c r="Z147" s="21">
        <v>0.24043</v>
      </c>
      <c r="AA147">
        <v>0</v>
      </c>
      <c r="AB147">
        <v>0</v>
      </c>
      <c r="AC147">
        <v>0</v>
      </c>
      <c r="AD147">
        <v>0</v>
      </c>
      <c r="AE147">
        <v>0</v>
      </c>
      <c r="AF147" s="39">
        <v>0</v>
      </c>
      <c r="AH147" s="54">
        <v>0.56230999999999998</v>
      </c>
      <c r="AI147" s="50">
        <v>-0.68628999999999996</v>
      </c>
      <c r="AJ147" s="55">
        <v>-0.46133000000000002</v>
      </c>
      <c r="AL147" s="32">
        <v>0</v>
      </c>
      <c r="AM147">
        <v>0</v>
      </c>
      <c r="AN147">
        <v>0</v>
      </c>
      <c r="AO147">
        <v>5.6849999999999998E-2</v>
      </c>
      <c r="AP147">
        <v>-0.52347999999999995</v>
      </c>
      <c r="AQ147">
        <v>0.85014000000000001</v>
      </c>
      <c r="AR147">
        <v>0</v>
      </c>
      <c r="AS147">
        <v>0</v>
      </c>
      <c r="AT147">
        <v>0</v>
      </c>
      <c r="AU147">
        <v>0</v>
      </c>
      <c r="AV147">
        <v>0</v>
      </c>
      <c r="AW147" s="39">
        <v>0</v>
      </c>
    </row>
    <row r="148" spans="7:49" ht="15" thickBot="1">
      <c r="G148" s="32"/>
      <c r="R148" s="39"/>
      <c r="U148" s="16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>
        <v>0.28671999999999997</v>
      </c>
      <c r="AB148">
        <v>0</v>
      </c>
      <c r="AC148">
        <v>0</v>
      </c>
      <c r="AD148">
        <v>0</v>
      </c>
      <c r="AE148">
        <v>0</v>
      </c>
      <c r="AF148" s="39">
        <v>0</v>
      </c>
      <c r="AH148" s="56">
        <v>5.6770000000000001E-2</v>
      </c>
      <c r="AI148" s="57">
        <v>-0.52453000000000005</v>
      </c>
      <c r="AJ148" s="58">
        <v>0.84950000000000003</v>
      </c>
      <c r="AL148" s="32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f t="array" ref="AR148:AT150">AH146:AJ148</f>
        <v>-0.82498000000000005</v>
      </c>
      <c r="AS148">
        <v>-0.50387000000000004</v>
      </c>
      <c r="AT148">
        <v>-0.25597999999999999</v>
      </c>
      <c r="AU148">
        <v>0</v>
      </c>
      <c r="AV148">
        <v>0</v>
      </c>
      <c r="AW148" s="39">
        <v>0</v>
      </c>
    </row>
    <row r="149" spans="7:49" ht="15" thickBot="1">
      <c r="G149" s="32"/>
      <c r="R149" s="39"/>
      <c r="U149" s="16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>
        <v>0</v>
      </c>
      <c r="AB149">
        <v>0.28671999999999997</v>
      </c>
      <c r="AC149">
        <v>0</v>
      </c>
      <c r="AD149">
        <v>0</v>
      </c>
      <c r="AE149">
        <v>0</v>
      </c>
      <c r="AF149" s="39">
        <v>0</v>
      </c>
      <c r="AH149" s="33"/>
      <c r="AI149" s="34"/>
      <c r="AJ149" s="40"/>
      <c r="AL149" s="32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0.56230999999999998</v>
      </c>
      <c r="AS149">
        <v>-0.68628999999999996</v>
      </c>
      <c r="AT149">
        <v>-0.46133000000000002</v>
      </c>
      <c r="AU149">
        <v>0</v>
      </c>
      <c r="AV149">
        <v>0</v>
      </c>
      <c r="AW149" s="39">
        <v>0</v>
      </c>
    </row>
    <row r="150" spans="7:49">
      <c r="G150" s="32"/>
      <c r="R150" s="39"/>
      <c r="U150" s="16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>
        <v>0</v>
      </c>
      <c r="AB150">
        <v>0</v>
      </c>
      <c r="AC150">
        <v>0.28671999999999997</v>
      </c>
      <c r="AD150">
        <v>0</v>
      </c>
      <c r="AE150">
        <v>0</v>
      </c>
      <c r="AF150" s="39">
        <v>0</v>
      </c>
      <c r="AL150" s="32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5.6770000000000001E-2</v>
      </c>
      <c r="AS150">
        <v>-0.52453000000000005</v>
      </c>
      <c r="AT150">
        <v>0.84950000000000003</v>
      </c>
      <c r="AU150">
        <v>0</v>
      </c>
      <c r="AV150">
        <v>0</v>
      </c>
      <c r="AW150" s="39">
        <v>0</v>
      </c>
    </row>
    <row r="151" spans="7:49">
      <c r="G151" s="32"/>
      <c r="R151" s="39"/>
      <c r="U151" s="16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>
        <v>0</v>
      </c>
      <c r="AB151">
        <v>0</v>
      </c>
      <c r="AC151">
        <v>0</v>
      </c>
      <c r="AD151">
        <v>0.42244999999999999</v>
      </c>
      <c r="AE151">
        <v>-0.14216000000000001</v>
      </c>
      <c r="AF151" s="39">
        <v>-2.5399999999999999E-2</v>
      </c>
      <c r="AL151" s="32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f t="array" ref="AU151:AW153">AH146:AJ148</f>
        <v>-0.82498000000000005</v>
      </c>
      <c r="AV151">
        <v>-0.50387000000000004</v>
      </c>
      <c r="AW151" s="39">
        <v>-0.25597999999999999</v>
      </c>
    </row>
    <row r="152" spans="7:49">
      <c r="G152" s="32"/>
      <c r="R152" s="39"/>
      <c r="U152" s="16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>
        <v>0</v>
      </c>
      <c r="AB152">
        <v>0</v>
      </c>
      <c r="AC152">
        <v>0</v>
      </c>
      <c r="AD152">
        <v>-0.14216000000000001</v>
      </c>
      <c r="AE152">
        <v>0.31505</v>
      </c>
      <c r="AF152" s="39">
        <v>-1.0489999999999999E-2</v>
      </c>
      <c r="AL152" s="3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0.56230999999999998</v>
      </c>
      <c r="AV152">
        <v>-0.68628999999999996</v>
      </c>
      <c r="AW152" s="39">
        <v>-0.46133000000000002</v>
      </c>
    </row>
    <row r="153" spans="7:49" ht="15" thickBot="1">
      <c r="G153" s="33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40"/>
      <c r="U153" s="17">
        <v>0</v>
      </c>
      <c r="V153" s="18">
        <v>0</v>
      </c>
      <c r="W153" s="18">
        <v>0</v>
      </c>
      <c r="X153" s="18">
        <v>0</v>
      </c>
      <c r="Y153" s="18">
        <v>0</v>
      </c>
      <c r="Z153" s="18">
        <v>0</v>
      </c>
      <c r="AA153" s="34">
        <v>0</v>
      </c>
      <c r="AB153" s="34">
        <v>0</v>
      </c>
      <c r="AC153" s="34">
        <v>0</v>
      </c>
      <c r="AD153" s="34">
        <v>-2.5399999999999999E-2</v>
      </c>
      <c r="AE153" s="34">
        <v>-1.0489999999999999E-2</v>
      </c>
      <c r="AF153" s="40">
        <v>0.24043</v>
      </c>
      <c r="AL153" s="33">
        <v>0</v>
      </c>
      <c r="AM153" s="34">
        <v>0</v>
      </c>
      <c r="AN153" s="34">
        <v>0</v>
      </c>
      <c r="AO153" s="34">
        <v>0</v>
      </c>
      <c r="AP153" s="34">
        <v>0</v>
      </c>
      <c r="AQ153" s="34">
        <v>0</v>
      </c>
      <c r="AR153" s="34">
        <v>0</v>
      </c>
      <c r="AS153" s="34">
        <v>0</v>
      </c>
      <c r="AT153" s="34">
        <v>0</v>
      </c>
      <c r="AU153" s="34">
        <v>5.6770000000000001E-2</v>
      </c>
      <c r="AV153" s="34">
        <v>-0.52453000000000005</v>
      </c>
      <c r="AW153" s="40">
        <v>0.84950000000000003</v>
      </c>
    </row>
    <row r="155" spans="7:49" ht="15" thickBot="1">
      <c r="G155" t="s">
        <v>22</v>
      </c>
      <c r="H155">
        <v>15</v>
      </c>
      <c r="U155" t="s">
        <v>22</v>
      </c>
      <c r="V155">
        <v>15</v>
      </c>
      <c r="AL155" t="s">
        <v>5</v>
      </c>
    </row>
    <row r="156" spans="7:49">
      <c r="G156" s="14"/>
      <c r="H156" s="15"/>
      <c r="I156" s="15"/>
      <c r="J156" s="15"/>
      <c r="K156" s="15"/>
      <c r="L156" s="19"/>
      <c r="M156" s="36"/>
      <c r="N156" s="36"/>
      <c r="O156" s="36"/>
      <c r="P156" s="36"/>
      <c r="Q156" s="36"/>
      <c r="R156" s="42"/>
      <c r="U156" s="14">
        <v>0</v>
      </c>
      <c r="V156" s="15">
        <v>0</v>
      </c>
      <c r="W156" s="15">
        <v>0</v>
      </c>
      <c r="X156" s="15">
        <v>0</v>
      </c>
      <c r="Y156" s="15">
        <v>0</v>
      </c>
      <c r="Z156" s="19">
        <v>0</v>
      </c>
      <c r="AA156" s="36">
        <v>0</v>
      </c>
      <c r="AB156" s="36">
        <v>0</v>
      </c>
      <c r="AC156" s="36">
        <v>0</v>
      </c>
      <c r="AD156" s="36">
        <v>0</v>
      </c>
      <c r="AE156" s="36">
        <v>0</v>
      </c>
      <c r="AF156" s="42">
        <v>0</v>
      </c>
      <c r="AH156" s="44"/>
      <c r="AI156" s="36"/>
      <c r="AJ156" s="42"/>
      <c r="AL156" s="44">
        <f t="array" ref="AL156:AN158">AH156:AJ158</f>
        <v>0</v>
      </c>
      <c r="AM156" s="36">
        <v>0</v>
      </c>
      <c r="AN156" s="36">
        <v>0</v>
      </c>
      <c r="AO156" s="36">
        <v>0</v>
      </c>
      <c r="AP156" s="36">
        <v>0</v>
      </c>
      <c r="AQ156" s="36">
        <v>0</v>
      </c>
      <c r="AR156" s="36">
        <v>0</v>
      </c>
      <c r="AS156" s="36">
        <v>0</v>
      </c>
      <c r="AT156" s="36">
        <v>0</v>
      </c>
      <c r="AU156" s="36">
        <v>0</v>
      </c>
      <c r="AV156" s="36">
        <v>0</v>
      </c>
      <c r="AW156" s="42">
        <v>0</v>
      </c>
    </row>
    <row r="157" spans="7:49">
      <c r="G157" s="32"/>
      <c r="L157" s="39"/>
      <c r="R157" s="39"/>
      <c r="U157" s="16">
        <v>0</v>
      </c>
      <c r="V157" s="3">
        <v>0</v>
      </c>
      <c r="W157" s="3">
        <v>0</v>
      </c>
      <c r="X157" s="3">
        <v>0</v>
      </c>
      <c r="Y157" s="3">
        <v>0</v>
      </c>
      <c r="Z157" s="20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 s="39">
        <v>0</v>
      </c>
      <c r="AH157" s="32"/>
      <c r="AJ157" s="39"/>
      <c r="AL157" s="32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 s="39">
        <v>0</v>
      </c>
    </row>
    <row r="158" spans="7:49" ht="15" thickBot="1">
      <c r="G158" s="32"/>
      <c r="L158" s="39"/>
      <c r="R158" s="39"/>
      <c r="U158" s="16">
        <v>0</v>
      </c>
      <c r="V158" s="3">
        <v>0</v>
      </c>
      <c r="W158" s="3">
        <v>0</v>
      </c>
      <c r="X158" s="3">
        <v>0</v>
      </c>
      <c r="Y158" s="3">
        <v>0</v>
      </c>
      <c r="Z158" s="20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 s="39">
        <v>0</v>
      </c>
      <c r="AH158" s="33"/>
      <c r="AI158" s="34"/>
      <c r="AJ158" s="40"/>
      <c r="AL158" s="32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 s="39">
        <v>0</v>
      </c>
    </row>
    <row r="159" spans="7:49">
      <c r="G159" s="32"/>
      <c r="L159" s="39"/>
      <c r="R159" s="39"/>
      <c r="U159" s="16">
        <v>0</v>
      </c>
      <c r="V159" s="3">
        <v>0</v>
      </c>
      <c r="W159" s="3">
        <v>0</v>
      </c>
      <c r="X159" s="3">
        <v>0</v>
      </c>
      <c r="Y159" s="3">
        <v>0</v>
      </c>
      <c r="Z159" s="20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 s="39">
        <v>0</v>
      </c>
      <c r="AL159" s="32">
        <v>0</v>
      </c>
      <c r="AM159">
        <v>0</v>
      </c>
      <c r="AN159">
        <v>0</v>
      </c>
      <c r="AO159">
        <f t="array" ref="AO159:AQ161">AH156:AJ158</f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 s="39">
        <v>0</v>
      </c>
    </row>
    <row r="160" spans="7:49" ht="15" thickBot="1">
      <c r="G160" s="32"/>
      <c r="L160" s="39"/>
      <c r="R160" s="39"/>
      <c r="U160" s="16">
        <v>0</v>
      </c>
      <c r="V160" s="3">
        <v>0</v>
      </c>
      <c r="W160" s="3">
        <v>0</v>
      </c>
      <c r="X160" s="3">
        <v>0</v>
      </c>
      <c r="Y160" s="3">
        <v>0</v>
      </c>
      <c r="Z160" s="2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 s="39">
        <v>0</v>
      </c>
      <c r="AL160" s="32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 s="39">
        <v>0</v>
      </c>
    </row>
    <row r="161" spans="7:49" ht="15" thickBot="1">
      <c r="G161" s="33"/>
      <c r="H161" s="34"/>
      <c r="I161" s="34"/>
      <c r="J161" s="34"/>
      <c r="K161" s="34"/>
      <c r="L161" s="40"/>
      <c r="R161" s="39"/>
      <c r="U161" s="17">
        <v>0</v>
      </c>
      <c r="V161" s="18">
        <v>0</v>
      </c>
      <c r="W161" s="18">
        <v>0</v>
      </c>
      <c r="X161" s="18">
        <v>0</v>
      </c>
      <c r="Y161" s="18">
        <v>0</v>
      </c>
      <c r="Z161" s="2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 s="39">
        <v>0</v>
      </c>
      <c r="AH161" s="44"/>
      <c r="AI161" s="36"/>
      <c r="AJ161" s="42"/>
      <c r="AL161" s="32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 s="39">
        <v>0</v>
      </c>
    </row>
    <row r="162" spans="7:49">
      <c r="G162" s="32"/>
      <c r="R162" s="39"/>
      <c r="U162" s="16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 s="39">
        <v>0</v>
      </c>
      <c r="AH162" s="32"/>
      <c r="AJ162" s="39"/>
      <c r="AL162" s="3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f t="array" ref="AR162:AT164">AH160:AJ162</f>
        <v>0</v>
      </c>
      <c r="AS162">
        <v>0</v>
      </c>
      <c r="AT162">
        <v>0</v>
      </c>
      <c r="AU162">
        <v>0</v>
      </c>
      <c r="AV162">
        <v>0</v>
      </c>
      <c r="AW162" s="39">
        <v>0</v>
      </c>
    </row>
    <row r="163" spans="7:49" ht="15" thickBot="1">
      <c r="G163" s="32"/>
      <c r="R163" s="39"/>
      <c r="U163" s="16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 s="39">
        <v>0</v>
      </c>
      <c r="AH163" s="33"/>
      <c r="AI163" s="34"/>
      <c r="AJ163" s="40"/>
      <c r="AL163" s="32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 s="39">
        <v>0</v>
      </c>
    </row>
    <row r="164" spans="7:49">
      <c r="G164" s="32"/>
      <c r="R164" s="39"/>
      <c r="U164" s="16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 s="39">
        <v>0</v>
      </c>
      <c r="AL164" s="32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 s="39">
        <v>0</v>
      </c>
    </row>
    <row r="165" spans="7:49">
      <c r="G165" s="32"/>
      <c r="R165" s="39"/>
      <c r="U165" s="16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 s="39">
        <v>0</v>
      </c>
      <c r="AL165" s="32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f t="array" ref="AU165:AW167">AH160:AJ162</f>
        <v>0</v>
      </c>
      <c r="AV165">
        <v>0</v>
      </c>
      <c r="AW165" s="39">
        <v>0</v>
      </c>
    </row>
    <row r="166" spans="7:49">
      <c r="G166" s="32"/>
      <c r="R166" s="39"/>
      <c r="U166" s="16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 s="39">
        <v>0</v>
      </c>
      <c r="AL166" s="32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 s="39">
        <v>0</v>
      </c>
    </row>
    <row r="167" spans="7:49" ht="15" thickBot="1">
      <c r="G167" s="33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40"/>
      <c r="U167" s="17">
        <v>0</v>
      </c>
      <c r="V167" s="18">
        <v>0</v>
      </c>
      <c r="W167" s="18">
        <v>0</v>
      </c>
      <c r="X167" s="18">
        <v>0</v>
      </c>
      <c r="Y167" s="18">
        <v>0</v>
      </c>
      <c r="Z167" s="18">
        <v>0</v>
      </c>
      <c r="AA167" s="34">
        <v>0</v>
      </c>
      <c r="AB167" s="34">
        <v>0</v>
      </c>
      <c r="AC167" s="34">
        <v>0</v>
      </c>
      <c r="AD167" s="34">
        <v>0</v>
      </c>
      <c r="AE167" s="34">
        <v>0</v>
      </c>
      <c r="AF167" s="40">
        <v>0</v>
      </c>
      <c r="AL167" s="33">
        <v>0</v>
      </c>
      <c r="AM167" s="34">
        <v>0</v>
      </c>
      <c r="AN167" s="34">
        <v>0</v>
      </c>
      <c r="AO167" s="34">
        <v>0</v>
      </c>
      <c r="AP167" s="34">
        <v>0</v>
      </c>
      <c r="AQ167" s="34">
        <v>0</v>
      </c>
      <c r="AR167" s="34">
        <v>0</v>
      </c>
      <c r="AS167" s="34">
        <v>0</v>
      </c>
      <c r="AT167" s="34">
        <v>0</v>
      </c>
      <c r="AU167" s="34">
        <v>0</v>
      </c>
      <c r="AV167" s="34">
        <v>0</v>
      </c>
      <c r="AW167" s="40">
        <v>0</v>
      </c>
    </row>
    <row r="169" spans="7:49" ht="15" thickBot="1">
      <c r="G169" t="s">
        <v>23</v>
      </c>
      <c r="H169">
        <v>14</v>
      </c>
      <c r="U169" t="s">
        <v>23</v>
      </c>
      <c r="V169">
        <v>14</v>
      </c>
      <c r="AL169" t="s">
        <v>5</v>
      </c>
    </row>
    <row r="170" spans="7:49">
      <c r="G170" s="14">
        <v>-9.0670000000000001E-2</v>
      </c>
      <c r="H170" s="15">
        <v>6.1250000000000002E-3</v>
      </c>
      <c r="I170" s="15">
        <v>0.29684500000000003</v>
      </c>
      <c r="J170" s="15">
        <v>1.2300000000000002E-3</v>
      </c>
      <c r="K170" s="15">
        <v>0.10855999999999999</v>
      </c>
      <c r="L170" s="19">
        <v>4.8155000000000003E-2</v>
      </c>
      <c r="M170" s="36"/>
      <c r="N170" s="36"/>
      <c r="O170" s="36"/>
      <c r="P170" s="36"/>
      <c r="Q170" s="36"/>
      <c r="R170" s="42"/>
      <c r="U170" s="14">
        <v>0.28671999999999997</v>
      </c>
      <c r="V170" s="15">
        <v>0</v>
      </c>
      <c r="W170" s="15">
        <v>0</v>
      </c>
      <c r="X170" s="15">
        <v>0</v>
      </c>
      <c r="Y170" s="15">
        <v>0</v>
      </c>
      <c r="Z170" s="19">
        <v>0</v>
      </c>
      <c r="AA170" s="36">
        <v>0</v>
      </c>
      <c r="AB170" s="36">
        <v>0</v>
      </c>
      <c r="AC170" s="36">
        <v>0</v>
      </c>
      <c r="AD170" s="36">
        <v>0</v>
      </c>
      <c r="AE170" s="36">
        <v>0</v>
      </c>
      <c r="AF170" s="42">
        <v>0</v>
      </c>
      <c r="AH170" s="51">
        <v>-0.81605000000000005</v>
      </c>
      <c r="AI170" s="52">
        <v>-0.51173000000000002</v>
      </c>
      <c r="AJ170" s="53">
        <v>-0.26867000000000002</v>
      </c>
      <c r="AL170" s="44">
        <f t="array" ref="AL170:AN172">AH170:AJ172</f>
        <v>-0.81605000000000005</v>
      </c>
      <c r="AM170" s="36">
        <v>-0.51173000000000002</v>
      </c>
      <c r="AN170" s="36">
        <v>-0.26867000000000002</v>
      </c>
      <c r="AO170" s="36">
        <v>0</v>
      </c>
      <c r="AP170" s="36">
        <v>0</v>
      </c>
      <c r="AQ170" s="36">
        <v>0</v>
      </c>
      <c r="AR170" s="36">
        <v>0</v>
      </c>
      <c r="AS170" s="36">
        <v>0</v>
      </c>
      <c r="AT170" s="36">
        <v>0</v>
      </c>
      <c r="AU170" s="36">
        <v>0</v>
      </c>
      <c r="AV170" s="36">
        <v>0</v>
      </c>
      <c r="AW170" s="42">
        <v>0</v>
      </c>
    </row>
    <row r="171" spans="7:49">
      <c r="G171" s="32">
        <v>6.1250000000000002E-3</v>
      </c>
      <c r="H171">
        <v>-0.16503000000000001</v>
      </c>
      <c r="I171">
        <v>0.34677999999999998</v>
      </c>
      <c r="J171">
        <v>-0.32932</v>
      </c>
      <c r="K171">
        <v>-0.12132999999999999</v>
      </c>
      <c r="L171" s="39">
        <v>-0.108235</v>
      </c>
      <c r="R171" s="39"/>
      <c r="U171" s="16">
        <v>0</v>
      </c>
      <c r="V171" s="3">
        <v>0.28671999999999997</v>
      </c>
      <c r="W171" s="3">
        <v>0</v>
      </c>
      <c r="X171" s="3">
        <v>0</v>
      </c>
      <c r="Y171" s="3">
        <v>0</v>
      </c>
      <c r="Z171" s="20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 s="39">
        <v>0</v>
      </c>
      <c r="AH171" s="54">
        <v>0.57604999999999995</v>
      </c>
      <c r="AI171" s="50">
        <v>-0.68223</v>
      </c>
      <c r="AJ171" s="55">
        <v>-0.45024999999999998</v>
      </c>
      <c r="AL171" s="32">
        <v>0.57604999999999995</v>
      </c>
      <c r="AM171">
        <v>-0.68223</v>
      </c>
      <c r="AN171">
        <v>-0.45024999999999998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 s="39">
        <v>0</v>
      </c>
    </row>
    <row r="172" spans="7:49" ht="15" thickBot="1">
      <c r="G172" s="32">
        <v>0.29684500000000003</v>
      </c>
      <c r="H172">
        <v>0.34677999999999998</v>
      </c>
      <c r="I172">
        <v>-1.1305400000000001</v>
      </c>
      <c r="J172">
        <v>0.34738999999999998</v>
      </c>
      <c r="K172">
        <v>0.152835</v>
      </c>
      <c r="L172" s="39">
        <v>0.14048500000000003</v>
      </c>
      <c r="R172" s="39"/>
      <c r="U172" s="16">
        <v>0</v>
      </c>
      <c r="V172" s="3">
        <v>0</v>
      </c>
      <c r="W172" s="3">
        <v>0.28671999999999997</v>
      </c>
      <c r="X172" s="3">
        <v>0</v>
      </c>
      <c r="Y172" s="3">
        <v>0</v>
      </c>
      <c r="Z172" s="20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 s="39">
        <v>0</v>
      </c>
      <c r="AH172" s="56">
        <v>4.7109999999999999E-2</v>
      </c>
      <c r="AI172" s="57">
        <v>-0.5222</v>
      </c>
      <c r="AJ172" s="58">
        <v>0.85152000000000005</v>
      </c>
      <c r="AL172" s="32">
        <v>4.7109999999999999E-2</v>
      </c>
      <c r="AM172">
        <v>-0.5222</v>
      </c>
      <c r="AN172">
        <v>0.85152000000000005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 s="39">
        <v>0</v>
      </c>
    </row>
    <row r="173" spans="7:49" ht="15" thickBot="1">
      <c r="G173" s="32">
        <v>-1.2300000000000002E-3</v>
      </c>
      <c r="H173">
        <v>0.32932</v>
      </c>
      <c r="I173">
        <v>-0.34738999999999998</v>
      </c>
      <c r="J173">
        <v>-0.30120000000000002</v>
      </c>
      <c r="K173">
        <v>-0.29193000000000002</v>
      </c>
      <c r="L173" s="39">
        <v>-0.135995</v>
      </c>
      <c r="R173" s="39"/>
      <c r="U173" s="16">
        <v>0</v>
      </c>
      <c r="V173" s="3">
        <v>0</v>
      </c>
      <c r="W173" s="3">
        <v>0</v>
      </c>
      <c r="X173" s="3">
        <v>0.41866999999999999</v>
      </c>
      <c r="Y173" s="3">
        <v>-0.14377999999999999</v>
      </c>
      <c r="Z173" s="20">
        <v>-2.3369999999999998E-2</v>
      </c>
      <c r="AA173">
        <v>0</v>
      </c>
      <c r="AB173">
        <v>0</v>
      </c>
      <c r="AC173">
        <v>0</v>
      </c>
      <c r="AD173">
        <v>0</v>
      </c>
      <c r="AE173">
        <v>0</v>
      </c>
      <c r="AF173" s="39">
        <v>0</v>
      </c>
      <c r="AH173" s="50"/>
      <c r="AI173" s="50"/>
      <c r="AJ173" s="50"/>
      <c r="AL173" s="32">
        <v>0</v>
      </c>
      <c r="AM173">
        <v>0</v>
      </c>
      <c r="AN173">
        <v>0</v>
      </c>
      <c r="AO173">
        <f t="array" ref="AO173:AQ175">AH170:AJ172</f>
        <v>-0.81605000000000005</v>
      </c>
      <c r="AP173">
        <v>-0.51173000000000002</v>
      </c>
      <c r="AQ173">
        <v>-0.26867000000000002</v>
      </c>
      <c r="AR173">
        <v>0</v>
      </c>
      <c r="AS173">
        <v>0</v>
      </c>
      <c r="AT173">
        <v>0</v>
      </c>
      <c r="AU173">
        <v>0</v>
      </c>
      <c r="AV173">
        <v>0</v>
      </c>
      <c r="AW173" s="39">
        <v>0</v>
      </c>
    </row>
    <row r="174" spans="7:49">
      <c r="G174" s="32">
        <v>-0.10855999999999999</v>
      </c>
      <c r="H174">
        <v>0.12132999999999999</v>
      </c>
      <c r="I174">
        <v>-0.152835</v>
      </c>
      <c r="J174">
        <v>-0.29193000000000002</v>
      </c>
      <c r="K174">
        <v>-1.0784199999999999</v>
      </c>
      <c r="L174" s="39">
        <v>-0.47409999999999997</v>
      </c>
      <c r="R174" s="39"/>
      <c r="U174" s="16">
        <v>0</v>
      </c>
      <c r="V174" s="3">
        <v>0</v>
      </c>
      <c r="W174" s="3">
        <v>0</v>
      </c>
      <c r="X174" s="3">
        <v>-0.14377999999999999</v>
      </c>
      <c r="Y174" s="3">
        <v>0.31885999999999998</v>
      </c>
      <c r="Z174" s="20">
        <v>-1.154E-2</v>
      </c>
      <c r="AA174">
        <v>0</v>
      </c>
      <c r="AB174">
        <v>0</v>
      </c>
      <c r="AC174">
        <v>0</v>
      </c>
      <c r="AD174">
        <v>0</v>
      </c>
      <c r="AE174">
        <v>0</v>
      </c>
      <c r="AF174" s="39">
        <v>0</v>
      </c>
      <c r="AH174" s="51">
        <v>-0.81603000000000003</v>
      </c>
      <c r="AI174" s="52">
        <v>-0.51175000000000004</v>
      </c>
      <c r="AJ174" s="53">
        <v>-0.26871</v>
      </c>
      <c r="AL174" s="32">
        <v>0</v>
      </c>
      <c r="AM174">
        <v>0</v>
      </c>
      <c r="AN174">
        <v>0</v>
      </c>
      <c r="AO174">
        <v>0.57604999999999995</v>
      </c>
      <c r="AP174">
        <v>-0.68223</v>
      </c>
      <c r="AQ174">
        <v>-0.45024999999999998</v>
      </c>
      <c r="AR174">
        <v>0</v>
      </c>
      <c r="AS174">
        <v>0</v>
      </c>
      <c r="AT174">
        <v>0</v>
      </c>
      <c r="AU174">
        <v>0</v>
      </c>
      <c r="AV174">
        <v>0</v>
      </c>
      <c r="AW174" s="39">
        <v>0</v>
      </c>
    </row>
    <row r="175" spans="7:49" ht="15" thickBot="1">
      <c r="G175" s="33">
        <v>-4.8155000000000003E-2</v>
      </c>
      <c r="H175" s="34">
        <v>0.108235</v>
      </c>
      <c r="I175" s="34">
        <v>-0.14048500000000003</v>
      </c>
      <c r="J175" s="34">
        <v>-0.135995</v>
      </c>
      <c r="K175" s="34">
        <v>-0.47409999999999997</v>
      </c>
      <c r="L175" s="40">
        <v>-0.11723</v>
      </c>
      <c r="R175" s="39"/>
      <c r="U175" s="17">
        <v>0</v>
      </c>
      <c r="V175" s="18">
        <v>0</v>
      </c>
      <c r="W175" s="18">
        <v>0</v>
      </c>
      <c r="X175" s="18">
        <v>-2.3369999999999998E-2</v>
      </c>
      <c r="Y175" s="18">
        <v>-1.154E-2</v>
      </c>
      <c r="Z175" s="21">
        <v>0.2404</v>
      </c>
      <c r="AA175">
        <v>0</v>
      </c>
      <c r="AB175">
        <v>0</v>
      </c>
      <c r="AC175">
        <v>0</v>
      </c>
      <c r="AD175">
        <v>0</v>
      </c>
      <c r="AE175">
        <v>0</v>
      </c>
      <c r="AF175" s="39">
        <v>0</v>
      </c>
      <c r="AH175" s="54">
        <v>0.57608999999999999</v>
      </c>
      <c r="AI175" s="50">
        <v>-0.68223</v>
      </c>
      <c r="AJ175" s="55">
        <v>-0.45019999999999999</v>
      </c>
      <c r="AL175" s="32">
        <v>0</v>
      </c>
      <c r="AM175">
        <v>0</v>
      </c>
      <c r="AN175">
        <v>0</v>
      </c>
      <c r="AO175">
        <v>4.7109999999999999E-2</v>
      </c>
      <c r="AP175">
        <v>-0.5222</v>
      </c>
      <c r="AQ175">
        <v>0.85152000000000005</v>
      </c>
      <c r="AR175">
        <v>0</v>
      </c>
      <c r="AS175">
        <v>0</v>
      </c>
      <c r="AT175">
        <v>0</v>
      </c>
      <c r="AU175">
        <v>0</v>
      </c>
      <c r="AV175">
        <v>0</v>
      </c>
      <c r="AW175" s="39">
        <v>0</v>
      </c>
    </row>
    <row r="176" spans="7:49" ht="15" thickBot="1">
      <c r="G176" s="32"/>
      <c r="R176" s="39"/>
      <c r="U176" s="16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>
        <v>0.28671999999999997</v>
      </c>
      <c r="AB176">
        <v>0</v>
      </c>
      <c r="AC176">
        <v>0</v>
      </c>
      <c r="AD176">
        <v>0</v>
      </c>
      <c r="AE176">
        <v>0</v>
      </c>
      <c r="AF176" s="39">
        <v>0</v>
      </c>
      <c r="AH176" s="56">
        <v>4.7070000000000001E-2</v>
      </c>
      <c r="AI176" s="57">
        <v>-0.52217999999999998</v>
      </c>
      <c r="AJ176" s="58">
        <v>0.85153000000000001</v>
      </c>
      <c r="AL176" s="32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f t="array" ref="AR176:AT178">AH174:AJ176</f>
        <v>-0.81603000000000003</v>
      </c>
      <c r="AS176">
        <v>-0.51175000000000004</v>
      </c>
      <c r="AT176">
        <v>-0.26871</v>
      </c>
      <c r="AU176">
        <v>0</v>
      </c>
      <c r="AV176">
        <v>0</v>
      </c>
      <c r="AW176" s="39">
        <v>0</v>
      </c>
    </row>
    <row r="177" spans="7:49" ht="15" thickBot="1">
      <c r="G177" s="32"/>
      <c r="R177" s="39"/>
      <c r="U177" s="16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>
        <v>0</v>
      </c>
      <c r="AB177">
        <v>0.28671999999999997</v>
      </c>
      <c r="AC177">
        <v>0</v>
      </c>
      <c r="AD177">
        <v>0</v>
      </c>
      <c r="AE177">
        <v>0</v>
      </c>
      <c r="AF177" s="39">
        <v>0</v>
      </c>
      <c r="AH177" s="33"/>
      <c r="AI177" s="34"/>
      <c r="AJ177" s="40"/>
      <c r="AL177" s="32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0.57608999999999999</v>
      </c>
      <c r="AS177">
        <v>-0.68223</v>
      </c>
      <c r="AT177">
        <v>-0.45019999999999999</v>
      </c>
      <c r="AU177">
        <v>0</v>
      </c>
      <c r="AV177">
        <v>0</v>
      </c>
      <c r="AW177" s="39">
        <v>0</v>
      </c>
    </row>
    <row r="178" spans="7:49">
      <c r="G178" s="32"/>
      <c r="R178" s="39"/>
      <c r="U178" s="16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>
        <v>0</v>
      </c>
      <c r="AB178">
        <v>0</v>
      </c>
      <c r="AC178">
        <v>0.28671999999999997</v>
      </c>
      <c r="AD178">
        <v>0</v>
      </c>
      <c r="AE178">
        <v>0</v>
      </c>
      <c r="AF178" s="39">
        <v>0</v>
      </c>
      <c r="AL178" s="32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4.7070000000000001E-2</v>
      </c>
      <c r="AS178">
        <v>-0.52217999999999998</v>
      </c>
      <c r="AT178">
        <v>0.85153000000000001</v>
      </c>
      <c r="AU178">
        <v>0</v>
      </c>
      <c r="AV178">
        <v>0</v>
      </c>
      <c r="AW178" s="39">
        <v>0</v>
      </c>
    </row>
    <row r="179" spans="7:49">
      <c r="G179" s="32"/>
      <c r="R179" s="39"/>
      <c r="U179" s="16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>
        <v>0</v>
      </c>
      <c r="AB179">
        <v>0</v>
      </c>
      <c r="AC179">
        <v>0</v>
      </c>
      <c r="AD179">
        <v>0.41865999999999998</v>
      </c>
      <c r="AE179">
        <v>-0.14377999999999999</v>
      </c>
      <c r="AF179" s="39">
        <v>-2.3349999999999999E-2</v>
      </c>
      <c r="AL179" s="32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f t="array" ref="AU179:AW181">AH174:AJ176</f>
        <v>-0.81603000000000003</v>
      </c>
      <c r="AV179">
        <v>-0.51175000000000004</v>
      </c>
      <c r="AW179" s="39">
        <v>-0.26871</v>
      </c>
    </row>
    <row r="180" spans="7:49">
      <c r="G180" s="32"/>
      <c r="R180" s="39"/>
      <c r="U180" s="16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>
        <v>0</v>
      </c>
      <c r="AB180">
        <v>0</v>
      </c>
      <c r="AC180">
        <v>0</v>
      </c>
      <c r="AD180">
        <v>-0.14377999999999999</v>
      </c>
      <c r="AE180">
        <v>0.31886999999999999</v>
      </c>
      <c r="AF180" s="39">
        <v>-1.1560000000000001E-2</v>
      </c>
      <c r="AL180" s="32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0.57608999999999999</v>
      </c>
      <c r="AV180">
        <v>-0.68223</v>
      </c>
      <c r="AW180" s="39">
        <v>-0.45019999999999999</v>
      </c>
    </row>
    <row r="181" spans="7:49" ht="15" thickBot="1">
      <c r="G181" s="33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40"/>
      <c r="U181" s="17">
        <v>0</v>
      </c>
      <c r="V181" s="18">
        <v>0</v>
      </c>
      <c r="W181" s="18">
        <v>0</v>
      </c>
      <c r="X181" s="18">
        <v>0</v>
      </c>
      <c r="Y181" s="18">
        <v>0</v>
      </c>
      <c r="Z181" s="18">
        <v>0</v>
      </c>
      <c r="AA181" s="34">
        <v>0</v>
      </c>
      <c r="AB181" s="34">
        <v>0</v>
      </c>
      <c r="AC181" s="34">
        <v>0</v>
      </c>
      <c r="AD181" s="34">
        <v>-2.3349999999999999E-2</v>
      </c>
      <c r="AE181" s="34">
        <v>-1.1560000000000001E-2</v>
      </c>
      <c r="AF181" s="40">
        <v>0.24038999999999999</v>
      </c>
      <c r="AL181" s="33">
        <v>0</v>
      </c>
      <c r="AM181" s="34">
        <v>0</v>
      </c>
      <c r="AN181" s="34">
        <v>0</v>
      </c>
      <c r="AO181" s="34">
        <v>0</v>
      </c>
      <c r="AP181" s="34">
        <v>0</v>
      </c>
      <c r="AQ181" s="34">
        <v>0</v>
      </c>
      <c r="AR181" s="34">
        <v>0</v>
      </c>
      <c r="AS181" s="34">
        <v>0</v>
      </c>
      <c r="AT181" s="34">
        <v>0</v>
      </c>
      <c r="AU181" s="34">
        <v>4.7070000000000001E-2</v>
      </c>
      <c r="AV181" s="34">
        <v>-0.52217999999999998</v>
      </c>
      <c r="AW181" s="40">
        <v>0.85153000000000001</v>
      </c>
    </row>
    <row r="183" spans="7:49" ht="15" thickBot="1">
      <c r="G183" t="s">
        <v>24</v>
      </c>
      <c r="H183">
        <v>13</v>
      </c>
      <c r="U183" t="s">
        <v>24</v>
      </c>
      <c r="V183">
        <v>13</v>
      </c>
      <c r="AL183" t="s">
        <v>5</v>
      </c>
    </row>
    <row r="184" spans="7:49">
      <c r="G184" s="14">
        <v>2.5893799999999998</v>
      </c>
      <c r="H184" s="15">
        <v>3.4259999999999957E-2</v>
      </c>
      <c r="I184" s="15">
        <v>-0.27803000000000011</v>
      </c>
      <c r="J184" s="15">
        <v>0</v>
      </c>
      <c r="K184" s="15">
        <v>0</v>
      </c>
      <c r="L184" s="19">
        <v>0</v>
      </c>
      <c r="M184" s="36"/>
      <c r="N184" s="36"/>
      <c r="O184" s="36"/>
      <c r="P184" s="36"/>
      <c r="Q184" s="36"/>
      <c r="R184" s="42"/>
      <c r="U184" s="14">
        <v>0.28671999999999997</v>
      </c>
      <c r="V184" s="15">
        <v>0</v>
      </c>
      <c r="W184" s="15">
        <v>0</v>
      </c>
      <c r="X184" s="15">
        <v>0</v>
      </c>
      <c r="Y184" s="15">
        <v>0</v>
      </c>
      <c r="Z184" s="19">
        <v>0</v>
      </c>
      <c r="AA184" s="36">
        <v>0</v>
      </c>
      <c r="AB184" s="36">
        <v>0</v>
      </c>
      <c r="AC184" s="36">
        <v>0</v>
      </c>
      <c r="AD184" s="36">
        <v>0</v>
      </c>
      <c r="AE184" s="36">
        <v>0</v>
      </c>
      <c r="AF184" s="42">
        <v>0</v>
      </c>
      <c r="AH184" s="72">
        <v>-0.82126999999999994</v>
      </c>
      <c r="AI184" s="73">
        <v>-0.49969999999999998</v>
      </c>
      <c r="AJ184" s="74">
        <v>-0.27534999999999998</v>
      </c>
      <c r="AL184" s="44">
        <f t="array" ref="AL184:AN186">AH184:AJ186</f>
        <v>-0.82126999999999994</v>
      </c>
      <c r="AM184" s="36">
        <v>-0.49969999999999998</v>
      </c>
      <c r="AN184" s="36">
        <v>-0.27534999999999998</v>
      </c>
      <c r="AO184" s="36">
        <v>0</v>
      </c>
      <c r="AP184" s="36">
        <v>0</v>
      </c>
      <c r="AQ184" s="36">
        <v>0</v>
      </c>
      <c r="AR184" s="36">
        <v>0</v>
      </c>
      <c r="AS184" s="36">
        <v>0</v>
      </c>
      <c r="AT184" s="36">
        <v>0</v>
      </c>
      <c r="AU184" s="36">
        <v>0</v>
      </c>
      <c r="AV184" s="36">
        <v>0</v>
      </c>
      <c r="AW184" s="42">
        <v>0</v>
      </c>
    </row>
    <row r="185" spans="7:49">
      <c r="G185" s="32">
        <v>3.4259999999999957E-2</v>
      </c>
      <c r="H185">
        <v>2.9177399999999993</v>
      </c>
      <c r="I185">
        <v>-0.68679999999999997</v>
      </c>
      <c r="J185">
        <v>0</v>
      </c>
      <c r="K185">
        <v>0</v>
      </c>
      <c r="L185" s="39">
        <v>0</v>
      </c>
      <c r="R185" s="39"/>
      <c r="U185" s="16">
        <v>0</v>
      </c>
      <c r="V185" s="3">
        <v>0.28671999999999997</v>
      </c>
      <c r="W185" s="3">
        <v>0</v>
      </c>
      <c r="X185" s="3">
        <v>0</v>
      </c>
      <c r="Y185" s="3">
        <v>0</v>
      </c>
      <c r="Z185" s="20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 s="39">
        <v>0</v>
      </c>
      <c r="AH185" s="75">
        <v>0.56993000000000005</v>
      </c>
      <c r="AI185" s="76">
        <v>-0.69608999999999999</v>
      </c>
      <c r="AJ185" s="77">
        <v>-0.43662000000000001</v>
      </c>
      <c r="AL185" s="32">
        <v>0.56993000000000005</v>
      </c>
      <c r="AM185">
        <v>-0.69608999999999999</v>
      </c>
      <c r="AN185">
        <v>-0.43662000000000001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 s="39">
        <v>0</v>
      </c>
    </row>
    <row r="186" spans="7:49" ht="15" thickBot="1">
      <c r="G186" s="32">
        <v>-0.27803000000000011</v>
      </c>
      <c r="H186">
        <v>-0.68679999999999997</v>
      </c>
      <c r="I186">
        <v>3.2887599999999999</v>
      </c>
      <c r="J186">
        <v>0</v>
      </c>
      <c r="K186">
        <v>0</v>
      </c>
      <c r="L186" s="39">
        <v>0</v>
      </c>
      <c r="R186" s="39"/>
      <c r="U186" s="16">
        <v>0</v>
      </c>
      <c r="V186" s="3">
        <v>0</v>
      </c>
      <c r="W186" s="3">
        <v>0.28671999999999997</v>
      </c>
      <c r="X186" s="3">
        <v>0</v>
      </c>
      <c r="Y186" s="3">
        <v>0</v>
      </c>
      <c r="Z186" s="20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 s="39">
        <v>0</v>
      </c>
      <c r="AH186" s="78">
        <v>2.6509999999999999E-2</v>
      </c>
      <c r="AI186" s="79">
        <v>-0.51551000000000002</v>
      </c>
      <c r="AJ186" s="80">
        <v>0.85646999999999995</v>
      </c>
      <c r="AL186" s="32">
        <v>2.6509999999999999E-2</v>
      </c>
      <c r="AM186">
        <v>-0.51551000000000002</v>
      </c>
      <c r="AN186">
        <v>0.85646999999999995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 s="39">
        <v>0</v>
      </c>
    </row>
    <row r="187" spans="7:49">
      <c r="G187" s="32">
        <v>0</v>
      </c>
      <c r="H187">
        <v>0</v>
      </c>
      <c r="I187">
        <v>0</v>
      </c>
      <c r="J187">
        <v>3.09361</v>
      </c>
      <c r="K187">
        <v>1.1254500000000001</v>
      </c>
      <c r="L187" s="39">
        <v>1.18746</v>
      </c>
      <c r="R187" s="39"/>
      <c r="U187" s="16">
        <v>0</v>
      </c>
      <c r="V187" s="3">
        <v>0</v>
      </c>
      <c r="W187" s="3">
        <v>0</v>
      </c>
      <c r="X187" s="3">
        <v>0.41904999999999998</v>
      </c>
      <c r="Y187" s="3">
        <v>-0.14335999999999999</v>
      </c>
      <c r="Z187" s="20">
        <v>-2.5729999999999999E-2</v>
      </c>
      <c r="AA187">
        <v>0</v>
      </c>
      <c r="AB187">
        <v>0</v>
      </c>
      <c r="AC187">
        <v>0</v>
      </c>
      <c r="AD187">
        <v>0</v>
      </c>
      <c r="AE187">
        <v>0</v>
      </c>
      <c r="AF187" s="39">
        <v>0</v>
      </c>
      <c r="AL187" s="32">
        <v>0</v>
      </c>
      <c r="AM187">
        <v>0</v>
      </c>
      <c r="AN187">
        <v>0</v>
      </c>
      <c r="AO187">
        <f t="array" ref="AO187:AQ189">AH184:AJ186</f>
        <v>-0.82126999999999994</v>
      </c>
      <c r="AP187">
        <v>-0.49969999999999998</v>
      </c>
      <c r="AQ187">
        <v>-0.27534999999999998</v>
      </c>
      <c r="AR187">
        <v>0</v>
      </c>
      <c r="AS187">
        <v>0</v>
      </c>
      <c r="AT187">
        <v>0</v>
      </c>
      <c r="AU187">
        <v>0</v>
      </c>
      <c r="AV187">
        <v>0</v>
      </c>
      <c r="AW187" s="39">
        <v>0</v>
      </c>
    </row>
    <row r="188" spans="7:49" ht="15" thickBot="1">
      <c r="G188" s="32">
        <v>0</v>
      </c>
      <c r="H188">
        <v>0</v>
      </c>
      <c r="I188">
        <v>0</v>
      </c>
      <c r="J188">
        <v>1.1254500000000001</v>
      </c>
      <c r="K188">
        <v>3.2251099999999999</v>
      </c>
      <c r="L188" s="39">
        <v>1.44861</v>
      </c>
      <c r="R188" s="39"/>
      <c r="U188" s="16">
        <v>0</v>
      </c>
      <c r="V188" s="3">
        <v>0</v>
      </c>
      <c r="W188" s="3">
        <v>0</v>
      </c>
      <c r="X188" s="3">
        <v>-0.14335999999999999</v>
      </c>
      <c r="Y188" s="3">
        <v>0.31845000000000001</v>
      </c>
      <c r="Z188" s="20">
        <v>-1.0059999999999999E-2</v>
      </c>
      <c r="AA188">
        <v>0</v>
      </c>
      <c r="AB188">
        <v>0</v>
      </c>
      <c r="AC188">
        <v>0</v>
      </c>
      <c r="AD188">
        <v>0</v>
      </c>
      <c r="AE188">
        <v>0</v>
      </c>
      <c r="AF188" s="39">
        <v>0</v>
      </c>
      <c r="AL188" s="32">
        <v>0</v>
      </c>
      <c r="AM188">
        <v>0</v>
      </c>
      <c r="AN188">
        <v>0</v>
      </c>
      <c r="AO188">
        <v>0.56993000000000005</v>
      </c>
      <c r="AP188">
        <v>-0.69608999999999999</v>
      </c>
      <c r="AQ188">
        <v>-0.43662000000000001</v>
      </c>
      <c r="AR188">
        <v>0</v>
      </c>
      <c r="AS188">
        <v>0</v>
      </c>
      <c r="AT188">
        <v>0</v>
      </c>
      <c r="AU188">
        <v>0</v>
      </c>
      <c r="AV188">
        <v>0</v>
      </c>
      <c r="AW188" s="39">
        <v>0</v>
      </c>
    </row>
    <row r="189" spans="7:49" ht="15" thickBot="1">
      <c r="G189" s="33">
        <v>0</v>
      </c>
      <c r="H189" s="34">
        <v>0</v>
      </c>
      <c r="I189" s="34">
        <v>0</v>
      </c>
      <c r="J189" s="34">
        <v>1.18746</v>
      </c>
      <c r="K189" s="34">
        <v>1.44861</v>
      </c>
      <c r="L189" s="40">
        <v>3.3496700000000001</v>
      </c>
      <c r="R189" s="39"/>
      <c r="U189" s="17">
        <v>0</v>
      </c>
      <c r="V189" s="18">
        <v>0</v>
      </c>
      <c r="W189" s="18">
        <v>0</v>
      </c>
      <c r="X189" s="18">
        <v>-2.5729999999999999E-2</v>
      </c>
      <c r="Y189" s="18">
        <v>-1.0059999999999999E-2</v>
      </c>
      <c r="Z189" s="21">
        <v>0.24041999999999999</v>
      </c>
      <c r="AA189">
        <v>0</v>
      </c>
      <c r="AB189">
        <v>0</v>
      </c>
      <c r="AC189">
        <v>0</v>
      </c>
      <c r="AD189">
        <v>0</v>
      </c>
      <c r="AE189">
        <v>0</v>
      </c>
      <c r="AF189" s="39">
        <v>0</v>
      </c>
      <c r="AH189" s="44"/>
      <c r="AI189" s="36"/>
      <c r="AJ189" s="42"/>
      <c r="AL189" s="32">
        <v>0</v>
      </c>
      <c r="AM189">
        <v>0</v>
      </c>
      <c r="AN189">
        <v>0</v>
      </c>
      <c r="AO189">
        <v>2.6509999999999999E-2</v>
      </c>
      <c r="AP189">
        <v>-0.51551000000000002</v>
      </c>
      <c r="AQ189">
        <v>0.85646999999999995</v>
      </c>
      <c r="AR189">
        <v>0</v>
      </c>
      <c r="AS189">
        <v>0</v>
      </c>
      <c r="AT189">
        <v>0</v>
      </c>
      <c r="AU189">
        <v>0</v>
      </c>
      <c r="AV189">
        <v>0</v>
      </c>
      <c r="AW189" s="39">
        <v>0</v>
      </c>
    </row>
    <row r="190" spans="7:49">
      <c r="G190" s="32"/>
      <c r="R190" s="39"/>
      <c r="U190" s="16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 s="39">
        <v>0</v>
      </c>
      <c r="AH190" s="32"/>
      <c r="AJ190" s="39"/>
      <c r="AL190" s="32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f t="array" ref="AR190:AT192">AH188:AJ190</f>
        <v>0</v>
      </c>
      <c r="AS190">
        <v>0</v>
      </c>
      <c r="AT190">
        <v>0</v>
      </c>
      <c r="AU190">
        <v>0</v>
      </c>
      <c r="AV190">
        <v>0</v>
      </c>
      <c r="AW190" s="39">
        <v>0</v>
      </c>
    </row>
    <row r="191" spans="7:49" ht="15" thickBot="1">
      <c r="G191" s="32"/>
      <c r="R191" s="39"/>
      <c r="U191" s="16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 s="39">
        <v>0</v>
      </c>
      <c r="AH191" s="33"/>
      <c r="AI191" s="34"/>
      <c r="AJ191" s="40"/>
      <c r="AL191" s="32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 s="39">
        <v>0</v>
      </c>
    </row>
    <row r="192" spans="7:49">
      <c r="G192" s="32"/>
      <c r="R192" s="39"/>
      <c r="U192" s="16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 s="39">
        <v>0</v>
      </c>
      <c r="AL192" s="3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 s="39">
        <v>0</v>
      </c>
    </row>
    <row r="193" spans="7:49">
      <c r="G193" s="32"/>
      <c r="R193" s="39"/>
      <c r="U193" s="16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 s="39">
        <v>0</v>
      </c>
      <c r="AL193" s="32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f t="array" ref="AU193:AW195">AH188:AJ190</f>
        <v>0</v>
      </c>
      <c r="AV193">
        <v>0</v>
      </c>
      <c r="AW193" s="39">
        <v>0</v>
      </c>
    </row>
    <row r="194" spans="7:49">
      <c r="G194" s="32"/>
      <c r="R194" s="39"/>
      <c r="U194" s="16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 s="39">
        <v>0</v>
      </c>
      <c r="AL194" s="32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 s="39">
        <v>0</v>
      </c>
    </row>
    <row r="195" spans="7:49" ht="15" thickBot="1">
      <c r="G195" s="33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40"/>
      <c r="U195" s="17">
        <v>0</v>
      </c>
      <c r="V195" s="18">
        <v>0</v>
      </c>
      <c r="W195" s="18">
        <v>0</v>
      </c>
      <c r="X195" s="18">
        <v>0</v>
      </c>
      <c r="Y195" s="18">
        <v>0</v>
      </c>
      <c r="Z195" s="18">
        <v>0</v>
      </c>
      <c r="AA195" s="34">
        <v>0</v>
      </c>
      <c r="AB195" s="34">
        <v>0</v>
      </c>
      <c r="AC195" s="34">
        <v>0</v>
      </c>
      <c r="AD195" s="34">
        <v>0</v>
      </c>
      <c r="AE195" s="34">
        <v>0</v>
      </c>
      <c r="AF195" s="40">
        <v>0</v>
      </c>
      <c r="AL195" s="33">
        <v>0</v>
      </c>
      <c r="AM195" s="34">
        <v>0</v>
      </c>
      <c r="AN195" s="34">
        <v>0</v>
      </c>
      <c r="AO195" s="34">
        <v>0</v>
      </c>
      <c r="AP195" s="34">
        <v>0</v>
      </c>
      <c r="AQ195" s="34">
        <v>0</v>
      </c>
      <c r="AR195" s="34">
        <v>0</v>
      </c>
      <c r="AS195" s="34">
        <v>0</v>
      </c>
      <c r="AT195" s="34">
        <v>0</v>
      </c>
      <c r="AU195" s="34">
        <v>0</v>
      </c>
      <c r="AV195" s="34">
        <v>0</v>
      </c>
      <c r="AW195" s="40">
        <v>0</v>
      </c>
    </row>
    <row r="197" spans="7:49" ht="15" thickBot="1">
      <c r="G197" s="46" t="s">
        <v>25</v>
      </c>
      <c r="H197">
        <v>12</v>
      </c>
      <c r="U197" s="46" t="s">
        <v>25</v>
      </c>
      <c r="V197">
        <v>12</v>
      </c>
    </row>
    <row r="198" spans="7:49">
      <c r="G198" s="14">
        <f t="array" ref="G198:R209">TRANSPOSE(G170:R181)</f>
        <v>-9.0670000000000001E-2</v>
      </c>
      <c r="H198" s="15">
        <v>6.1250000000000002E-3</v>
      </c>
      <c r="I198" s="15">
        <v>0.29684500000000003</v>
      </c>
      <c r="J198" s="15">
        <v>-1.2300000000000002E-3</v>
      </c>
      <c r="K198" s="15">
        <v>-0.10855999999999999</v>
      </c>
      <c r="L198" s="19">
        <v>-4.8155000000000003E-2</v>
      </c>
      <c r="M198" s="36">
        <v>0</v>
      </c>
      <c r="N198" s="36">
        <v>0</v>
      </c>
      <c r="O198" s="36">
        <v>0</v>
      </c>
      <c r="P198" s="36">
        <v>0</v>
      </c>
      <c r="Q198" s="36">
        <v>0</v>
      </c>
      <c r="R198" s="42">
        <v>0</v>
      </c>
      <c r="U198" s="14">
        <f t="array" ref="U198:AF209">TRANSPOSE(U170:AF181)</f>
        <v>0.28671999999999997</v>
      </c>
      <c r="V198" s="15">
        <v>0</v>
      </c>
      <c r="W198" s="15">
        <v>0</v>
      </c>
      <c r="X198" s="15">
        <v>0</v>
      </c>
      <c r="Y198" s="15">
        <v>0</v>
      </c>
      <c r="Z198" s="19">
        <v>0</v>
      </c>
      <c r="AA198" s="36">
        <v>0</v>
      </c>
      <c r="AB198" s="36">
        <v>0</v>
      </c>
      <c r="AC198" s="36">
        <v>0</v>
      </c>
      <c r="AD198" s="36">
        <v>0</v>
      </c>
      <c r="AE198" s="36">
        <v>0</v>
      </c>
      <c r="AF198" s="42">
        <v>0</v>
      </c>
    </row>
    <row r="199" spans="7:49">
      <c r="G199" s="32">
        <v>6.1250000000000002E-3</v>
      </c>
      <c r="H199">
        <v>-0.16503000000000001</v>
      </c>
      <c r="I199">
        <v>0.34677999999999998</v>
      </c>
      <c r="J199">
        <v>0.32932</v>
      </c>
      <c r="K199">
        <v>0.12132999999999999</v>
      </c>
      <c r="L199" s="39">
        <v>0.108235</v>
      </c>
      <c r="M199">
        <v>0</v>
      </c>
      <c r="N199">
        <v>0</v>
      </c>
      <c r="O199">
        <v>0</v>
      </c>
      <c r="P199">
        <v>0</v>
      </c>
      <c r="Q199">
        <v>0</v>
      </c>
      <c r="R199" s="39">
        <v>0</v>
      </c>
      <c r="U199" s="32">
        <v>0</v>
      </c>
      <c r="V199">
        <v>0.28671999999999997</v>
      </c>
      <c r="W199">
        <v>0</v>
      </c>
      <c r="X199">
        <v>0</v>
      </c>
      <c r="Y199">
        <v>0</v>
      </c>
      <c r="Z199" s="3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 s="39">
        <v>0</v>
      </c>
    </row>
    <row r="200" spans="7:49">
      <c r="G200" s="32">
        <v>0.29684500000000003</v>
      </c>
      <c r="H200">
        <v>0.34677999999999998</v>
      </c>
      <c r="I200">
        <v>-1.1305400000000001</v>
      </c>
      <c r="J200">
        <v>-0.34738999999999998</v>
      </c>
      <c r="K200">
        <v>-0.152835</v>
      </c>
      <c r="L200" s="39">
        <v>-0.14048500000000003</v>
      </c>
      <c r="M200">
        <v>0</v>
      </c>
      <c r="N200">
        <v>0</v>
      </c>
      <c r="O200">
        <v>0</v>
      </c>
      <c r="P200">
        <v>0</v>
      </c>
      <c r="Q200">
        <v>0</v>
      </c>
      <c r="R200" s="39">
        <v>0</v>
      </c>
      <c r="U200" s="32">
        <v>0</v>
      </c>
      <c r="V200">
        <v>0</v>
      </c>
      <c r="W200">
        <v>0.28671999999999997</v>
      </c>
      <c r="X200">
        <v>0</v>
      </c>
      <c r="Y200">
        <v>0</v>
      </c>
      <c r="Z200" s="39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 s="39">
        <v>0</v>
      </c>
    </row>
    <row r="201" spans="7:49">
      <c r="G201" s="32">
        <v>1.2300000000000002E-3</v>
      </c>
      <c r="H201">
        <v>-0.32932</v>
      </c>
      <c r="I201">
        <v>0.34738999999999998</v>
      </c>
      <c r="J201">
        <v>-0.30120000000000002</v>
      </c>
      <c r="K201">
        <v>-0.29193000000000002</v>
      </c>
      <c r="L201" s="39">
        <v>-0.135995</v>
      </c>
      <c r="M201">
        <v>0</v>
      </c>
      <c r="N201">
        <v>0</v>
      </c>
      <c r="O201">
        <v>0</v>
      </c>
      <c r="P201">
        <v>0</v>
      </c>
      <c r="Q201">
        <v>0</v>
      </c>
      <c r="R201" s="39">
        <v>0</v>
      </c>
      <c r="U201" s="32">
        <v>0</v>
      </c>
      <c r="V201">
        <v>0</v>
      </c>
      <c r="W201">
        <v>0</v>
      </c>
      <c r="X201">
        <v>0.41866999999999999</v>
      </c>
      <c r="Y201">
        <v>-0.14377999999999999</v>
      </c>
      <c r="Z201" s="39">
        <v>-2.3369999999999998E-2</v>
      </c>
      <c r="AA201">
        <v>0</v>
      </c>
      <c r="AB201">
        <v>0</v>
      </c>
      <c r="AC201">
        <v>0</v>
      </c>
      <c r="AD201">
        <v>0</v>
      </c>
      <c r="AE201">
        <v>0</v>
      </c>
      <c r="AF201" s="39">
        <v>0</v>
      </c>
    </row>
    <row r="202" spans="7:49">
      <c r="G202" s="32">
        <v>0.10855999999999999</v>
      </c>
      <c r="H202">
        <v>-0.12132999999999999</v>
      </c>
      <c r="I202">
        <v>0.152835</v>
      </c>
      <c r="J202">
        <v>-0.29193000000000002</v>
      </c>
      <c r="K202">
        <v>-1.0784199999999999</v>
      </c>
      <c r="L202" s="39">
        <v>-0.47409999999999997</v>
      </c>
      <c r="M202">
        <v>0</v>
      </c>
      <c r="N202">
        <v>0</v>
      </c>
      <c r="O202">
        <v>0</v>
      </c>
      <c r="P202">
        <v>0</v>
      </c>
      <c r="Q202">
        <v>0</v>
      </c>
      <c r="R202" s="39">
        <v>0</v>
      </c>
      <c r="U202" s="32">
        <v>0</v>
      </c>
      <c r="V202">
        <v>0</v>
      </c>
      <c r="W202">
        <v>0</v>
      </c>
      <c r="X202">
        <v>-0.14377999999999999</v>
      </c>
      <c r="Y202">
        <v>0.31885999999999998</v>
      </c>
      <c r="Z202" s="39">
        <v>-1.154E-2</v>
      </c>
      <c r="AA202">
        <v>0</v>
      </c>
      <c r="AB202">
        <v>0</v>
      </c>
      <c r="AC202">
        <v>0</v>
      </c>
      <c r="AD202">
        <v>0</v>
      </c>
      <c r="AE202">
        <v>0</v>
      </c>
      <c r="AF202" s="39">
        <v>0</v>
      </c>
    </row>
    <row r="203" spans="7:49" ht="15" thickBot="1">
      <c r="G203" s="33">
        <v>4.8155000000000003E-2</v>
      </c>
      <c r="H203" s="34">
        <v>-0.108235</v>
      </c>
      <c r="I203" s="34">
        <v>0.14048500000000003</v>
      </c>
      <c r="J203" s="34">
        <v>-0.135995</v>
      </c>
      <c r="K203" s="34">
        <v>-0.47409999999999997</v>
      </c>
      <c r="L203" s="40">
        <v>-0.11723</v>
      </c>
      <c r="M203">
        <v>0</v>
      </c>
      <c r="N203">
        <v>0</v>
      </c>
      <c r="O203">
        <v>0</v>
      </c>
      <c r="P203">
        <v>0</v>
      </c>
      <c r="Q203">
        <v>0</v>
      </c>
      <c r="R203" s="39">
        <v>0</v>
      </c>
      <c r="U203" s="33">
        <v>0</v>
      </c>
      <c r="V203" s="34">
        <v>0</v>
      </c>
      <c r="W203" s="34">
        <v>0</v>
      </c>
      <c r="X203" s="34">
        <v>-2.3369999999999998E-2</v>
      </c>
      <c r="Y203" s="34">
        <v>-1.154E-2</v>
      </c>
      <c r="Z203" s="40">
        <v>0.2404</v>
      </c>
      <c r="AA203">
        <v>0</v>
      </c>
      <c r="AB203">
        <v>0</v>
      </c>
      <c r="AC203">
        <v>0</v>
      </c>
      <c r="AD203">
        <v>0</v>
      </c>
      <c r="AE203">
        <v>0</v>
      </c>
      <c r="AF203" s="39">
        <v>0</v>
      </c>
    </row>
    <row r="204" spans="7:49">
      <c r="G204" s="32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 s="39">
        <v>0</v>
      </c>
      <c r="U204" s="32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0.28671999999999997</v>
      </c>
      <c r="AB204">
        <v>0</v>
      </c>
      <c r="AC204">
        <v>0</v>
      </c>
      <c r="AD204">
        <v>0</v>
      </c>
      <c r="AE204">
        <v>0</v>
      </c>
      <c r="AF204" s="39">
        <v>0</v>
      </c>
    </row>
    <row r="205" spans="7:49">
      <c r="G205" s="32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 s="39">
        <v>0</v>
      </c>
      <c r="U205" s="32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0.28671999999999997</v>
      </c>
      <c r="AC205">
        <v>0</v>
      </c>
      <c r="AD205">
        <v>0</v>
      </c>
      <c r="AE205">
        <v>0</v>
      </c>
      <c r="AF205" s="39">
        <v>0</v>
      </c>
    </row>
    <row r="206" spans="7:49">
      <c r="G206" s="32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 s="39">
        <v>0</v>
      </c>
      <c r="U206" s="32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0.28671999999999997</v>
      </c>
      <c r="AD206">
        <v>0</v>
      </c>
      <c r="AE206">
        <v>0</v>
      </c>
      <c r="AF206" s="39">
        <v>0</v>
      </c>
    </row>
    <row r="207" spans="7:49">
      <c r="G207" s="32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 s="39">
        <v>0</v>
      </c>
      <c r="U207" s="32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0.41865999999999998</v>
      </c>
      <c r="AE207">
        <v>-0.14377999999999999</v>
      </c>
      <c r="AF207" s="39">
        <v>-2.3349999999999999E-2</v>
      </c>
    </row>
    <row r="208" spans="7:49">
      <c r="G208" s="32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 s="39">
        <v>0</v>
      </c>
      <c r="U208" s="32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-0.14377999999999999</v>
      </c>
      <c r="AE208">
        <v>0.31886999999999999</v>
      </c>
      <c r="AF208" s="39">
        <v>-1.1560000000000001E-2</v>
      </c>
    </row>
    <row r="209" spans="7:32" ht="15" thickBot="1">
      <c r="G209" s="33">
        <v>0</v>
      </c>
      <c r="H209" s="34">
        <v>0</v>
      </c>
      <c r="I209" s="34">
        <v>0</v>
      </c>
      <c r="J209" s="34">
        <v>0</v>
      </c>
      <c r="K209" s="34">
        <v>0</v>
      </c>
      <c r="L209" s="34">
        <v>0</v>
      </c>
      <c r="M209" s="34">
        <v>0</v>
      </c>
      <c r="N209" s="34">
        <v>0</v>
      </c>
      <c r="O209" s="34">
        <v>0</v>
      </c>
      <c r="P209" s="34">
        <v>0</v>
      </c>
      <c r="Q209" s="34">
        <v>0</v>
      </c>
      <c r="R209" s="40">
        <v>0</v>
      </c>
      <c r="U209" s="33">
        <v>0</v>
      </c>
      <c r="V209" s="34">
        <v>0</v>
      </c>
      <c r="W209" s="34">
        <v>0</v>
      </c>
      <c r="X209" s="34">
        <v>0</v>
      </c>
      <c r="Y209" s="34">
        <v>0</v>
      </c>
      <c r="Z209" s="34">
        <v>0</v>
      </c>
      <c r="AA209" s="34">
        <v>0</v>
      </c>
      <c r="AB209" s="34">
        <v>0</v>
      </c>
      <c r="AC209" s="34">
        <v>0</v>
      </c>
      <c r="AD209" s="34">
        <v>-2.3349999999999999E-2</v>
      </c>
      <c r="AE209" s="34">
        <v>-1.1560000000000001E-2</v>
      </c>
      <c r="AF209" s="40">
        <v>0.24038999999999999</v>
      </c>
    </row>
    <row r="211" spans="7:32" ht="15" thickBot="1">
      <c r="G211" t="s">
        <v>26</v>
      </c>
      <c r="H211">
        <v>11</v>
      </c>
      <c r="U211" t="s">
        <v>26</v>
      </c>
      <c r="V211">
        <v>11</v>
      </c>
    </row>
    <row r="212" spans="7:32">
      <c r="G212" s="14">
        <f t="array" ref="G212:R223">TRANSPOSE(G156:R167)</f>
        <v>0</v>
      </c>
      <c r="H212" s="15">
        <v>0</v>
      </c>
      <c r="I212" s="15">
        <v>0</v>
      </c>
      <c r="J212" s="15">
        <v>0</v>
      </c>
      <c r="K212" s="15">
        <v>0</v>
      </c>
      <c r="L212" s="19">
        <v>0</v>
      </c>
      <c r="M212" s="36">
        <v>0</v>
      </c>
      <c r="N212" s="36">
        <v>0</v>
      </c>
      <c r="O212" s="36">
        <v>0</v>
      </c>
      <c r="P212" s="36">
        <v>0</v>
      </c>
      <c r="Q212" s="36">
        <v>0</v>
      </c>
      <c r="R212" s="42">
        <v>0</v>
      </c>
      <c r="U212" s="14">
        <f t="array" ref="U212:AF223">TRANSPOSE(U156:AF167)</f>
        <v>0</v>
      </c>
      <c r="V212" s="15">
        <v>0</v>
      </c>
      <c r="W212" s="15">
        <v>0</v>
      </c>
      <c r="X212" s="15">
        <v>0</v>
      </c>
      <c r="Y212" s="15">
        <v>0</v>
      </c>
      <c r="Z212" s="19">
        <v>0</v>
      </c>
      <c r="AA212" s="36">
        <v>0</v>
      </c>
      <c r="AB212" s="36">
        <v>0</v>
      </c>
      <c r="AC212" s="36">
        <v>0</v>
      </c>
      <c r="AD212" s="36">
        <v>0</v>
      </c>
      <c r="AE212" s="36">
        <v>0</v>
      </c>
      <c r="AF212" s="42">
        <v>0</v>
      </c>
    </row>
    <row r="213" spans="7:32">
      <c r="G213" s="32">
        <v>0</v>
      </c>
      <c r="H213">
        <v>0</v>
      </c>
      <c r="I213">
        <v>0</v>
      </c>
      <c r="J213">
        <v>0</v>
      </c>
      <c r="K213">
        <v>0</v>
      </c>
      <c r="L213" s="39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 s="39">
        <v>0</v>
      </c>
      <c r="U213" s="32">
        <v>0</v>
      </c>
      <c r="V213">
        <v>0</v>
      </c>
      <c r="W213">
        <v>0</v>
      </c>
      <c r="X213">
        <v>0</v>
      </c>
      <c r="Y213">
        <v>0</v>
      </c>
      <c r="Z213" s="39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 s="39">
        <v>0</v>
      </c>
    </row>
    <row r="214" spans="7:32">
      <c r="G214" s="32">
        <v>0</v>
      </c>
      <c r="H214">
        <v>0</v>
      </c>
      <c r="I214">
        <v>0</v>
      </c>
      <c r="J214">
        <v>0</v>
      </c>
      <c r="K214">
        <v>0</v>
      </c>
      <c r="L214" s="39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 s="39">
        <v>0</v>
      </c>
      <c r="U214" s="32">
        <v>0</v>
      </c>
      <c r="V214">
        <v>0</v>
      </c>
      <c r="W214">
        <v>0</v>
      </c>
      <c r="X214">
        <v>0</v>
      </c>
      <c r="Y214">
        <v>0</v>
      </c>
      <c r="Z214" s="39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 s="39">
        <v>0</v>
      </c>
    </row>
    <row r="215" spans="7:32">
      <c r="G215" s="32">
        <v>0</v>
      </c>
      <c r="H215">
        <v>0</v>
      </c>
      <c r="I215">
        <v>0</v>
      </c>
      <c r="J215">
        <v>0</v>
      </c>
      <c r="K215">
        <v>0</v>
      </c>
      <c r="L215" s="39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 s="39">
        <v>0</v>
      </c>
      <c r="U215" s="32">
        <v>0</v>
      </c>
      <c r="V215">
        <v>0</v>
      </c>
      <c r="W215">
        <v>0</v>
      </c>
      <c r="X215">
        <v>0</v>
      </c>
      <c r="Y215">
        <v>0</v>
      </c>
      <c r="Z215" s="39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 s="39">
        <v>0</v>
      </c>
    </row>
    <row r="216" spans="7:32">
      <c r="G216" s="32">
        <v>0</v>
      </c>
      <c r="H216">
        <v>0</v>
      </c>
      <c r="I216">
        <v>0</v>
      </c>
      <c r="J216">
        <v>0</v>
      </c>
      <c r="K216">
        <v>0</v>
      </c>
      <c r="L216" s="39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 s="39">
        <v>0</v>
      </c>
      <c r="U216" s="32">
        <v>0</v>
      </c>
      <c r="V216">
        <v>0</v>
      </c>
      <c r="W216">
        <v>0</v>
      </c>
      <c r="X216">
        <v>0</v>
      </c>
      <c r="Y216">
        <v>0</v>
      </c>
      <c r="Z216" s="39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 s="39">
        <v>0</v>
      </c>
    </row>
    <row r="217" spans="7:32" ht="15" thickBot="1">
      <c r="G217" s="33">
        <v>0</v>
      </c>
      <c r="H217" s="34">
        <v>0</v>
      </c>
      <c r="I217" s="34">
        <v>0</v>
      </c>
      <c r="J217" s="34">
        <v>0</v>
      </c>
      <c r="K217" s="34">
        <v>0</v>
      </c>
      <c r="L217" s="40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 s="39">
        <v>0</v>
      </c>
      <c r="U217" s="33">
        <v>0</v>
      </c>
      <c r="V217" s="34">
        <v>0</v>
      </c>
      <c r="W217" s="34">
        <v>0</v>
      </c>
      <c r="X217" s="34">
        <v>0</v>
      </c>
      <c r="Y217" s="34">
        <v>0</v>
      </c>
      <c r="Z217" s="40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 s="39">
        <v>0</v>
      </c>
    </row>
    <row r="218" spans="7:32">
      <c r="G218" s="32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 s="39">
        <v>0</v>
      </c>
      <c r="U218" s="32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 s="39">
        <v>0</v>
      </c>
    </row>
    <row r="219" spans="7:32">
      <c r="G219" s="32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 s="39">
        <v>0</v>
      </c>
      <c r="U219" s="32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 s="39">
        <v>0</v>
      </c>
    </row>
    <row r="220" spans="7:32">
      <c r="G220" s="32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 s="39">
        <v>0</v>
      </c>
      <c r="U220" s="32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 s="39">
        <v>0</v>
      </c>
    </row>
    <row r="221" spans="7:32">
      <c r="G221" s="32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 s="39">
        <v>0</v>
      </c>
      <c r="U221" s="32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 s="39">
        <v>0</v>
      </c>
    </row>
    <row r="222" spans="7:32">
      <c r="G222" s="3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 s="39">
        <v>0</v>
      </c>
      <c r="U222" s="3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 s="39">
        <v>0</v>
      </c>
    </row>
    <row r="223" spans="7:32" ht="15" thickBot="1">
      <c r="G223" s="33">
        <v>0</v>
      </c>
      <c r="H223" s="34">
        <v>0</v>
      </c>
      <c r="I223" s="34">
        <v>0</v>
      </c>
      <c r="J223" s="34">
        <v>0</v>
      </c>
      <c r="K223" s="34">
        <v>0</v>
      </c>
      <c r="L223" s="34">
        <v>0</v>
      </c>
      <c r="M223" s="34">
        <v>0</v>
      </c>
      <c r="N223" s="34">
        <v>0</v>
      </c>
      <c r="O223" s="34">
        <v>0</v>
      </c>
      <c r="P223" s="34">
        <v>0</v>
      </c>
      <c r="Q223" s="34">
        <v>0</v>
      </c>
      <c r="R223" s="40">
        <v>0</v>
      </c>
      <c r="U223" s="33">
        <v>0</v>
      </c>
      <c r="V223" s="34">
        <v>0</v>
      </c>
      <c r="W223" s="34">
        <v>0</v>
      </c>
      <c r="X223" s="34">
        <v>0</v>
      </c>
      <c r="Y223" s="34">
        <v>0</v>
      </c>
      <c r="Z223" s="34">
        <v>0</v>
      </c>
      <c r="AA223" s="34">
        <v>0</v>
      </c>
      <c r="AB223" s="34">
        <v>0</v>
      </c>
      <c r="AC223" s="34">
        <v>0</v>
      </c>
      <c r="AD223" s="34">
        <v>0</v>
      </c>
      <c r="AE223" s="34">
        <v>0</v>
      </c>
      <c r="AF223" s="40">
        <v>0</v>
      </c>
    </row>
    <row r="225" spans="7:32" ht="15" thickBot="1">
      <c r="G225" s="46" t="s">
        <v>27</v>
      </c>
      <c r="H225">
        <v>10</v>
      </c>
      <c r="U225" s="46" t="s">
        <v>27</v>
      </c>
      <c r="V225">
        <v>10</v>
      </c>
    </row>
    <row r="226" spans="7:32">
      <c r="G226" s="14">
        <f t="array" ref="G226:R237">TRANSPOSE(G142:R153)</f>
        <v>-0.16166</v>
      </c>
      <c r="H226" s="15">
        <v>-0.23243999999999998</v>
      </c>
      <c r="I226" s="15">
        <v>5.1604999999999998E-2</v>
      </c>
      <c r="J226" s="15">
        <v>0.11152000000000001</v>
      </c>
      <c r="K226" s="15">
        <v>4.3979999999999998E-2</v>
      </c>
      <c r="L226" s="19">
        <v>0.29929</v>
      </c>
      <c r="M226" s="36">
        <v>0</v>
      </c>
      <c r="N226" s="36">
        <v>0</v>
      </c>
      <c r="O226" s="36">
        <v>0</v>
      </c>
      <c r="P226" s="36">
        <v>0</v>
      </c>
      <c r="Q226" s="36">
        <v>0</v>
      </c>
      <c r="R226" s="42">
        <v>0</v>
      </c>
      <c r="U226" s="14">
        <f t="array" ref="U226:AF237">TRANSPOSE(U142:AF153)</f>
        <v>0.28671999999999997</v>
      </c>
      <c r="V226" s="15">
        <v>0</v>
      </c>
      <c r="W226" s="15">
        <v>0</v>
      </c>
      <c r="X226" s="15">
        <v>0</v>
      </c>
      <c r="Y226" s="15">
        <v>0</v>
      </c>
      <c r="Z226" s="19">
        <v>0</v>
      </c>
      <c r="AA226" s="36">
        <v>0</v>
      </c>
      <c r="AB226" s="36">
        <v>0</v>
      </c>
      <c r="AC226" s="36">
        <v>0</v>
      </c>
      <c r="AD226" s="36">
        <v>0</v>
      </c>
      <c r="AE226" s="36">
        <v>0</v>
      </c>
      <c r="AF226" s="42">
        <v>0</v>
      </c>
    </row>
    <row r="227" spans="7:32">
      <c r="G227" s="32">
        <v>-0.23243999999999998</v>
      </c>
      <c r="H227">
        <v>-0.57782999999999995</v>
      </c>
      <c r="I227">
        <v>0.186725</v>
      </c>
      <c r="J227">
        <v>0.43035999999999996</v>
      </c>
      <c r="K227">
        <v>8.1050000000000011E-3</v>
      </c>
      <c r="L227" s="39">
        <v>0.37246499999999999</v>
      </c>
      <c r="M227">
        <v>0</v>
      </c>
      <c r="N227">
        <v>0</v>
      </c>
      <c r="O227">
        <v>0</v>
      </c>
      <c r="P227">
        <v>0</v>
      </c>
      <c r="Q227">
        <v>0</v>
      </c>
      <c r="R227" s="39">
        <v>0</v>
      </c>
      <c r="U227" s="32">
        <v>0</v>
      </c>
      <c r="V227">
        <v>0.28671999999999997</v>
      </c>
      <c r="W227">
        <v>0</v>
      </c>
      <c r="X227">
        <v>0</v>
      </c>
      <c r="Y227">
        <v>0</v>
      </c>
      <c r="Z227" s="39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 s="39">
        <v>0</v>
      </c>
    </row>
    <row r="228" spans="7:32">
      <c r="G228" s="32">
        <v>5.1604999999999998E-2</v>
      </c>
      <c r="H228">
        <v>0.186725</v>
      </c>
      <c r="I228">
        <v>-4.1180000000000001E-2</v>
      </c>
      <c r="J228">
        <v>-0.18018000000000001</v>
      </c>
      <c r="K228">
        <v>3.6949999999999997E-2</v>
      </c>
      <c r="L228" s="39">
        <v>-7.2075E-2</v>
      </c>
      <c r="M228">
        <v>0</v>
      </c>
      <c r="N228">
        <v>0</v>
      </c>
      <c r="O228">
        <v>0</v>
      </c>
      <c r="P228">
        <v>0</v>
      </c>
      <c r="Q228">
        <v>0</v>
      </c>
      <c r="R228" s="39">
        <v>0</v>
      </c>
      <c r="U228" s="32">
        <v>0</v>
      </c>
      <c r="V228">
        <v>0</v>
      </c>
      <c r="W228">
        <v>0.28671999999999997</v>
      </c>
      <c r="X228">
        <v>0</v>
      </c>
      <c r="Y228">
        <v>0</v>
      </c>
      <c r="Z228" s="39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 s="39">
        <v>0</v>
      </c>
    </row>
    <row r="229" spans="7:32">
      <c r="G229" s="32">
        <v>-0.11152000000000001</v>
      </c>
      <c r="H229">
        <v>-0.43035999999999996</v>
      </c>
      <c r="I229">
        <v>0.18018000000000001</v>
      </c>
      <c r="J229">
        <v>0.42832999999999999</v>
      </c>
      <c r="K229">
        <v>6.7450000000000001E-3</v>
      </c>
      <c r="L229" s="39">
        <v>0.24575000000000002</v>
      </c>
      <c r="M229">
        <v>0</v>
      </c>
      <c r="N229">
        <v>0</v>
      </c>
      <c r="O229">
        <v>0</v>
      </c>
      <c r="P229">
        <v>0</v>
      </c>
      <c r="Q229">
        <v>0</v>
      </c>
      <c r="R229" s="39">
        <v>0</v>
      </c>
      <c r="U229" s="32">
        <v>0</v>
      </c>
      <c r="V229">
        <v>0</v>
      </c>
      <c r="W229">
        <v>0</v>
      </c>
      <c r="X229">
        <v>0.42242000000000002</v>
      </c>
      <c r="Y229">
        <v>-0.14216999999999999</v>
      </c>
      <c r="Z229" s="39">
        <v>-2.5389999999999999E-2</v>
      </c>
      <c r="AA229">
        <v>0</v>
      </c>
      <c r="AB229">
        <v>0</v>
      </c>
      <c r="AC229">
        <v>0</v>
      </c>
      <c r="AD229">
        <v>0</v>
      </c>
      <c r="AE229">
        <v>0</v>
      </c>
      <c r="AF229" s="39">
        <v>0</v>
      </c>
    </row>
    <row r="230" spans="7:32">
      <c r="G230" s="32">
        <v>-4.3979999999999998E-2</v>
      </c>
      <c r="H230">
        <v>-8.1050000000000011E-3</v>
      </c>
      <c r="I230">
        <v>-3.6949999999999997E-2</v>
      </c>
      <c r="J230">
        <v>6.7450000000000001E-3</v>
      </c>
      <c r="K230">
        <v>-7.2029999999999997E-2</v>
      </c>
      <c r="L230" s="39">
        <v>-9.6930000000000002E-2</v>
      </c>
      <c r="M230">
        <v>0</v>
      </c>
      <c r="N230">
        <v>0</v>
      </c>
      <c r="O230">
        <v>0</v>
      </c>
      <c r="P230">
        <v>0</v>
      </c>
      <c r="Q230">
        <v>0</v>
      </c>
      <c r="R230" s="39">
        <v>0</v>
      </c>
      <c r="U230" s="32">
        <v>0</v>
      </c>
      <c r="V230">
        <v>0</v>
      </c>
      <c r="W230">
        <v>0</v>
      </c>
      <c r="X230">
        <v>-0.14216999999999999</v>
      </c>
      <c r="Y230">
        <v>0.31507000000000002</v>
      </c>
      <c r="Z230" s="39">
        <v>-1.0489999999999999E-2</v>
      </c>
      <c r="AA230">
        <v>0</v>
      </c>
      <c r="AB230">
        <v>0</v>
      </c>
      <c r="AC230">
        <v>0</v>
      </c>
      <c r="AD230">
        <v>0</v>
      </c>
      <c r="AE230">
        <v>0</v>
      </c>
      <c r="AF230" s="39">
        <v>0</v>
      </c>
    </row>
    <row r="231" spans="7:32" ht="15" thickBot="1">
      <c r="G231" s="33">
        <v>-0.29929</v>
      </c>
      <c r="H231" s="34">
        <v>-0.37246499999999999</v>
      </c>
      <c r="I231" s="34">
        <v>7.2075E-2</v>
      </c>
      <c r="J231" s="34">
        <v>0.24575000000000002</v>
      </c>
      <c r="K231" s="34">
        <v>-9.6930000000000002E-2</v>
      </c>
      <c r="L231" s="40">
        <v>0.13167999999999999</v>
      </c>
      <c r="M231">
        <v>0</v>
      </c>
      <c r="N231">
        <v>0</v>
      </c>
      <c r="O231">
        <v>0</v>
      </c>
      <c r="P231">
        <v>0</v>
      </c>
      <c r="Q231">
        <v>0</v>
      </c>
      <c r="R231" s="39">
        <v>0</v>
      </c>
      <c r="U231" s="33">
        <v>0</v>
      </c>
      <c r="V231" s="34">
        <v>0</v>
      </c>
      <c r="W231" s="34">
        <v>0</v>
      </c>
      <c r="X231" s="34">
        <v>-2.5389999999999999E-2</v>
      </c>
      <c r="Y231" s="34">
        <v>-1.0489999999999999E-2</v>
      </c>
      <c r="Z231" s="40">
        <v>0.24043</v>
      </c>
      <c r="AA231">
        <v>0</v>
      </c>
      <c r="AB231">
        <v>0</v>
      </c>
      <c r="AC231">
        <v>0</v>
      </c>
      <c r="AD231">
        <v>0</v>
      </c>
      <c r="AE231">
        <v>0</v>
      </c>
      <c r="AF231" s="39">
        <v>0</v>
      </c>
    </row>
    <row r="232" spans="7:32">
      <c r="G232" s="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 s="39">
        <v>0</v>
      </c>
      <c r="U232" s="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0.28671999999999997</v>
      </c>
      <c r="AB232">
        <v>0</v>
      </c>
      <c r="AC232">
        <v>0</v>
      </c>
      <c r="AD232">
        <v>0</v>
      </c>
      <c r="AE232">
        <v>0</v>
      </c>
      <c r="AF232" s="39">
        <v>0</v>
      </c>
    </row>
    <row r="233" spans="7:32">
      <c r="G233" s="32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 s="39">
        <v>0</v>
      </c>
      <c r="U233" s="32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0.28671999999999997</v>
      </c>
      <c r="AC233">
        <v>0</v>
      </c>
      <c r="AD233">
        <v>0</v>
      </c>
      <c r="AE233">
        <v>0</v>
      </c>
      <c r="AF233" s="39">
        <v>0</v>
      </c>
    </row>
    <row r="234" spans="7:32">
      <c r="G234" s="32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 s="39">
        <v>0</v>
      </c>
      <c r="U234" s="32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0.28671999999999997</v>
      </c>
      <c r="AD234">
        <v>0</v>
      </c>
      <c r="AE234">
        <v>0</v>
      </c>
      <c r="AF234" s="39">
        <v>0</v>
      </c>
    </row>
    <row r="235" spans="7:32">
      <c r="G235" s="32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 s="39">
        <v>0</v>
      </c>
      <c r="U235" s="32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0.42244999999999999</v>
      </c>
      <c r="AE235">
        <v>-0.14216000000000001</v>
      </c>
      <c r="AF235" s="39">
        <v>-2.5399999999999999E-2</v>
      </c>
    </row>
    <row r="236" spans="7:32">
      <c r="G236" s="32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 s="39">
        <v>0</v>
      </c>
      <c r="U236" s="32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-0.14216000000000001</v>
      </c>
      <c r="AE236">
        <v>0.31505</v>
      </c>
      <c r="AF236" s="39">
        <v>-1.0489999999999999E-2</v>
      </c>
    </row>
    <row r="237" spans="7:32" ht="15" thickBot="1">
      <c r="G237" s="33">
        <v>0</v>
      </c>
      <c r="H237" s="34">
        <v>0</v>
      </c>
      <c r="I237" s="34">
        <v>0</v>
      </c>
      <c r="J237" s="34">
        <v>0</v>
      </c>
      <c r="K237" s="34">
        <v>0</v>
      </c>
      <c r="L237" s="34">
        <v>0</v>
      </c>
      <c r="M237" s="34">
        <v>0</v>
      </c>
      <c r="N237" s="34">
        <v>0</v>
      </c>
      <c r="O237" s="34">
        <v>0</v>
      </c>
      <c r="P237" s="34">
        <v>0</v>
      </c>
      <c r="Q237" s="34">
        <v>0</v>
      </c>
      <c r="R237" s="40">
        <v>0</v>
      </c>
      <c r="U237" s="33">
        <v>0</v>
      </c>
      <c r="V237" s="34">
        <v>0</v>
      </c>
      <c r="W237" s="34">
        <v>0</v>
      </c>
      <c r="X237" s="34">
        <v>0</v>
      </c>
      <c r="Y237" s="34">
        <v>0</v>
      </c>
      <c r="Z237" s="34">
        <v>0</v>
      </c>
      <c r="AA237" s="34">
        <v>0</v>
      </c>
      <c r="AB237" s="34">
        <v>0</v>
      </c>
      <c r="AC237" s="34">
        <v>0</v>
      </c>
      <c r="AD237" s="34">
        <v>-2.5399999999999999E-2</v>
      </c>
      <c r="AE237" s="34">
        <v>-1.0489999999999999E-2</v>
      </c>
      <c r="AF237" s="40">
        <v>0.24043</v>
      </c>
    </row>
    <row r="239" spans="7:32" ht="15" thickBot="1">
      <c r="G239" s="46" t="s">
        <v>28</v>
      </c>
      <c r="H239">
        <v>9</v>
      </c>
      <c r="U239" s="46" t="s">
        <v>28</v>
      </c>
      <c r="V239">
        <v>9</v>
      </c>
    </row>
    <row r="240" spans="7:32">
      <c r="G240" s="14">
        <f t="array" ref="G240:R251">TRANSPOSE(G128:R139)</f>
        <v>-4.6989999999999997E-2</v>
      </c>
      <c r="H240" s="15">
        <v>-2.5945000000000003E-2</v>
      </c>
      <c r="I240" s="15">
        <v>-3.6464999999999997E-2</v>
      </c>
      <c r="J240" s="15">
        <v>-1.346E-2</v>
      </c>
      <c r="K240" s="15">
        <v>-8.1515000000000004E-2</v>
      </c>
      <c r="L240" s="19">
        <v>9.221E-2</v>
      </c>
      <c r="M240" s="36">
        <v>0</v>
      </c>
      <c r="N240" s="36">
        <v>0</v>
      </c>
      <c r="O240" s="36">
        <v>0</v>
      </c>
      <c r="P240" s="36">
        <v>0</v>
      </c>
      <c r="Q240" s="36">
        <v>0</v>
      </c>
      <c r="R240" s="42">
        <v>0</v>
      </c>
      <c r="U240" s="14">
        <f t="array" ref="U240:AF251">TRANSPOSE(U128:AF139)</f>
        <v>0.28671999999999997</v>
      </c>
      <c r="V240" s="15">
        <v>0</v>
      </c>
      <c r="W240" s="15">
        <v>0</v>
      </c>
      <c r="X240" s="15">
        <v>0</v>
      </c>
      <c r="Y240" s="15">
        <v>0</v>
      </c>
      <c r="Z240" s="19">
        <v>0</v>
      </c>
      <c r="AA240" s="36">
        <v>0</v>
      </c>
      <c r="AB240" s="36">
        <v>0</v>
      </c>
      <c r="AC240" s="36">
        <v>0</v>
      </c>
      <c r="AD240" s="36">
        <v>0</v>
      </c>
      <c r="AE240" s="36">
        <v>0</v>
      </c>
      <c r="AF240" s="42">
        <v>0</v>
      </c>
    </row>
    <row r="241" spans="7:32">
      <c r="G241" s="32">
        <v>-2.5945000000000003E-2</v>
      </c>
      <c r="H241">
        <v>-0.20036000000000001</v>
      </c>
      <c r="I241">
        <v>-0.24724499999999999</v>
      </c>
      <c r="J241">
        <v>-0.20293499999999998</v>
      </c>
      <c r="K241">
        <v>-0.13019</v>
      </c>
      <c r="L241" s="39">
        <v>0.102765</v>
      </c>
      <c r="M241">
        <v>0</v>
      </c>
      <c r="N241">
        <v>0</v>
      </c>
      <c r="O241">
        <v>0</v>
      </c>
      <c r="P241">
        <v>0</v>
      </c>
      <c r="Q241">
        <v>0</v>
      </c>
      <c r="R241" s="39">
        <v>0</v>
      </c>
      <c r="U241" s="32">
        <v>0</v>
      </c>
      <c r="V241">
        <v>0.28671999999999997</v>
      </c>
      <c r="W241">
        <v>0</v>
      </c>
      <c r="X241">
        <v>0</v>
      </c>
      <c r="Y241">
        <v>0</v>
      </c>
      <c r="Z241" s="39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 s="39">
        <v>0</v>
      </c>
    </row>
    <row r="242" spans="7:32">
      <c r="G242" s="32">
        <v>-3.6464999999999997E-2</v>
      </c>
      <c r="H242">
        <v>-0.24724499999999999</v>
      </c>
      <c r="I242">
        <v>-0.23812</v>
      </c>
      <c r="J242">
        <v>-0.159385</v>
      </c>
      <c r="K242">
        <v>-0.13027</v>
      </c>
      <c r="L242" s="39">
        <v>0.13336000000000001</v>
      </c>
      <c r="M242">
        <v>0</v>
      </c>
      <c r="N242">
        <v>0</v>
      </c>
      <c r="O242">
        <v>0</v>
      </c>
      <c r="P242">
        <v>0</v>
      </c>
      <c r="Q242">
        <v>0</v>
      </c>
      <c r="R242" s="39">
        <v>0</v>
      </c>
      <c r="U242" s="32">
        <v>0</v>
      </c>
      <c r="V242">
        <v>0</v>
      </c>
      <c r="W242">
        <v>0.28671999999999997</v>
      </c>
      <c r="X242">
        <v>0</v>
      </c>
      <c r="Y242">
        <v>0</v>
      </c>
      <c r="Z242" s="39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 s="39">
        <v>0</v>
      </c>
    </row>
    <row r="243" spans="7:32">
      <c r="G243" s="32">
        <v>1.346E-2</v>
      </c>
      <c r="H243">
        <v>0.20293499999999998</v>
      </c>
      <c r="I243">
        <v>0.159385</v>
      </c>
      <c r="J243">
        <v>5.7700000000000001E-2</v>
      </c>
      <c r="K243">
        <v>7.7484999999999998E-2</v>
      </c>
      <c r="L243" s="39">
        <v>-6.565E-2</v>
      </c>
      <c r="M243">
        <v>0</v>
      </c>
      <c r="N243">
        <v>0</v>
      </c>
      <c r="O243">
        <v>0</v>
      </c>
      <c r="P243">
        <v>0</v>
      </c>
      <c r="Q243">
        <v>0</v>
      </c>
      <c r="R243" s="39">
        <v>0</v>
      </c>
      <c r="U243" s="32">
        <v>0</v>
      </c>
      <c r="V243">
        <v>0</v>
      </c>
      <c r="W243">
        <v>0</v>
      </c>
      <c r="X243">
        <v>0.42283999999999999</v>
      </c>
      <c r="Y243">
        <v>-0.1424</v>
      </c>
      <c r="Z243" s="39">
        <v>-2.1309999999999999E-2</v>
      </c>
      <c r="AA243">
        <v>0</v>
      </c>
      <c r="AB243">
        <v>0</v>
      </c>
      <c r="AC243">
        <v>0</v>
      </c>
      <c r="AD243">
        <v>0</v>
      </c>
      <c r="AE243">
        <v>0</v>
      </c>
      <c r="AF243" s="39">
        <v>0</v>
      </c>
    </row>
    <row r="244" spans="7:32">
      <c r="G244" s="32">
        <v>8.1515000000000004E-2</v>
      </c>
      <c r="H244">
        <v>0.13019</v>
      </c>
      <c r="I244">
        <v>0.13027</v>
      </c>
      <c r="J244">
        <v>7.7484999999999998E-2</v>
      </c>
      <c r="K244">
        <v>3.9280000000000002E-2</v>
      </c>
      <c r="L244" s="39">
        <v>-9.0900000000000009E-2</v>
      </c>
      <c r="M244">
        <v>0</v>
      </c>
      <c r="N244">
        <v>0</v>
      </c>
      <c r="O244">
        <v>0</v>
      </c>
      <c r="P244">
        <v>0</v>
      </c>
      <c r="Q244">
        <v>0</v>
      </c>
      <c r="R244" s="39">
        <v>0</v>
      </c>
      <c r="U244" s="32">
        <v>0</v>
      </c>
      <c r="V244">
        <v>0</v>
      </c>
      <c r="W244">
        <v>0</v>
      </c>
      <c r="X244">
        <v>-0.1424</v>
      </c>
      <c r="Y244">
        <v>0.31485999999999997</v>
      </c>
      <c r="Z244" s="39">
        <v>-1.316E-2</v>
      </c>
      <c r="AA244">
        <v>0</v>
      </c>
      <c r="AB244">
        <v>0</v>
      </c>
      <c r="AC244">
        <v>0</v>
      </c>
      <c r="AD244">
        <v>0</v>
      </c>
      <c r="AE244">
        <v>0</v>
      </c>
      <c r="AF244" s="39">
        <v>0</v>
      </c>
    </row>
    <row r="245" spans="7:32" ht="15" thickBot="1">
      <c r="G245" s="33">
        <v>-9.221E-2</v>
      </c>
      <c r="H245" s="34">
        <v>-0.102765</v>
      </c>
      <c r="I245" s="34">
        <v>-0.13336000000000001</v>
      </c>
      <c r="J245" s="34">
        <v>-6.565E-2</v>
      </c>
      <c r="K245" s="34">
        <v>-9.0900000000000009E-2</v>
      </c>
      <c r="L245" s="40">
        <v>0.11899</v>
      </c>
      <c r="M245">
        <v>0</v>
      </c>
      <c r="N245">
        <v>0</v>
      </c>
      <c r="O245">
        <v>0</v>
      </c>
      <c r="P245">
        <v>0</v>
      </c>
      <c r="Q245">
        <v>0</v>
      </c>
      <c r="R245" s="39">
        <v>0</v>
      </c>
      <c r="U245" s="33">
        <v>0</v>
      </c>
      <c r="V245" s="34">
        <v>0</v>
      </c>
      <c r="W245" s="34">
        <v>0</v>
      </c>
      <c r="X245" s="34">
        <v>-2.1309999999999999E-2</v>
      </c>
      <c r="Y245" s="34">
        <v>-1.316E-2</v>
      </c>
      <c r="Z245" s="40">
        <v>0.24023</v>
      </c>
      <c r="AA245">
        <v>0</v>
      </c>
      <c r="AB245">
        <v>0</v>
      </c>
      <c r="AC245">
        <v>0</v>
      </c>
      <c r="AD245">
        <v>0</v>
      </c>
      <c r="AE245">
        <v>0</v>
      </c>
      <c r="AF245" s="39">
        <v>0</v>
      </c>
    </row>
    <row r="246" spans="7:32">
      <c r="G246" s="32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 s="39">
        <v>0</v>
      </c>
      <c r="U246" s="32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0.28671999999999997</v>
      </c>
      <c r="AB246">
        <v>0</v>
      </c>
      <c r="AC246">
        <v>0</v>
      </c>
      <c r="AD246">
        <v>0</v>
      </c>
      <c r="AE246">
        <v>0</v>
      </c>
      <c r="AF246" s="39">
        <v>0</v>
      </c>
    </row>
    <row r="247" spans="7:32">
      <c r="G247" s="32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 s="39">
        <v>0</v>
      </c>
      <c r="U247" s="32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0.28671999999999997</v>
      </c>
      <c r="AC247">
        <v>0</v>
      </c>
      <c r="AD247">
        <v>0</v>
      </c>
      <c r="AE247">
        <v>0</v>
      </c>
      <c r="AF247" s="39">
        <v>0</v>
      </c>
    </row>
    <row r="248" spans="7:32">
      <c r="G248" s="32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 s="39">
        <v>0</v>
      </c>
      <c r="U248" s="32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0.28671999999999997</v>
      </c>
      <c r="AD248">
        <v>0</v>
      </c>
      <c r="AE248">
        <v>0</v>
      </c>
      <c r="AF248" s="39">
        <v>0</v>
      </c>
    </row>
    <row r="249" spans="7:32">
      <c r="G249" s="32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 s="39">
        <v>0</v>
      </c>
      <c r="U249" s="32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0.42281000000000002</v>
      </c>
      <c r="AE249">
        <v>-0.14241999999999999</v>
      </c>
      <c r="AF249" s="39">
        <v>-2.1239999999999998E-2</v>
      </c>
    </row>
    <row r="250" spans="7:32">
      <c r="G250" s="32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 s="39">
        <v>0</v>
      </c>
      <c r="U250" s="32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-0.14241999999999999</v>
      </c>
      <c r="AE250">
        <v>0.31489</v>
      </c>
      <c r="AF250" s="39">
        <v>-1.32E-2</v>
      </c>
    </row>
    <row r="251" spans="7:32" ht="15" thickBot="1">
      <c r="G251" s="33">
        <v>0</v>
      </c>
      <c r="H251" s="34">
        <v>0</v>
      </c>
      <c r="I251" s="34">
        <v>0</v>
      </c>
      <c r="J251" s="34">
        <v>0</v>
      </c>
      <c r="K251" s="34">
        <v>0</v>
      </c>
      <c r="L251" s="34">
        <v>0</v>
      </c>
      <c r="M251" s="34">
        <v>0</v>
      </c>
      <c r="N251" s="34">
        <v>0</v>
      </c>
      <c r="O251" s="34">
        <v>0</v>
      </c>
      <c r="P251" s="34">
        <v>0</v>
      </c>
      <c r="Q251" s="34">
        <v>0</v>
      </c>
      <c r="R251" s="40">
        <v>0</v>
      </c>
      <c r="U251" s="33">
        <v>0</v>
      </c>
      <c r="V251" s="34">
        <v>0</v>
      </c>
      <c r="W251" s="34">
        <v>0</v>
      </c>
      <c r="X251" s="34">
        <v>0</v>
      </c>
      <c r="Y251" s="34">
        <v>0</v>
      </c>
      <c r="Z251" s="34">
        <v>0</v>
      </c>
      <c r="AA251" s="34">
        <v>0</v>
      </c>
      <c r="AB251" s="34">
        <v>0</v>
      </c>
      <c r="AC251" s="34">
        <v>0</v>
      </c>
      <c r="AD251" s="34">
        <v>-2.1239999999999998E-2</v>
      </c>
      <c r="AE251" s="34">
        <v>-1.32E-2</v>
      </c>
      <c r="AF251" s="40">
        <v>0.24023</v>
      </c>
    </row>
    <row r="253" spans="7:32" ht="15" thickBot="1">
      <c r="G253" s="46" t="s">
        <v>29</v>
      </c>
      <c r="H253">
        <v>8</v>
      </c>
      <c r="U253" s="46" t="s">
        <v>29</v>
      </c>
      <c r="V253">
        <v>8</v>
      </c>
    </row>
    <row r="254" spans="7:32">
      <c r="G254" s="14">
        <f t="array" ref="G254:R265">TRANSPOSE(G114:R125)</f>
        <v>0</v>
      </c>
      <c r="H254" s="15">
        <v>0</v>
      </c>
      <c r="I254" s="15">
        <v>0</v>
      </c>
      <c r="J254" s="15">
        <v>0</v>
      </c>
      <c r="K254" s="15">
        <v>0</v>
      </c>
      <c r="L254" s="19">
        <v>0</v>
      </c>
      <c r="M254" s="36">
        <v>0</v>
      </c>
      <c r="N254" s="36">
        <v>0</v>
      </c>
      <c r="O254" s="36">
        <v>0</v>
      </c>
      <c r="P254" s="36">
        <v>0</v>
      </c>
      <c r="Q254" s="36">
        <v>0</v>
      </c>
      <c r="R254" s="42">
        <v>0</v>
      </c>
      <c r="U254" s="14">
        <f t="array" ref="U254:AF265">TRANSPOSE(U114:AF125)</f>
        <v>0</v>
      </c>
      <c r="V254" s="15">
        <v>0</v>
      </c>
      <c r="W254" s="15">
        <v>0</v>
      </c>
      <c r="X254" s="15">
        <v>0</v>
      </c>
      <c r="Y254" s="15">
        <v>0</v>
      </c>
      <c r="Z254" s="19">
        <v>0</v>
      </c>
      <c r="AA254" s="36">
        <v>0</v>
      </c>
      <c r="AB254" s="36">
        <v>0</v>
      </c>
      <c r="AC254" s="36">
        <v>0</v>
      </c>
      <c r="AD254" s="36">
        <v>0</v>
      </c>
      <c r="AE254" s="36">
        <v>0</v>
      </c>
      <c r="AF254" s="42">
        <v>0</v>
      </c>
    </row>
    <row r="255" spans="7:32">
      <c r="G255" s="32">
        <v>0</v>
      </c>
      <c r="H255">
        <v>0</v>
      </c>
      <c r="I255">
        <v>0</v>
      </c>
      <c r="J255">
        <v>0</v>
      </c>
      <c r="K255">
        <v>0</v>
      </c>
      <c r="L255" s="39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 s="39">
        <v>0</v>
      </c>
      <c r="U255" s="32">
        <v>0</v>
      </c>
      <c r="V255">
        <v>0</v>
      </c>
      <c r="W255">
        <v>0</v>
      </c>
      <c r="X255">
        <v>0</v>
      </c>
      <c r="Y255">
        <v>0</v>
      </c>
      <c r="Z255" s="39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 s="39">
        <v>0</v>
      </c>
    </row>
    <row r="256" spans="7:32">
      <c r="G256" s="32">
        <v>0</v>
      </c>
      <c r="H256">
        <v>0</v>
      </c>
      <c r="I256">
        <v>0</v>
      </c>
      <c r="J256">
        <v>0</v>
      </c>
      <c r="K256">
        <v>0</v>
      </c>
      <c r="L256" s="39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 s="39">
        <v>0</v>
      </c>
      <c r="U256" s="32">
        <v>0</v>
      </c>
      <c r="V256">
        <v>0</v>
      </c>
      <c r="W256">
        <v>0</v>
      </c>
      <c r="X256">
        <v>0</v>
      </c>
      <c r="Y256">
        <v>0</v>
      </c>
      <c r="Z256" s="39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 s="39">
        <v>0</v>
      </c>
    </row>
    <row r="257" spans="7:32">
      <c r="G257" s="32">
        <v>0</v>
      </c>
      <c r="H257">
        <v>0</v>
      </c>
      <c r="I257">
        <v>0</v>
      </c>
      <c r="J257">
        <v>0</v>
      </c>
      <c r="K257">
        <v>0</v>
      </c>
      <c r="L257" s="39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 s="39">
        <v>0</v>
      </c>
      <c r="U257" s="32">
        <v>0</v>
      </c>
      <c r="V257">
        <v>0</v>
      </c>
      <c r="W257">
        <v>0</v>
      </c>
      <c r="X257">
        <v>0</v>
      </c>
      <c r="Y257">
        <v>0</v>
      </c>
      <c r="Z257" s="39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 s="39">
        <v>0</v>
      </c>
    </row>
    <row r="258" spans="7:32">
      <c r="G258" s="32">
        <v>0</v>
      </c>
      <c r="H258">
        <v>0</v>
      </c>
      <c r="I258">
        <v>0</v>
      </c>
      <c r="J258">
        <v>0</v>
      </c>
      <c r="K258">
        <v>0</v>
      </c>
      <c r="L258" s="39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 s="39">
        <v>0</v>
      </c>
      <c r="U258" s="32">
        <v>0</v>
      </c>
      <c r="V258">
        <v>0</v>
      </c>
      <c r="W258">
        <v>0</v>
      </c>
      <c r="X258">
        <v>0</v>
      </c>
      <c r="Y258">
        <v>0</v>
      </c>
      <c r="Z258" s="39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 s="39">
        <v>0</v>
      </c>
    </row>
    <row r="259" spans="7:32" ht="15" thickBot="1">
      <c r="G259" s="33">
        <v>0</v>
      </c>
      <c r="H259" s="34">
        <v>0</v>
      </c>
      <c r="I259" s="34">
        <v>0</v>
      </c>
      <c r="J259" s="34">
        <v>0</v>
      </c>
      <c r="K259" s="34">
        <v>0</v>
      </c>
      <c r="L259" s="40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 s="39">
        <v>0</v>
      </c>
      <c r="U259" s="33">
        <v>0</v>
      </c>
      <c r="V259" s="34">
        <v>0</v>
      </c>
      <c r="W259" s="34">
        <v>0</v>
      </c>
      <c r="X259" s="34">
        <v>0</v>
      </c>
      <c r="Y259" s="34">
        <v>0</v>
      </c>
      <c r="Z259" s="40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 s="39">
        <v>0</v>
      </c>
    </row>
    <row r="260" spans="7:32">
      <c r="G260" s="32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 s="39">
        <v>0</v>
      </c>
      <c r="U260" s="32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 s="39">
        <v>0</v>
      </c>
    </row>
    <row r="261" spans="7:32">
      <c r="G261" s="32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 s="39">
        <v>0</v>
      </c>
      <c r="U261" s="32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 s="39">
        <v>0</v>
      </c>
    </row>
    <row r="262" spans="7:32">
      <c r="G262" s="3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 s="39">
        <v>0</v>
      </c>
      <c r="U262" s="3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 s="39">
        <v>0</v>
      </c>
    </row>
    <row r="263" spans="7:32">
      <c r="G263" s="32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 s="39">
        <v>0</v>
      </c>
      <c r="U263" s="32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 s="39">
        <v>0</v>
      </c>
    </row>
    <row r="264" spans="7:32">
      <c r="G264" s="32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 s="39">
        <v>0</v>
      </c>
      <c r="U264" s="32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 s="39">
        <v>0</v>
      </c>
    </row>
    <row r="265" spans="7:32" ht="15" thickBot="1">
      <c r="G265" s="33">
        <v>0</v>
      </c>
      <c r="H265" s="34">
        <v>0</v>
      </c>
      <c r="I265" s="34">
        <v>0</v>
      </c>
      <c r="J265" s="34">
        <v>0</v>
      </c>
      <c r="K265" s="34">
        <v>0</v>
      </c>
      <c r="L265" s="34">
        <v>0</v>
      </c>
      <c r="M265" s="34">
        <v>0</v>
      </c>
      <c r="N265" s="34">
        <v>0</v>
      </c>
      <c r="O265" s="34">
        <v>0</v>
      </c>
      <c r="P265" s="34">
        <v>0</v>
      </c>
      <c r="Q265" s="34">
        <v>0</v>
      </c>
      <c r="R265" s="40">
        <v>0</v>
      </c>
      <c r="U265" s="33">
        <v>0</v>
      </c>
      <c r="V265" s="34">
        <v>0</v>
      </c>
      <c r="W265" s="34">
        <v>0</v>
      </c>
      <c r="X265" s="34">
        <v>0</v>
      </c>
      <c r="Y265" s="34">
        <v>0</v>
      </c>
      <c r="Z265" s="34">
        <v>0</v>
      </c>
      <c r="AA265" s="34">
        <v>0</v>
      </c>
      <c r="AB265" s="34">
        <v>0</v>
      </c>
      <c r="AC265" s="34">
        <v>0</v>
      </c>
      <c r="AD265" s="34">
        <v>0</v>
      </c>
      <c r="AE265" s="34">
        <v>0</v>
      </c>
      <c r="AF265" s="40">
        <v>0</v>
      </c>
    </row>
    <row r="267" spans="7:32" ht="15" thickBot="1">
      <c r="G267" s="46" t="s">
        <v>30</v>
      </c>
      <c r="H267">
        <v>7</v>
      </c>
      <c r="U267" s="46" t="s">
        <v>30</v>
      </c>
      <c r="V267">
        <v>7</v>
      </c>
    </row>
    <row r="268" spans="7:32">
      <c r="G268" s="14">
        <f t="array" ref="G268:R279">TRANSPOSE(G100:R111)</f>
        <v>-0.43380999999999997</v>
      </c>
      <c r="H268" s="15">
        <v>0.45240000000000002</v>
      </c>
      <c r="I268" s="15">
        <v>-7.4490000000000001E-2</v>
      </c>
      <c r="J268" s="15">
        <v>0.12010999999999999</v>
      </c>
      <c r="K268" s="15">
        <v>0.15116000000000002</v>
      </c>
      <c r="L268" s="19">
        <v>0.187025</v>
      </c>
      <c r="M268" s="36">
        <v>0</v>
      </c>
      <c r="N268" s="36">
        <v>0</v>
      </c>
      <c r="O268" s="36">
        <v>0</v>
      </c>
      <c r="P268" s="36">
        <v>0</v>
      </c>
      <c r="Q268" s="36">
        <v>0</v>
      </c>
      <c r="R268" s="42">
        <v>0</v>
      </c>
      <c r="U268" s="14">
        <f t="array" ref="U268:AF279">TRANSPOSE(U100:AF111)</f>
        <v>0.28671999999999997</v>
      </c>
      <c r="V268" s="15">
        <v>0</v>
      </c>
      <c r="W268" s="15">
        <v>0</v>
      </c>
      <c r="X268" s="15">
        <v>0</v>
      </c>
      <c r="Y268" s="15">
        <v>0</v>
      </c>
      <c r="Z268" s="19">
        <v>0</v>
      </c>
      <c r="AA268" s="36">
        <v>0</v>
      </c>
      <c r="AB268" s="36">
        <v>0</v>
      </c>
      <c r="AC268" s="36">
        <v>0</v>
      </c>
      <c r="AD268" s="36">
        <v>0</v>
      </c>
      <c r="AE268" s="36">
        <v>0</v>
      </c>
      <c r="AF268" s="42">
        <v>0</v>
      </c>
    </row>
    <row r="269" spans="7:32">
      <c r="G269" s="32">
        <v>0.45240000000000002</v>
      </c>
      <c r="H269">
        <v>-0.35865000000000002</v>
      </c>
      <c r="I269">
        <v>7.0044999999999996E-2</v>
      </c>
      <c r="J269">
        <v>-0.10300999999999999</v>
      </c>
      <c r="K269">
        <v>-0.1394</v>
      </c>
      <c r="L269" s="39">
        <v>-5.9799999999999999E-2</v>
      </c>
      <c r="M269">
        <v>0</v>
      </c>
      <c r="N269">
        <v>0</v>
      </c>
      <c r="O269">
        <v>0</v>
      </c>
      <c r="P269">
        <v>0</v>
      </c>
      <c r="Q269">
        <v>0</v>
      </c>
      <c r="R269" s="39">
        <v>0</v>
      </c>
      <c r="U269" s="32">
        <v>0</v>
      </c>
      <c r="V269">
        <v>0.28671999999999997</v>
      </c>
      <c r="W269">
        <v>0</v>
      </c>
      <c r="X269">
        <v>0</v>
      </c>
      <c r="Y269">
        <v>0</v>
      </c>
      <c r="Z269" s="3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 s="39">
        <v>0</v>
      </c>
    </row>
    <row r="270" spans="7:32">
      <c r="G270" s="32">
        <v>-7.4490000000000001E-2</v>
      </c>
      <c r="H270">
        <v>7.0044999999999996E-2</v>
      </c>
      <c r="I270">
        <v>5.0799999999999998E-2</v>
      </c>
      <c r="J270">
        <v>-3.8095000000000004E-2</v>
      </c>
      <c r="K270">
        <v>-5.5489999999999998E-2</v>
      </c>
      <c r="L270" s="39">
        <v>1.7515000000000003E-2</v>
      </c>
      <c r="M270">
        <v>0</v>
      </c>
      <c r="N270">
        <v>0</v>
      </c>
      <c r="O270">
        <v>0</v>
      </c>
      <c r="P270">
        <v>0</v>
      </c>
      <c r="Q270">
        <v>0</v>
      </c>
      <c r="R270" s="39">
        <v>0</v>
      </c>
      <c r="U270" s="32">
        <v>0</v>
      </c>
      <c r="V270">
        <v>0</v>
      </c>
      <c r="W270">
        <v>0.28671999999999997</v>
      </c>
      <c r="X270">
        <v>0</v>
      </c>
      <c r="Y270">
        <v>0</v>
      </c>
      <c r="Z270" s="39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 s="39">
        <v>0</v>
      </c>
    </row>
    <row r="271" spans="7:32">
      <c r="G271" s="32">
        <v>-0.12010999999999999</v>
      </c>
      <c r="H271">
        <v>0.10300999999999999</v>
      </c>
      <c r="I271">
        <v>3.8095000000000004E-2</v>
      </c>
      <c r="J271">
        <v>-2.3390000000000001E-2</v>
      </c>
      <c r="K271">
        <v>-4.2355000000000004E-2</v>
      </c>
      <c r="L271" s="39">
        <v>2.3640000000000001E-2</v>
      </c>
      <c r="M271">
        <v>0</v>
      </c>
      <c r="N271">
        <v>0</v>
      </c>
      <c r="O271">
        <v>0</v>
      </c>
      <c r="P271">
        <v>0</v>
      </c>
      <c r="Q271">
        <v>0</v>
      </c>
      <c r="R271" s="39">
        <v>0</v>
      </c>
      <c r="U271" s="32">
        <v>0</v>
      </c>
      <c r="V271">
        <v>0</v>
      </c>
      <c r="W271">
        <v>0</v>
      </c>
      <c r="X271">
        <v>0.41798000000000002</v>
      </c>
      <c r="Y271">
        <v>-0.14368</v>
      </c>
      <c r="Z271" s="39">
        <v>-2.7119999999999998E-2</v>
      </c>
      <c r="AA271">
        <v>0</v>
      </c>
      <c r="AB271">
        <v>0</v>
      </c>
      <c r="AC271">
        <v>0</v>
      </c>
      <c r="AD271">
        <v>0</v>
      </c>
      <c r="AE271">
        <v>0</v>
      </c>
      <c r="AF271" s="39">
        <v>0</v>
      </c>
    </row>
    <row r="272" spans="7:32">
      <c r="G272" s="32">
        <v>-0.15116000000000002</v>
      </c>
      <c r="H272">
        <v>0.1394</v>
      </c>
      <c r="I272">
        <v>5.5489999999999998E-2</v>
      </c>
      <c r="J272">
        <v>-4.2355000000000004E-2</v>
      </c>
      <c r="K272">
        <v>-5.8470000000000001E-2</v>
      </c>
      <c r="L272" s="39">
        <v>4.3620000000000006E-2</v>
      </c>
      <c r="M272">
        <v>0</v>
      </c>
      <c r="N272">
        <v>0</v>
      </c>
      <c r="O272">
        <v>0</v>
      </c>
      <c r="P272">
        <v>0</v>
      </c>
      <c r="Q272">
        <v>0</v>
      </c>
      <c r="R272" s="39">
        <v>0</v>
      </c>
      <c r="U272" s="32">
        <v>0</v>
      </c>
      <c r="V272">
        <v>0</v>
      </c>
      <c r="W272">
        <v>0</v>
      </c>
      <c r="X272">
        <v>-0.14368</v>
      </c>
      <c r="Y272">
        <v>0.31907999999999997</v>
      </c>
      <c r="Z272" s="39">
        <v>-8.8699999999999994E-3</v>
      </c>
      <c r="AA272">
        <v>0</v>
      </c>
      <c r="AB272">
        <v>0</v>
      </c>
      <c r="AC272">
        <v>0</v>
      </c>
      <c r="AD272">
        <v>0</v>
      </c>
      <c r="AE272">
        <v>0</v>
      </c>
      <c r="AF272" s="39">
        <v>0</v>
      </c>
    </row>
    <row r="273" spans="7:32" ht="15" thickBot="1">
      <c r="G273" s="33">
        <v>-0.187025</v>
      </c>
      <c r="H273" s="34">
        <v>5.9799999999999999E-2</v>
      </c>
      <c r="I273" s="34">
        <v>-1.7515000000000003E-2</v>
      </c>
      <c r="J273" s="34">
        <v>2.3640000000000001E-2</v>
      </c>
      <c r="K273" s="34">
        <v>4.3620000000000006E-2</v>
      </c>
      <c r="L273" s="40">
        <v>-0.10018000000000001</v>
      </c>
      <c r="M273">
        <v>0</v>
      </c>
      <c r="N273">
        <v>0</v>
      </c>
      <c r="O273">
        <v>0</v>
      </c>
      <c r="P273">
        <v>0</v>
      </c>
      <c r="Q273">
        <v>0</v>
      </c>
      <c r="R273" s="39">
        <v>0</v>
      </c>
      <c r="U273" s="33">
        <v>0</v>
      </c>
      <c r="V273" s="34">
        <v>0</v>
      </c>
      <c r="W273" s="34">
        <v>0</v>
      </c>
      <c r="X273" s="34">
        <v>-2.7119999999999998E-2</v>
      </c>
      <c r="Y273" s="34">
        <v>-8.8699999999999994E-3</v>
      </c>
      <c r="Z273" s="40">
        <v>0.24085999999999999</v>
      </c>
      <c r="AA273">
        <v>0</v>
      </c>
      <c r="AB273">
        <v>0</v>
      </c>
      <c r="AC273">
        <v>0</v>
      </c>
      <c r="AD273">
        <v>0</v>
      </c>
      <c r="AE273">
        <v>0</v>
      </c>
      <c r="AF273" s="39">
        <v>0</v>
      </c>
    </row>
    <row r="274" spans="7:32">
      <c r="G274" s="32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 s="39">
        <v>0</v>
      </c>
      <c r="U274" s="32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0.28671999999999997</v>
      </c>
      <c r="AB274">
        <v>0</v>
      </c>
      <c r="AC274">
        <v>0</v>
      </c>
      <c r="AD274">
        <v>0</v>
      </c>
      <c r="AE274">
        <v>0</v>
      </c>
      <c r="AF274" s="39">
        <v>0</v>
      </c>
    </row>
    <row r="275" spans="7:32">
      <c r="G275" s="32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 s="39">
        <v>0</v>
      </c>
      <c r="U275" s="32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0.28671999999999997</v>
      </c>
      <c r="AC275">
        <v>0</v>
      </c>
      <c r="AD275">
        <v>0</v>
      </c>
      <c r="AE275">
        <v>0</v>
      </c>
      <c r="AF275" s="39">
        <v>0</v>
      </c>
    </row>
    <row r="276" spans="7:32">
      <c r="G276" s="32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 s="39">
        <v>0</v>
      </c>
      <c r="U276" s="32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0.28671999999999997</v>
      </c>
      <c r="AD276">
        <v>0</v>
      </c>
      <c r="AE276">
        <v>0</v>
      </c>
      <c r="AF276" s="39">
        <v>0</v>
      </c>
    </row>
    <row r="277" spans="7:32">
      <c r="G277" s="32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 s="39">
        <v>0</v>
      </c>
      <c r="U277" s="32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0.41799999999999998</v>
      </c>
      <c r="AE277">
        <v>-0.14366999999999999</v>
      </c>
      <c r="AF277" s="39">
        <v>-2.7130000000000001E-2</v>
      </c>
    </row>
    <row r="278" spans="7:32">
      <c r="G278" s="32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 s="39">
        <v>0</v>
      </c>
      <c r="U278" s="32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-0.14366999999999999</v>
      </c>
      <c r="AE278">
        <v>0.31906000000000001</v>
      </c>
      <c r="AF278" s="39">
        <v>-8.8800000000000007E-3</v>
      </c>
    </row>
    <row r="279" spans="7:32" ht="15" thickBot="1">
      <c r="G279" s="33">
        <v>0</v>
      </c>
      <c r="H279" s="34">
        <v>0</v>
      </c>
      <c r="I279" s="34">
        <v>0</v>
      </c>
      <c r="J279" s="34">
        <v>0</v>
      </c>
      <c r="K279" s="34">
        <v>0</v>
      </c>
      <c r="L279" s="34">
        <v>0</v>
      </c>
      <c r="M279" s="34">
        <v>0</v>
      </c>
      <c r="N279" s="34">
        <v>0</v>
      </c>
      <c r="O279" s="34">
        <v>0</v>
      </c>
      <c r="P279" s="34">
        <v>0</v>
      </c>
      <c r="Q279" s="34">
        <v>0</v>
      </c>
      <c r="R279" s="40">
        <v>0</v>
      </c>
      <c r="U279" s="33">
        <v>0</v>
      </c>
      <c r="V279" s="34">
        <v>0</v>
      </c>
      <c r="W279" s="34">
        <v>0</v>
      </c>
      <c r="X279" s="34">
        <v>0</v>
      </c>
      <c r="Y279" s="34">
        <v>0</v>
      </c>
      <c r="Z279" s="34">
        <v>0</v>
      </c>
      <c r="AA279" s="34">
        <v>0</v>
      </c>
      <c r="AB279" s="34">
        <v>0</v>
      </c>
      <c r="AC279" s="34">
        <v>0</v>
      </c>
      <c r="AD279" s="34">
        <v>-2.7130000000000001E-2</v>
      </c>
      <c r="AE279" s="34">
        <v>-8.8800000000000007E-3</v>
      </c>
      <c r="AF279" s="40">
        <v>0.24085999999999999</v>
      </c>
    </row>
    <row r="281" spans="7:32" ht="15" thickBot="1">
      <c r="G281" s="46" t="s">
        <v>31</v>
      </c>
      <c r="H281">
        <v>6</v>
      </c>
      <c r="U281" s="46" t="s">
        <v>31</v>
      </c>
      <c r="V281">
        <v>6</v>
      </c>
    </row>
    <row r="282" spans="7:32">
      <c r="G282" s="14">
        <f t="array" ref="G282:R293">TRANSPOSE(G86:R97)</f>
        <v>1.1800000000000001E-3</v>
      </c>
      <c r="H282" s="15">
        <v>5.6749999999999995E-3</v>
      </c>
      <c r="I282" s="15">
        <v>-9.6200000000000001E-3</v>
      </c>
      <c r="J282" s="15">
        <v>1.043E-2</v>
      </c>
      <c r="K282" s="15">
        <v>1.321E-2</v>
      </c>
      <c r="L282" s="19">
        <v>9.1249999999999994E-3</v>
      </c>
      <c r="M282" s="36">
        <v>0</v>
      </c>
      <c r="N282" s="36">
        <v>0</v>
      </c>
      <c r="O282" s="36">
        <v>0</v>
      </c>
      <c r="P282" s="36">
        <v>0</v>
      </c>
      <c r="Q282" s="36">
        <v>0</v>
      </c>
      <c r="R282" s="42">
        <v>0</v>
      </c>
      <c r="U282" s="14">
        <f t="array" ref="U282:AF293">TRANSPOSE(U86:AF97)</f>
        <v>0.28671999999999997</v>
      </c>
      <c r="V282" s="15">
        <v>0</v>
      </c>
      <c r="W282" s="15">
        <v>0</v>
      </c>
      <c r="X282" s="15">
        <v>0</v>
      </c>
      <c r="Y282" s="15">
        <v>0</v>
      </c>
      <c r="Z282" s="19">
        <v>0</v>
      </c>
      <c r="AA282" s="36">
        <v>0</v>
      </c>
      <c r="AB282" s="36">
        <v>0</v>
      </c>
      <c r="AC282" s="36">
        <v>0</v>
      </c>
      <c r="AD282" s="36">
        <v>0</v>
      </c>
      <c r="AE282" s="36">
        <v>0</v>
      </c>
      <c r="AF282" s="42">
        <v>0</v>
      </c>
    </row>
    <row r="283" spans="7:32">
      <c r="G283" s="32">
        <v>5.6749999999999995E-3</v>
      </c>
      <c r="H283">
        <v>-7.7499999999999999E-3</v>
      </c>
      <c r="I283">
        <v>1.7160000000000002E-2</v>
      </c>
      <c r="J283">
        <v>-1.9455E-2</v>
      </c>
      <c r="K283">
        <v>-2.1025000000000002E-2</v>
      </c>
      <c r="L283" s="39">
        <v>-5.6100000000000004E-3</v>
      </c>
      <c r="M283">
        <v>0</v>
      </c>
      <c r="N283">
        <v>0</v>
      </c>
      <c r="O283">
        <v>0</v>
      </c>
      <c r="P283">
        <v>0</v>
      </c>
      <c r="Q283">
        <v>0</v>
      </c>
      <c r="R283" s="39">
        <v>0</v>
      </c>
      <c r="U283" s="32">
        <v>0</v>
      </c>
      <c r="V283">
        <v>0.28671999999999997</v>
      </c>
      <c r="W283">
        <v>0</v>
      </c>
      <c r="X283">
        <v>0</v>
      </c>
      <c r="Y283">
        <v>0</v>
      </c>
      <c r="Z283" s="39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 s="39">
        <v>0</v>
      </c>
    </row>
    <row r="284" spans="7:32">
      <c r="G284" s="32">
        <v>-9.6200000000000001E-3</v>
      </c>
      <c r="H284">
        <v>1.7160000000000002E-2</v>
      </c>
      <c r="I284">
        <v>-2.0240000000000001E-2</v>
      </c>
      <c r="J284">
        <v>1.814E-2</v>
      </c>
      <c r="K284">
        <v>2.6134999999999999E-2</v>
      </c>
      <c r="L284" s="39">
        <v>1.3809999999999999E-2</v>
      </c>
      <c r="M284">
        <v>0</v>
      </c>
      <c r="N284">
        <v>0</v>
      </c>
      <c r="O284">
        <v>0</v>
      </c>
      <c r="P284">
        <v>0</v>
      </c>
      <c r="Q284">
        <v>0</v>
      </c>
      <c r="R284" s="39">
        <v>0</v>
      </c>
      <c r="U284" s="32">
        <v>0</v>
      </c>
      <c r="V284">
        <v>0</v>
      </c>
      <c r="W284">
        <v>0.28671999999999997</v>
      </c>
      <c r="X284">
        <v>0</v>
      </c>
      <c r="Y284">
        <v>0</v>
      </c>
      <c r="Z284" s="39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 s="39">
        <v>0</v>
      </c>
    </row>
    <row r="285" spans="7:32">
      <c r="G285" s="32">
        <v>-1.043E-2</v>
      </c>
      <c r="H285">
        <v>1.9455E-2</v>
      </c>
      <c r="I285">
        <v>-1.814E-2</v>
      </c>
      <c r="J285">
        <v>1.238E-2</v>
      </c>
      <c r="K285">
        <v>2.23E-2</v>
      </c>
      <c r="L285" s="39">
        <v>1.985E-2</v>
      </c>
      <c r="M285">
        <v>0</v>
      </c>
      <c r="N285">
        <v>0</v>
      </c>
      <c r="O285">
        <v>0</v>
      </c>
      <c r="P285">
        <v>0</v>
      </c>
      <c r="Q285">
        <v>0</v>
      </c>
      <c r="R285" s="39">
        <v>0</v>
      </c>
      <c r="U285" s="32">
        <v>0</v>
      </c>
      <c r="V285">
        <v>0</v>
      </c>
      <c r="W285">
        <v>0</v>
      </c>
      <c r="X285">
        <v>0.41821999999999998</v>
      </c>
      <c r="Y285">
        <v>-0.14374999999999999</v>
      </c>
      <c r="Z285" s="39">
        <v>-2.5440000000000001E-2</v>
      </c>
      <c r="AA285">
        <v>0</v>
      </c>
      <c r="AB285">
        <v>0</v>
      </c>
      <c r="AC285">
        <v>0</v>
      </c>
      <c r="AD285">
        <v>0</v>
      </c>
      <c r="AE285">
        <v>0</v>
      </c>
      <c r="AF285" s="39">
        <v>0</v>
      </c>
    </row>
    <row r="286" spans="7:32">
      <c r="G286" s="32">
        <v>-1.321E-2</v>
      </c>
      <c r="H286">
        <v>2.1025000000000002E-2</v>
      </c>
      <c r="I286">
        <v>-2.6134999999999999E-2</v>
      </c>
      <c r="J286">
        <v>2.23E-2</v>
      </c>
      <c r="K286">
        <v>3.4279999999999998E-2</v>
      </c>
      <c r="L286" s="39">
        <v>1.5214999999999999E-2</v>
      </c>
      <c r="M286">
        <v>0</v>
      </c>
      <c r="N286">
        <v>0</v>
      </c>
      <c r="O286">
        <v>0</v>
      </c>
      <c r="P286">
        <v>0</v>
      </c>
      <c r="Q286">
        <v>0</v>
      </c>
      <c r="R286" s="39">
        <v>0</v>
      </c>
      <c r="U286" s="32">
        <v>0</v>
      </c>
      <c r="V286">
        <v>0</v>
      </c>
      <c r="W286">
        <v>0</v>
      </c>
      <c r="X286">
        <v>-0.14374999999999999</v>
      </c>
      <c r="Y286">
        <v>0.31909999999999999</v>
      </c>
      <c r="Z286" s="39">
        <v>-1.008E-2</v>
      </c>
      <c r="AA286">
        <v>0</v>
      </c>
      <c r="AB286">
        <v>0</v>
      </c>
      <c r="AC286">
        <v>0</v>
      </c>
      <c r="AD286">
        <v>0</v>
      </c>
      <c r="AE286">
        <v>0</v>
      </c>
      <c r="AF286" s="39">
        <v>0</v>
      </c>
    </row>
    <row r="287" spans="7:32" ht="15" thickBot="1">
      <c r="G287" s="33">
        <v>-9.1249999999999994E-3</v>
      </c>
      <c r="H287" s="34">
        <v>5.6100000000000004E-3</v>
      </c>
      <c r="I287" s="34">
        <v>-1.3809999999999999E-2</v>
      </c>
      <c r="J287" s="34">
        <v>1.985E-2</v>
      </c>
      <c r="K287" s="34">
        <v>1.5214999999999999E-2</v>
      </c>
      <c r="L287" s="40">
        <v>-5.4099999999999999E-3</v>
      </c>
      <c r="M287">
        <v>0</v>
      </c>
      <c r="N287">
        <v>0</v>
      </c>
      <c r="O287">
        <v>0</v>
      </c>
      <c r="P287">
        <v>0</v>
      </c>
      <c r="Q287">
        <v>0</v>
      </c>
      <c r="R287" s="39">
        <v>0</v>
      </c>
      <c r="U287" s="33">
        <v>0</v>
      </c>
      <c r="V287" s="34">
        <v>0</v>
      </c>
      <c r="W287" s="34">
        <v>0</v>
      </c>
      <c r="X287" s="34">
        <v>-2.5440000000000001E-2</v>
      </c>
      <c r="Y287" s="34">
        <v>-1.008E-2</v>
      </c>
      <c r="Z287" s="40">
        <v>0.24060999999999999</v>
      </c>
      <c r="AA287">
        <v>0</v>
      </c>
      <c r="AB287">
        <v>0</v>
      </c>
      <c r="AC287">
        <v>0</v>
      </c>
      <c r="AD287">
        <v>0</v>
      </c>
      <c r="AE287">
        <v>0</v>
      </c>
      <c r="AF287" s="39">
        <v>0</v>
      </c>
    </row>
    <row r="288" spans="7:32">
      <c r="G288" s="32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 s="39">
        <v>0</v>
      </c>
      <c r="U288" s="32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0.28671999999999997</v>
      </c>
      <c r="AB288">
        <v>0</v>
      </c>
      <c r="AC288">
        <v>0</v>
      </c>
      <c r="AD288">
        <v>0</v>
      </c>
      <c r="AE288">
        <v>0</v>
      </c>
      <c r="AF288" s="39">
        <v>0</v>
      </c>
    </row>
    <row r="289" spans="7:32">
      <c r="G289" s="32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 s="39">
        <v>0</v>
      </c>
      <c r="U289" s="32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0.28671999999999997</v>
      </c>
      <c r="AC289">
        <v>0</v>
      </c>
      <c r="AD289">
        <v>0</v>
      </c>
      <c r="AE289">
        <v>0</v>
      </c>
      <c r="AF289" s="39">
        <v>0</v>
      </c>
    </row>
    <row r="290" spans="7:32">
      <c r="G290" s="32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 s="39">
        <v>0</v>
      </c>
      <c r="U290" s="32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0.28671999999999997</v>
      </c>
      <c r="AD290">
        <v>0</v>
      </c>
      <c r="AE290">
        <v>0</v>
      </c>
      <c r="AF290" s="39">
        <v>0</v>
      </c>
    </row>
    <row r="291" spans="7:32">
      <c r="G291" s="32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 s="39">
        <v>0</v>
      </c>
      <c r="U291" s="32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0.41826999999999998</v>
      </c>
      <c r="AE291">
        <v>-0.14373</v>
      </c>
      <c r="AF291" s="39">
        <v>-2.5440000000000001E-2</v>
      </c>
    </row>
    <row r="292" spans="7:32">
      <c r="G292" s="3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 s="39">
        <v>0</v>
      </c>
      <c r="U292" s="3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-0.14373</v>
      </c>
      <c r="AE292">
        <v>0.31905</v>
      </c>
      <c r="AF292" s="39">
        <v>-1.008E-2</v>
      </c>
    </row>
    <row r="293" spans="7:32" ht="15" thickBot="1">
      <c r="G293" s="33">
        <v>0</v>
      </c>
      <c r="H293" s="34">
        <v>0</v>
      </c>
      <c r="I293" s="34">
        <v>0</v>
      </c>
      <c r="J293" s="34">
        <v>0</v>
      </c>
      <c r="K293" s="34">
        <v>0</v>
      </c>
      <c r="L293" s="34">
        <v>0</v>
      </c>
      <c r="M293" s="34">
        <v>0</v>
      </c>
      <c r="N293" s="34">
        <v>0</v>
      </c>
      <c r="O293" s="34">
        <v>0</v>
      </c>
      <c r="P293" s="34">
        <v>0</v>
      </c>
      <c r="Q293" s="34">
        <v>0</v>
      </c>
      <c r="R293" s="40">
        <v>0</v>
      </c>
      <c r="U293" s="33">
        <v>0</v>
      </c>
      <c r="V293" s="34">
        <v>0</v>
      </c>
      <c r="W293" s="34">
        <v>0</v>
      </c>
      <c r="X293" s="34">
        <v>0</v>
      </c>
      <c r="Y293" s="34">
        <v>0</v>
      </c>
      <c r="Z293" s="34">
        <v>0</v>
      </c>
      <c r="AA293" s="34">
        <v>0</v>
      </c>
      <c r="AB293" s="34">
        <v>0</v>
      </c>
      <c r="AC293" s="34">
        <v>0</v>
      </c>
      <c r="AD293" s="34">
        <v>-2.5440000000000001E-2</v>
      </c>
      <c r="AE293" s="34">
        <v>-1.008E-2</v>
      </c>
      <c r="AF293" s="40">
        <v>0.24060999999999999</v>
      </c>
    </row>
    <row r="295" spans="7:32" ht="15" thickBot="1">
      <c r="G295" s="46" t="s">
        <v>32</v>
      </c>
      <c r="H295">
        <v>5</v>
      </c>
      <c r="U295" s="46" t="s">
        <v>32</v>
      </c>
      <c r="V295">
        <v>5</v>
      </c>
    </row>
    <row r="296" spans="7:32">
      <c r="G296" s="14">
        <f t="array" ref="G296:R307">TRANSPOSE(G72:R83)</f>
        <v>0</v>
      </c>
      <c r="H296" s="15">
        <v>0</v>
      </c>
      <c r="I296" s="15">
        <v>0</v>
      </c>
      <c r="J296" s="15">
        <v>0</v>
      </c>
      <c r="K296" s="15">
        <v>0</v>
      </c>
      <c r="L296" s="19">
        <v>0</v>
      </c>
      <c r="M296" s="36">
        <v>0</v>
      </c>
      <c r="N296" s="36">
        <v>0</v>
      </c>
      <c r="O296" s="36">
        <v>0</v>
      </c>
      <c r="P296" s="36">
        <v>0</v>
      </c>
      <c r="Q296" s="36">
        <v>0</v>
      </c>
      <c r="R296" s="42">
        <v>0</v>
      </c>
      <c r="U296" s="14">
        <f t="array" ref="U296:AF307">TRANSPOSE(U72:AF83)</f>
        <v>0</v>
      </c>
      <c r="V296" s="15">
        <v>0</v>
      </c>
      <c r="W296" s="15">
        <v>0</v>
      </c>
      <c r="X296" s="15">
        <v>0</v>
      </c>
      <c r="Y296" s="15">
        <v>0</v>
      </c>
      <c r="Z296" s="19">
        <v>0</v>
      </c>
      <c r="AA296" s="36">
        <v>0</v>
      </c>
      <c r="AB296" s="36">
        <v>0</v>
      </c>
      <c r="AC296" s="36">
        <v>0</v>
      </c>
      <c r="AD296" s="36">
        <v>0</v>
      </c>
      <c r="AE296" s="36">
        <v>0</v>
      </c>
      <c r="AF296" s="42">
        <v>0</v>
      </c>
    </row>
    <row r="297" spans="7:32">
      <c r="G297" s="32">
        <v>0</v>
      </c>
      <c r="H297">
        <v>0</v>
      </c>
      <c r="I297">
        <v>0</v>
      </c>
      <c r="J297">
        <v>0</v>
      </c>
      <c r="K297">
        <v>0</v>
      </c>
      <c r="L297" s="39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 s="39">
        <v>0</v>
      </c>
      <c r="U297" s="32">
        <v>0</v>
      </c>
      <c r="V297">
        <v>0</v>
      </c>
      <c r="W297">
        <v>0</v>
      </c>
      <c r="X297">
        <v>0</v>
      </c>
      <c r="Y297">
        <v>0</v>
      </c>
      <c r="Z297" s="39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 s="39">
        <v>0</v>
      </c>
    </row>
    <row r="298" spans="7:32">
      <c r="G298" s="32">
        <v>0</v>
      </c>
      <c r="H298">
        <v>0</v>
      </c>
      <c r="I298">
        <v>0</v>
      </c>
      <c r="J298">
        <v>0</v>
      </c>
      <c r="K298">
        <v>0</v>
      </c>
      <c r="L298" s="39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 s="39">
        <v>0</v>
      </c>
      <c r="U298" s="32">
        <v>0</v>
      </c>
      <c r="V298">
        <v>0</v>
      </c>
      <c r="W298">
        <v>0</v>
      </c>
      <c r="X298">
        <v>0</v>
      </c>
      <c r="Y298">
        <v>0</v>
      </c>
      <c r="Z298" s="39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 s="39">
        <v>0</v>
      </c>
    </row>
    <row r="299" spans="7:32">
      <c r="G299" s="32">
        <v>0</v>
      </c>
      <c r="H299">
        <v>0</v>
      </c>
      <c r="I299">
        <v>0</v>
      </c>
      <c r="J299">
        <v>0</v>
      </c>
      <c r="K299">
        <v>0</v>
      </c>
      <c r="L299" s="3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 s="39">
        <v>0</v>
      </c>
      <c r="U299" s="32">
        <v>0</v>
      </c>
      <c r="V299">
        <v>0</v>
      </c>
      <c r="W299">
        <v>0</v>
      </c>
      <c r="X299">
        <v>0</v>
      </c>
      <c r="Y299">
        <v>0</v>
      </c>
      <c r="Z299" s="3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 s="39">
        <v>0</v>
      </c>
    </row>
    <row r="300" spans="7:32">
      <c r="G300" s="32">
        <v>0</v>
      </c>
      <c r="H300">
        <v>0</v>
      </c>
      <c r="I300">
        <v>0</v>
      </c>
      <c r="J300">
        <v>0</v>
      </c>
      <c r="K300">
        <v>0</v>
      </c>
      <c r="L300" s="39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 s="39">
        <v>0</v>
      </c>
      <c r="U300" s="32">
        <v>0</v>
      </c>
      <c r="V300">
        <v>0</v>
      </c>
      <c r="W300">
        <v>0</v>
      </c>
      <c r="X300">
        <v>0</v>
      </c>
      <c r="Y300">
        <v>0</v>
      </c>
      <c r="Z300" s="39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 s="39">
        <v>0</v>
      </c>
    </row>
    <row r="301" spans="7:32" ht="15" thickBot="1">
      <c r="G301" s="33">
        <v>0</v>
      </c>
      <c r="H301" s="34">
        <v>0</v>
      </c>
      <c r="I301" s="34">
        <v>0</v>
      </c>
      <c r="J301" s="34">
        <v>0</v>
      </c>
      <c r="K301" s="34">
        <v>0</v>
      </c>
      <c r="L301" s="40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 s="39">
        <v>0</v>
      </c>
      <c r="U301" s="33">
        <v>0</v>
      </c>
      <c r="V301" s="34">
        <v>0</v>
      </c>
      <c r="W301" s="34">
        <v>0</v>
      </c>
      <c r="X301" s="34">
        <v>0</v>
      </c>
      <c r="Y301" s="34">
        <v>0</v>
      </c>
      <c r="Z301" s="40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 s="39">
        <v>0</v>
      </c>
    </row>
    <row r="302" spans="7:32">
      <c r="G302" s="3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 s="39">
        <v>0</v>
      </c>
      <c r="U302" s="3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 s="39">
        <v>0</v>
      </c>
    </row>
    <row r="303" spans="7:32">
      <c r="G303" s="32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 s="39">
        <v>0</v>
      </c>
      <c r="U303" s="32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 s="39">
        <v>0</v>
      </c>
    </row>
    <row r="304" spans="7:32">
      <c r="G304" s="32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 s="39">
        <v>0</v>
      </c>
      <c r="U304" s="32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 s="39">
        <v>0</v>
      </c>
    </row>
    <row r="305" spans="7:32">
      <c r="G305" s="32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 s="39">
        <v>0</v>
      </c>
      <c r="U305" s="32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 s="39">
        <v>0</v>
      </c>
    </row>
    <row r="306" spans="7:32">
      <c r="G306" s="32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 s="39">
        <v>0</v>
      </c>
      <c r="U306" s="32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 s="39">
        <v>0</v>
      </c>
    </row>
    <row r="307" spans="7:32" ht="15" thickBot="1">
      <c r="G307" s="33">
        <v>0</v>
      </c>
      <c r="H307" s="34">
        <v>0</v>
      </c>
      <c r="I307" s="34">
        <v>0</v>
      </c>
      <c r="J307" s="34">
        <v>0</v>
      </c>
      <c r="K307" s="34">
        <v>0</v>
      </c>
      <c r="L307" s="34">
        <v>0</v>
      </c>
      <c r="M307" s="34">
        <v>0</v>
      </c>
      <c r="N307" s="34">
        <v>0</v>
      </c>
      <c r="O307" s="34">
        <v>0</v>
      </c>
      <c r="P307" s="34">
        <v>0</v>
      </c>
      <c r="Q307" s="34">
        <v>0</v>
      </c>
      <c r="R307" s="40">
        <v>0</v>
      </c>
      <c r="U307" s="33">
        <v>0</v>
      </c>
      <c r="V307" s="34">
        <v>0</v>
      </c>
      <c r="W307" s="34">
        <v>0</v>
      </c>
      <c r="X307" s="34">
        <v>0</v>
      </c>
      <c r="Y307" s="34">
        <v>0</v>
      </c>
      <c r="Z307" s="34">
        <v>0</v>
      </c>
      <c r="AA307" s="34">
        <v>0</v>
      </c>
      <c r="AB307" s="34">
        <v>0</v>
      </c>
      <c r="AC307" s="34">
        <v>0</v>
      </c>
      <c r="AD307" s="34">
        <v>0</v>
      </c>
      <c r="AE307" s="34">
        <v>0</v>
      </c>
      <c r="AF307" s="40">
        <v>0</v>
      </c>
    </row>
    <row r="309" spans="7:32" ht="15" thickBot="1">
      <c r="G309" s="46" t="s">
        <v>33</v>
      </c>
      <c r="H309">
        <v>4</v>
      </c>
      <c r="U309" s="46" t="s">
        <v>33</v>
      </c>
      <c r="V309">
        <v>4</v>
      </c>
    </row>
    <row r="310" spans="7:32">
      <c r="G310" s="14">
        <f t="array" ref="G310:R321">TRANSPOSE(G58:R69)</f>
        <v>-0.47143000000000002</v>
      </c>
      <c r="H310" s="15">
        <v>-0.19244</v>
      </c>
      <c r="I310" s="15">
        <v>9.5134999999999997E-2</v>
      </c>
      <c r="J310" s="15">
        <v>8.7050000000000009E-3</v>
      </c>
      <c r="K310" s="15">
        <v>-0.26475499999999996</v>
      </c>
      <c r="L310" s="19">
        <v>-0.36481999999999998</v>
      </c>
      <c r="M310" s="36">
        <v>0</v>
      </c>
      <c r="N310" s="36">
        <v>0</v>
      </c>
      <c r="O310" s="36">
        <v>0</v>
      </c>
      <c r="P310" s="36">
        <v>0</v>
      </c>
      <c r="Q310" s="36">
        <v>0</v>
      </c>
      <c r="R310" s="42">
        <v>0</v>
      </c>
      <c r="U310" s="14">
        <f t="array" ref="U310:AF321">TRANSPOSE(U58:AF69)</f>
        <v>0.28671999999999997</v>
      </c>
      <c r="V310" s="15">
        <v>0</v>
      </c>
      <c r="W310" s="15">
        <v>0</v>
      </c>
      <c r="X310" s="15">
        <v>0</v>
      </c>
      <c r="Y310" s="15">
        <v>0</v>
      </c>
      <c r="Z310" s="19">
        <v>0</v>
      </c>
      <c r="AA310" s="36">
        <v>0</v>
      </c>
      <c r="AB310" s="36">
        <v>0</v>
      </c>
      <c r="AC310" s="36">
        <v>0</v>
      </c>
      <c r="AD310" s="36">
        <v>0</v>
      </c>
      <c r="AE310" s="36">
        <v>0</v>
      </c>
      <c r="AF310" s="42">
        <v>0</v>
      </c>
    </row>
    <row r="311" spans="7:32">
      <c r="G311" s="32">
        <v>-0.19244</v>
      </c>
      <c r="H311">
        <v>-0.10481</v>
      </c>
      <c r="I311">
        <v>3.8029999999999994E-2</v>
      </c>
      <c r="J311">
        <v>4.2950000000000002E-3</v>
      </c>
      <c r="K311">
        <v>-0.11175499999999999</v>
      </c>
      <c r="L311" s="39">
        <v>-0.21162999999999998</v>
      </c>
      <c r="M311">
        <v>0</v>
      </c>
      <c r="N311">
        <v>0</v>
      </c>
      <c r="O311">
        <v>0</v>
      </c>
      <c r="P311">
        <v>0</v>
      </c>
      <c r="Q311">
        <v>0</v>
      </c>
      <c r="R311" s="39">
        <v>0</v>
      </c>
      <c r="U311" s="32">
        <v>0</v>
      </c>
      <c r="V311">
        <v>0.28671999999999997</v>
      </c>
      <c r="W311">
        <v>0</v>
      </c>
      <c r="X311">
        <v>0</v>
      </c>
      <c r="Y311">
        <v>0</v>
      </c>
      <c r="Z311" s="39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 s="39">
        <v>0</v>
      </c>
    </row>
    <row r="312" spans="7:32">
      <c r="G312" s="32">
        <v>9.5134999999999997E-2</v>
      </c>
      <c r="H312">
        <v>3.8029999999999994E-2</v>
      </c>
      <c r="I312">
        <v>6.8599999999999998E-3</v>
      </c>
      <c r="J312">
        <v>-3.3845E-2</v>
      </c>
      <c r="K312">
        <v>3.8980000000000001E-2</v>
      </c>
      <c r="L312" s="39">
        <v>5.5804999999999993E-2</v>
      </c>
      <c r="M312">
        <v>0</v>
      </c>
      <c r="N312">
        <v>0</v>
      </c>
      <c r="O312">
        <v>0</v>
      </c>
      <c r="P312">
        <v>0</v>
      </c>
      <c r="Q312">
        <v>0</v>
      </c>
      <c r="R312" s="39">
        <v>0</v>
      </c>
      <c r="U312" s="32">
        <v>0</v>
      </c>
      <c r="V312">
        <v>0</v>
      </c>
      <c r="W312">
        <v>0.28671999999999997</v>
      </c>
      <c r="X312">
        <v>0</v>
      </c>
      <c r="Y312">
        <v>0</v>
      </c>
      <c r="Z312" s="39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 s="39">
        <v>0</v>
      </c>
    </row>
    <row r="313" spans="7:32">
      <c r="G313" s="32">
        <v>-8.7050000000000009E-3</v>
      </c>
      <c r="H313">
        <v>-4.2950000000000002E-3</v>
      </c>
      <c r="I313">
        <v>3.3845E-2</v>
      </c>
      <c r="J313">
        <v>-7.5910000000000005E-2</v>
      </c>
      <c r="K313">
        <v>9.6200000000000001E-3</v>
      </c>
      <c r="L313" s="39">
        <v>-0.116025</v>
      </c>
      <c r="M313">
        <v>0</v>
      </c>
      <c r="N313">
        <v>0</v>
      </c>
      <c r="O313">
        <v>0</v>
      </c>
      <c r="P313">
        <v>0</v>
      </c>
      <c r="Q313">
        <v>0</v>
      </c>
      <c r="R313" s="39">
        <v>0</v>
      </c>
      <c r="U313" s="32">
        <v>0</v>
      </c>
      <c r="V313">
        <v>0</v>
      </c>
      <c r="W313">
        <v>0</v>
      </c>
      <c r="X313">
        <v>0.41569</v>
      </c>
      <c r="Y313">
        <v>-0.1444</v>
      </c>
      <c r="Z313" s="39">
        <v>-2.63E-2</v>
      </c>
      <c r="AA313">
        <v>0</v>
      </c>
      <c r="AB313">
        <v>0</v>
      </c>
      <c r="AC313">
        <v>0</v>
      </c>
      <c r="AD313">
        <v>0</v>
      </c>
      <c r="AE313">
        <v>0</v>
      </c>
      <c r="AF313" s="39">
        <v>0</v>
      </c>
    </row>
    <row r="314" spans="7:32">
      <c r="G314" s="32">
        <v>0.26475499999999996</v>
      </c>
      <c r="H314">
        <v>0.11175499999999999</v>
      </c>
      <c r="I314">
        <v>-3.8980000000000001E-2</v>
      </c>
      <c r="J314">
        <v>9.6200000000000001E-3</v>
      </c>
      <c r="K314">
        <v>0.11873</v>
      </c>
      <c r="L314" s="39">
        <v>0.27016000000000001</v>
      </c>
      <c r="M314">
        <v>0</v>
      </c>
      <c r="N314">
        <v>0</v>
      </c>
      <c r="O314">
        <v>0</v>
      </c>
      <c r="P314">
        <v>0</v>
      </c>
      <c r="Q314">
        <v>0</v>
      </c>
      <c r="R314" s="39">
        <v>0</v>
      </c>
      <c r="U314" s="32">
        <v>0</v>
      </c>
      <c r="V314">
        <v>0</v>
      </c>
      <c r="W314">
        <v>0</v>
      </c>
      <c r="X314">
        <v>-0.1444</v>
      </c>
      <c r="Y314">
        <v>0.32190999999999997</v>
      </c>
      <c r="Z314" s="39">
        <v>-9.5300000000000003E-3</v>
      </c>
      <c r="AA314">
        <v>0</v>
      </c>
      <c r="AB314">
        <v>0</v>
      </c>
      <c r="AC314">
        <v>0</v>
      </c>
      <c r="AD314">
        <v>0</v>
      </c>
      <c r="AE314">
        <v>0</v>
      </c>
      <c r="AF314" s="39">
        <v>0</v>
      </c>
    </row>
    <row r="315" spans="7:32" ht="15" thickBot="1">
      <c r="G315" s="33">
        <v>0.36481999999999998</v>
      </c>
      <c r="H315" s="34">
        <v>0.21162999999999998</v>
      </c>
      <c r="I315" s="34">
        <v>-5.5804999999999993E-2</v>
      </c>
      <c r="J315" s="34">
        <v>-0.116025</v>
      </c>
      <c r="K315" s="34">
        <v>0.27016000000000001</v>
      </c>
      <c r="L315" s="40">
        <v>0.2394</v>
      </c>
      <c r="M315">
        <v>0</v>
      </c>
      <c r="N315">
        <v>0</v>
      </c>
      <c r="O315">
        <v>0</v>
      </c>
      <c r="P315">
        <v>0</v>
      </c>
      <c r="Q315">
        <v>0</v>
      </c>
      <c r="R315" s="39">
        <v>0</v>
      </c>
      <c r="U315" s="33">
        <v>0</v>
      </c>
      <c r="V315" s="34">
        <v>0</v>
      </c>
      <c r="W315" s="34">
        <v>0</v>
      </c>
      <c r="X315" s="34">
        <v>-2.63E-2</v>
      </c>
      <c r="Y315" s="34">
        <v>-9.5300000000000003E-3</v>
      </c>
      <c r="Z315" s="40">
        <v>0.24032000000000001</v>
      </c>
      <c r="AA315">
        <v>0</v>
      </c>
      <c r="AB315">
        <v>0</v>
      </c>
      <c r="AC315">
        <v>0</v>
      </c>
      <c r="AD315">
        <v>0</v>
      </c>
      <c r="AE315">
        <v>0</v>
      </c>
      <c r="AF315" s="39">
        <v>0</v>
      </c>
    </row>
    <row r="316" spans="7:32">
      <c r="G316" s="32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 s="39">
        <v>0</v>
      </c>
      <c r="U316" s="32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0.28671999999999997</v>
      </c>
      <c r="AB316">
        <v>0</v>
      </c>
      <c r="AC316">
        <v>0</v>
      </c>
      <c r="AD316">
        <v>0</v>
      </c>
      <c r="AE316">
        <v>0</v>
      </c>
      <c r="AF316" s="39">
        <v>0</v>
      </c>
    </row>
    <row r="317" spans="7:32">
      <c r="G317" s="32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 s="39">
        <v>0</v>
      </c>
      <c r="U317" s="32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0.28671999999999997</v>
      </c>
      <c r="AC317">
        <v>0</v>
      </c>
      <c r="AD317">
        <v>0</v>
      </c>
      <c r="AE317">
        <v>0</v>
      </c>
      <c r="AF317" s="39">
        <v>0</v>
      </c>
    </row>
    <row r="318" spans="7:32">
      <c r="G318" s="32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 s="39">
        <v>0</v>
      </c>
      <c r="U318" s="32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0.28671999999999997</v>
      </c>
      <c r="AD318">
        <v>0</v>
      </c>
      <c r="AE318">
        <v>0</v>
      </c>
      <c r="AF318" s="39">
        <v>0</v>
      </c>
    </row>
    <row r="319" spans="7:32">
      <c r="G319" s="32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 s="39">
        <v>0</v>
      </c>
      <c r="U319" s="32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0.41572999999999999</v>
      </c>
      <c r="AE319">
        <v>-0.14437</v>
      </c>
      <c r="AF319" s="39">
        <v>-2.6380000000000001E-2</v>
      </c>
    </row>
    <row r="320" spans="7:32">
      <c r="G320" s="32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 s="39">
        <v>0</v>
      </c>
      <c r="U320" s="32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-0.14437</v>
      </c>
      <c r="AE320">
        <v>0.32189000000000001</v>
      </c>
      <c r="AF320" s="39">
        <v>-9.4900000000000002E-3</v>
      </c>
    </row>
    <row r="321" spans="7:32" ht="15" thickBot="1">
      <c r="G321" s="33">
        <v>0</v>
      </c>
      <c r="H321" s="34">
        <v>0</v>
      </c>
      <c r="I321" s="34">
        <v>0</v>
      </c>
      <c r="J321" s="34">
        <v>0</v>
      </c>
      <c r="K321" s="34">
        <v>0</v>
      </c>
      <c r="L321" s="34">
        <v>0</v>
      </c>
      <c r="M321" s="34">
        <v>0</v>
      </c>
      <c r="N321" s="34">
        <v>0</v>
      </c>
      <c r="O321" s="34">
        <v>0</v>
      </c>
      <c r="P321" s="34">
        <v>0</v>
      </c>
      <c r="Q321" s="34">
        <v>0</v>
      </c>
      <c r="R321" s="40">
        <v>0</v>
      </c>
      <c r="U321" s="33">
        <v>0</v>
      </c>
      <c r="V321" s="34">
        <v>0</v>
      </c>
      <c r="W321" s="34">
        <v>0</v>
      </c>
      <c r="X321" s="34">
        <v>0</v>
      </c>
      <c r="Y321" s="34">
        <v>0</v>
      </c>
      <c r="Z321" s="34">
        <v>0</v>
      </c>
      <c r="AA321" s="34">
        <v>0</v>
      </c>
      <c r="AB321" s="34">
        <v>0</v>
      </c>
      <c r="AC321" s="34">
        <v>0</v>
      </c>
      <c r="AD321" s="34">
        <v>-2.6380000000000001E-2</v>
      </c>
      <c r="AE321" s="34">
        <v>-9.4900000000000002E-3</v>
      </c>
      <c r="AF321" s="40">
        <v>0.24030000000000001</v>
      </c>
    </row>
    <row r="323" spans="7:32" ht="15" thickBot="1">
      <c r="G323" s="46" t="s">
        <v>34</v>
      </c>
      <c r="H323">
        <v>3</v>
      </c>
      <c r="U323" s="46" t="s">
        <v>34</v>
      </c>
      <c r="V323">
        <v>3</v>
      </c>
    </row>
    <row r="324" spans="7:32">
      <c r="G324" s="14">
        <f t="array" ref="G324:R335">TRANSPOSE(G44:R55)</f>
        <v>-9.1310000000000002E-2</v>
      </c>
      <c r="H324" s="15">
        <v>-3.0504999999999997E-2</v>
      </c>
      <c r="I324" s="15">
        <v>-0.18399499999999999</v>
      </c>
      <c r="J324" s="15">
        <v>1.443E-2</v>
      </c>
      <c r="K324" s="15">
        <v>0.21012</v>
      </c>
      <c r="L324" s="19">
        <v>-2.2905000000000002E-2</v>
      </c>
      <c r="M324" s="36">
        <v>0</v>
      </c>
      <c r="N324" s="36">
        <v>0</v>
      </c>
      <c r="O324" s="36">
        <v>0</v>
      </c>
      <c r="P324" s="36">
        <v>0</v>
      </c>
      <c r="Q324" s="36">
        <v>0</v>
      </c>
      <c r="R324" s="42">
        <v>0</v>
      </c>
      <c r="U324" s="14">
        <f t="array" ref="U324:AF335">TRANSPOSE(U44:AF55)</f>
        <v>0.28671999999999997</v>
      </c>
      <c r="V324" s="15">
        <v>0</v>
      </c>
      <c r="W324" s="15">
        <v>0</v>
      </c>
      <c r="X324" s="15">
        <v>0</v>
      </c>
      <c r="Y324" s="15">
        <v>0</v>
      </c>
      <c r="Z324" s="19">
        <v>0</v>
      </c>
      <c r="AA324" s="36">
        <v>0</v>
      </c>
      <c r="AB324" s="36">
        <v>0</v>
      </c>
      <c r="AC324" s="36">
        <v>0</v>
      </c>
      <c r="AD324" s="36">
        <v>0</v>
      </c>
      <c r="AE324" s="36">
        <v>0</v>
      </c>
      <c r="AF324" s="42">
        <v>0</v>
      </c>
    </row>
    <row r="325" spans="7:32">
      <c r="G325" s="32">
        <v>-3.0504999999999997E-2</v>
      </c>
      <c r="H325">
        <v>-4.444E-2</v>
      </c>
      <c r="I325">
        <v>-6.8094999999999989E-2</v>
      </c>
      <c r="J325">
        <v>7.8359999999999999E-2</v>
      </c>
      <c r="K325">
        <v>6.6230000000000011E-2</v>
      </c>
      <c r="L325" s="39">
        <v>-7.708000000000001E-2</v>
      </c>
      <c r="M325">
        <v>0</v>
      </c>
      <c r="N325">
        <v>0</v>
      </c>
      <c r="O325">
        <v>0</v>
      </c>
      <c r="P325">
        <v>0</v>
      </c>
      <c r="Q325">
        <v>0</v>
      </c>
      <c r="R325" s="39">
        <v>0</v>
      </c>
      <c r="U325" s="32">
        <v>0</v>
      </c>
      <c r="V325">
        <v>0.28671999999999997</v>
      </c>
      <c r="W325">
        <v>0</v>
      </c>
      <c r="X325">
        <v>0</v>
      </c>
      <c r="Y325">
        <v>0</v>
      </c>
      <c r="Z325" s="39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 s="39">
        <v>0</v>
      </c>
    </row>
    <row r="326" spans="7:32">
      <c r="G326" s="32">
        <v>-0.18399499999999999</v>
      </c>
      <c r="H326">
        <v>-6.8094999999999989E-2</v>
      </c>
      <c r="I326">
        <v>-0.27195999999999998</v>
      </c>
      <c r="J326">
        <v>5.0110000000000002E-2</v>
      </c>
      <c r="K326">
        <v>0.280385</v>
      </c>
      <c r="L326" s="39">
        <v>-6.6979999999999998E-2</v>
      </c>
      <c r="M326">
        <v>0</v>
      </c>
      <c r="N326">
        <v>0</v>
      </c>
      <c r="O326">
        <v>0</v>
      </c>
      <c r="P326">
        <v>0</v>
      </c>
      <c r="Q326">
        <v>0</v>
      </c>
      <c r="R326" s="39">
        <v>0</v>
      </c>
      <c r="U326" s="32">
        <v>0</v>
      </c>
      <c r="V326">
        <v>0</v>
      </c>
      <c r="W326">
        <v>0.28671999999999997</v>
      </c>
      <c r="X326">
        <v>0</v>
      </c>
      <c r="Y326">
        <v>0</v>
      </c>
      <c r="Z326" s="39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 s="39">
        <v>0</v>
      </c>
    </row>
    <row r="327" spans="7:32">
      <c r="G327" s="32">
        <v>-1.443E-2</v>
      </c>
      <c r="H327">
        <v>-7.8359999999999999E-2</v>
      </c>
      <c r="I327">
        <v>-5.0110000000000002E-2</v>
      </c>
      <c r="J327">
        <v>-1.116E-2</v>
      </c>
      <c r="K327">
        <v>1.5724999999999999E-2</v>
      </c>
      <c r="L327" s="39">
        <v>-5.6605000000000003E-2</v>
      </c>
      <c r="M327">
        <v>0</v>
      </c>
      <c r="N327">
        <v>0</v>
      </c>
      <c r="O327">
        <v>0</v>
      </c>
      <c r="P327">
        <v>0</v>
      </c>
      <c r="Q327">
        <v>0</v>
      </c>
      <c r="R327" s="39">
        <v>0</v>
      </c>
      <c r="U327" s="32">
        <v>0</v>
      </c>
      <c r="V327">
        <v>0</v>
      </c>
      <c r="W327">
        <v>0</v>
      </c>
      <c r="X327">
        <v>0.41572999999999999</v>
      </c>
      <c r="Y327">
        <v>-0.14434</v>
      </c>
      <c r="Z327" s="39">
        <v>-2.8920000000000001E-2</v>
      </c>
      <c r="AA327">
        <v>0</v>
      </c>
      <c r="AB327">
        <v>0</v>
      </c>
      <c r="AC327">
        <v>0</v>
      </c>
      <c r="AD327">
        <v>0</v>
      </c>
      <c r="AE327">
        <v>0</v>
      </c>
      <c r="AF327" s="39">
        <v>0</v>
      </c>
    </row>
    <row r="328" spans="7:32">
      <c r="G328" s="32">
        <v>-0.21012</v>
      </c>
      <c r="H328">
        <v>-6.6230000000000011E-2</v>
      </c>
      <c r="I328">
        <v>-0.280385</v>
      </c>
      <c r="J328">
        <v>1.5724999999999999E-2</v>
      </c>
      <c r="K328">
        <v>0.24564</v>
      </c>
      <c r="L328" s="39">
        <v>-2.5165E-2</v>
      </c>
      <c r="M328">
        <v>0</v>
      </c>
      <c r="N328">
        <v>0</v>
      </c>
      <c r="O328">
        <v>0</v>
      </c>
      <c r="P328">
        <v>0</v>
      </c>
      <c r="Q328">
        <v>0</v>
      </c>
      <c r="R328" s="39">
        <v>0</v>
      </c>
      <c r="U328" s="32">
        <v>0</v>
      </c>
      <c r="V328">
        <v>0</v>
      </c>
      <c r="W328">
        <v>0</v>
      </c>
      <c r="X328">
        <v>-0.14434</v>
      </c>
      <c r="Y328">
        <v>0.32073000000000002</v>
      </c>
      <c r="Z328" s="39">
        <v>-7.2500000000000004E-3</v>
      </c>
      <c r="AA328">
        <v>0</v>
      </c>
      <c r="AB328">
        <v>0</v>
      </c>
      <c r="AC328">
        <v>0</v>
      </c>
      <c r="AD328">
        <v>0</v>
      </c>
      <c r="AE328">
        <v>0</v>
      </c>
      <c r="AF328" s="39">
        <v>0</v>
      </c>
    </row>
    <row r="329" spans="7:32" ht="15" thickBot="1">
      <c r="G329" s="33">
        <v>2.2905000000000002E-2</v>
      </c>
      <c r="H329" s="34">
        <v>7.708000000000001E-2</v>
      </c>
      <c r="I329" s="34">
        <v>6.6979999999999998E-2</v>
      </c>
      <c r="J329" s="34">
        <v>-5.6605000000000003E-2</v>
      </c>
      <c r="K329" s="34">
        <v>-2.5165E-2</v>
      </c>
      <c r="L329" s="40">
        <v>9.0569999999999998E-2</v>
      </c>
      <c r="M329">
        <v>0</v>
      </c>
      <c r="N329">
        <v>0</v>
      </c>
      <c r="O329">
        <v>0</v>
      </c>
      <c r="P329">
        <v>0</v>
      </c>
      <c r="Q329">
        <v>0</v>
      </c>
      <c r="R329" s="39">
        <v>0</v>
      </c>
      <c r="U329" s="33">
        <v>0</v>
      </c>
      <c r="V329" s="34">
        <v>0</v>
      </c>
      <c r="W329" s="34">
        <v>0</v>
      </c>
      <c r="X329" s="34">
        <v>-2.8920000000000001E-2</v>
      </c>
      <c r="Y329" s="34">
        <v>-7.2500000000000004E-3</v>
      </c>
      <c r="Z329" s="40">
        <v>0.24146999999999999</v>
      </c>
      <c r="AA329">
        <v>0</v>
      </c>
      <c r="AB329">
        <v>0</v>
      </c>
      <c r="AC329">
        <v>0</v>
      </c>
      <c r="AD329">
        <v>0</v>
      </c>
      <c r="AE329">
        <v>0</v>
      </c>
      <c r="AF329" s="39">
        <v>0</v>
      </c>
    </row>
    <row r="330" spans="7:32">
      <c r="G330" s="32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 s="39">
        <v>0</v>
      </c>
      <c r="U330" s="32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0.28671999999999997</v>
      </c>
      <c r="AB330">
        <v>0</v>
      </c>
      <c r="AC330">
        <v>0</v>
      </c>
      <c r="AD330">
        <v>0</v>
      </c>
      <c r="AE330">
        <v>0</v>
      </c>
      <c r="AF330" s="39">
        <v>0</v>
      </c>
    </row>
    <row r="331" spans="7:32">
      <c r="G331" s="32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 s="39">
        <v>0</v>
      </c>
      <c r="U331" s="32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0.28671999999999997</v>
      </c>
      <c r="AC331">
        <v>0</v>
      </c>
      <c r="AD331">
        <v>0</v>
      </c>
      <c r="AE331">
        <v>0</v>
      </c>
      <c r="AF331" s="39">
        <v>0</v>
      </c>
    </row>
    <row r="332" spans="7:32">
      <c r="G332" s="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 s="39">
        <v>0</v>
      </c>
      <c r="U332" s="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0.28671999999999997</v>
      </c>
      <c r="AD332">
        <v>0</v>
      </c>
      <c r="AE332">
        <v>0</v>
      </c>
      <c r="AF332" s="39">
        <v>0</v>
      </c>
    </row>
    <row r="333" spans="7:32">
      <c r="G333" s="32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 s="39">
        <v>0</v>
      </c>
      <c r="U333" s="32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0.41572999999999999</v>
      </c>
      <c r="AE333">
        <v>-0.14434</v>
      </c>
      <c r="AF333" s="39">
        <v>-2.895E-2</v>
      </c>
    </row>
    <row r="334" spans="7:32">
      <c r="G334" s="32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 s="39">
        <v>0</v>
      </c>
      <c r="U334" s="32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-0.14434</v>
      </c>
      <c r="AE334">
        <v>0.32072000000000001</v>
      </c>
      <c r="AF334" s="39">
        <v>-7.2300000000000003E-3</v>
      </c>
    </row>
    <row r="335" spans="7:32" ht="15" thickBot="1">
      <c r="G335" s="33">
        <v>0</v>
      </c>
      <c r="H335" s="34">
        <v>0</v>
      </c>
      <c r="I335" s="34">
        <v>0</v>
      </c>
      <c r="J335" s="34">
        <v>0</v>
      </c>
      <c r="K335" s="34">
        <v>0</v>
      </c>
      <c r="L335" s="34">
        <v>0</v>
      </c>
      <c r="M335" s="34">
        <v>0</v>
      </c>
      <c r="N335" s="34">
        <v>0</v>
      </c>
      <c r="O335" s="34">
        <v>0</v>
      </c>
      <c r="P335" s="34">
        <v>0</v>
      </c>
      <c r="Q335" s="34">
        <v>0</v>
      </c>
      <c r="R335" s="40">
        <v>0</v>
      </c>
      <c r="U335" s="33">
        <v>0</v>
      </c>
      <c r="V335" s="34">
        <v>0</v>
      </c>
      <c r="W335" s="34">
        <v>0</v>
      </c>
      <c r="X335" s="34">
        <v>0</v>
      </c>
      <c r="Y335" s="34">
        <v>0</v>
      </c>
      <c r="Z335" s="34">
        <v>0</v>
      </c>
      <c r="AA335" s="34">
        <v>0</v>
      </c>
      <c r="AB335" s="34">
        <v>0</v>
      </c>
      <c r="AC335" s="34">
        <v>0</v>
      </c>
      <c r="AD335" s="34">
        <v>-2.895E-2</v>
      </c>
      <c r="AE335" s="34">
        <v>-7.2300000000000003E-3</v>
      </c>
      <c r="AF335" s="40">
        <v>0.24146999999999999</v>
      </c>
    </row>
    <row r="337" spans="7:32" ht="15" thickBot="1">
      <c r="G337" s="46" t="s">
        <v>35</v>
      </c>
      <c r="H337">
        <v>2</v>
      </c>
      <c r="U337" s="46" t="s">
        <v>35</v>
      </c>
      <c r="V337">
        <v>2</v>
      </c>
    </row>
    <row r="338" spans="7:32">
      <c r="G338" s="14">
        <f t="array" ref="G338:R349">TRANSPOSE(G30:R41)</f>
        <v>0</v>
      </c>
      <c r="H338" s="15">
        <v>0</v>
      </c>
      <c r="I338" s="15">
        <v>0</v>
      </c>
      <c r="J338" s="15">
        <v>0</v>
      </c>
      <c r="K338" s="15">
        <v>0</v>
      </c>
      <c r="L338" s="19">
        <v>0</v>
      </c>
      <c r="M338" s="36">
        <v>0</v>
      </c>
      <c r="N338" s="36">
        <v>0</v>
      </c>
      <c r="O338" s="36">
        <v>0</v>
      </c>
      <c r="P338" s="36">
        <v>0</v>
      </c>
      <c r="Q338" s="36">
        <v>0</v>
      </c>
      <c r="R338" s="42">
        <v>0</v>
      </c>
      <c r="U338" s="14">
        <f t="array" ref="U338:AF349">TRANSPOSE(U30:AF41)</f>
        <v>0</v>
      </c>
      <c r="V338" s="15">
        <v>0</v>
      </c>
      <c r="W338" s="15">
        <v>0</v>
      </c>
      <c r="X338" s="15">
        <v>0</v>
      </c>
      <c r="Y338" s="15">
        <v>0</v>
      </c>
      <c r="Z338" s="19">
        <v>0</v>
      </c>
      <c r="AA338" s="36">
        <v>0</v>
      </c>
      <c r="AB338" s="36">
        <v>0</v>
      </c>
      <c r="AC338" s="36">
        <v>0</v>
      </c>
      <c r="AD338" s="36">
        <v>0</v>
      </c>
      <c r="AE338" s="36">
        <v>0</v>
      </c>
      <c r="AF338" s="42">
        <v>0</v>
      </c>
    </row>
    <row r="339" spans="7:32">
      <c r="G339" s="32">
        <v>0</v>
      </c>
      <c r="H339">
        <v>0</v>
      </c>
      <c r="I339">
        <v>0</v>
      </c>
      <c r="J339">
        <v>0</v>
      </c>
      <c r="K339">
        <v>0</v>
      </c>
      <c r="L339" s="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 s="39">
        <v>0</v>
      </c>
      <c r="U339" s="32">
        <v>0</v>
      </c>
      <c r="V339">
        <v>0</v>
      </c>
      <c r="W339">
        <v>0</v>
      </c>
      <c r="X339">
        <v>0</v>
      </c>
      <c r="Y339">
        <v>0</v>
      </c>
      <c r="Z339" s="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 s="39">
        <v>0</v>
      </c>
    </row>
    <row r="340" spans="7:32">
      <c r="G340" s="32">
        <v>0</v>
      </c>
      <c r="H340">
        <v>0</v>
      </c>
      <c r="I340">
        <v>0</v>
      </c>
      <c r="J340">
        <v>0</v>
      </c>
      <c r="K340">
        <v>0</v>
      </c>
      <c r="L340" s="39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 s="39">
        <v>0</v>
      </c>
      <c r="U340" s="32">
        <v>0</v>
      </c>
      <c r="V340">
        <v>0</v>
      </c>
      <c r="W340">
        <v>0</v>
      </c>
      <c r="X340">
        <v>0</v>
      </c>
      <c r="Y340">
        <v>0</v>
      </c>
      <c r="Z340" s="39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 s="39">
        <v>0</v>
      </c>
    </row>
    <row r="341" spans="7:32">
      <c r="G341" s="32">
        <v>0</v>
      </c>
      <c r="H341">
        <v>0</v>
      </c>
      <c r="I341">
        <v>0</v>
      </c>
      <c r="J341">
        <v>0</v>
      </c>
      <c r="K341">
        <v>0</v>
      </c>
      <c r="L341" s="39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 s="39">
        <v>0</v>
      </c>
      <c r="U341" s="32">
        <v>0</v>
      </c>
      <c r="V341">
        <v>0</v>
      </c>
      <c r="W341">
        <v>0</v>
      </c>
      <c r="X341">
        <v>0</v>
      </c>
      <c r="Y341">
        <v>0</v>
      </c>
      <c r="Z341" s="39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 s="39">
        <v>0</v>
      </c>
    </row>
    <row r="342" spans="7:32">
      <c r="G342" s="32">
        <v>0</v>
      </c>
      <c r="H342">
        <v>0</v>
      </c>
      <c r="I342">
        <v>0</v>
      </c>
      <c r="J342">
        <v>0</v>
      </c>
      <c r="K342">
        <v>0</v>
      </c>
      <c r="L342" s="39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 s="39">
        <v>0</v>
      </c>
      <c r="U342" s="32">
        <v>0</v>
      </c>
      <c r="V342">
        <v>0</v>
      </c>
      <c r="W342">
        <v>0</v>
      </c>
      <c r="X342">
        <v>0</v>
      </c>
      <c r="Y342">
        <v>0</v>
      </c>
      <c r="Z342" s="39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 s="39">
        <v>0</v>
      </c>
    </row>
    <row r="343" spans="7:32" ht="15" thickBot="1">
      <c r="G343" s="33">
        <v>0</v>
      </c>
      <c r="H343" s="34">
        <v>0</v>
      </c>
      <c r="I343" s="34">
        <v>0</v>
      </c>
      <c r="J343" s="34">
        <v>0</v>
      </c>
      <c r="K343" s="34">
        <v>0</v>
      </c>
      <c r="L343" s="40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 s="39">
        <v>0</v>
      </c>
      <c r="U343" s="33">
        <v>0</v>
      </c>
      <c r="V343" s="34">
        <v>0</v>
      </c>
      <c r="W343" s="34">
        <v>0</v>
      </c>
      <c r="X343" s="34">
        <v>0</v>
      </c>
      <c r="Y343" s="34">
        <v>0</v>
      </c>
      <c r="Z343" s="40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 s="39">
        <v>0</v>
      </c>
    </row>
    <row r="344" spans="7:32">
      <c r="G344" s="32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 s="39">
        <v>0</v>
      </c>
      <c r="U344" s="32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 s="39">
        <v>0</v>
      </c>
    </row>
    <row r="345" spans="7:32">
      <c r="G345" s="32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 s="39">
        <v>0</v>
      </c>
      <c r="U345" s="32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 s="39">
        <v>0</v>
      </c>
    </row>
    <row r="346" spans="7:32">
      <c r="G346" s="32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 s="39">
        <v>0</v>
      </c>
      <c r="U346" s="32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 s="39">
        <v>0</v>
      </c>
    </row>
    <row r="347" spans="7:32">
      <c r="G347" s="32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 s="39">
        <v>0</v>
      </c>
      <c r="U347" s="32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 s="39">
        <v>0</v>
      </c>
    </row>
    <row r="348" spans="7:32">
      <c r="G348" s="32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 s="39">
        <v>0</v>
      </c>
      <c r="U348" s="32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 s="39">
        <v>0</v>
      </c>
    </row>
    <row r="349" spans="7:32" ht="15" thickBot="1">
      <c r="G349" s="33">
        <v>0</v>
      </c>
      <c r="H349" s="34">
        <v>0</v>
      </c>
      <c r="I349" s="34">
        <v>0</v>
      </c>
      <c r="J349" s="34">
        <v>0</v>
      </c>
      <c r="K349" s="34">
        <v>0</v>
      </c>
      <c r="L349" s="34">
        <v>0</v>
      </c>
      <c r="M349" s="34">
        <v>0</v>
      </c>
      <c r="N349" s="34">
        <v>0</v>
      </c>
      <c r="O349" s="34">
        <v>0</v>
      </c>
      <c r="P349" s="34">
        <v>0</v>
      </c>
      <c r="Q349" s="34">
        <v>0</v>
      </c>
      <c r="R349" s="40">
        <v>0</v>
      </c>
      <c r="U349" s="33">
        <v>0</v>
      </c>
      <c r="V349" s="34">
        <v>0</v>
      </c>
      <c r="W349" s="34">
        <v>0</v>
      </c>
      <c r="X349" s="34">
        <v>0</v>
      </c>
      <c r="Y349" s="34">
        <v>0</v>
      </c>
      <c r="Z349" s="34">
        <v>0</v>
      </c>
      <c r="AA349" s="34">
        <v>0</v>
      </c>
      <c r="AB349" s="34">
        <v>0</v>
      </c>
      <c r="AC349" s="34">
        <v>0</v>
      </c>
      <c r="AD349" s="34">
        <v>0</v>
      </c>
      <c r="AE349" s="34">
        <v>0</v>
      </c>
      <c r="AF349" s="40">
        <v>0</v>
      </c>
    </row>
    <row r="351" spans="7:32" ht="15" thickBot="1">
      <c r="G351" s="46" t="s">
        <v>36</v>
      </c>
      <c r="H351">
        <v>1</v>
      </c>
      <c r="U351" s="46" t="s">
        <v>36</v>
      </c>
      <c r="V351">
        <v>1</v>
      </c>
    </row>
    <row r="352" spans="7:32">
      <c r="G352" s="14">
        <f t="array" ref="G352:R363">TRANSPOSE(G16:R27)</f>
        <v>0</v>
      </c>
      <c r="H352" s="15">
        <v>0</v>
      </c>
      <c r="I352" s="15">
        <v>0</v>
      </c>
      <c r="J352" s="15">
        <v>0</v>
      </c>
      <c r="K352" s="15">
        <v>0</v>
      </c>
      <c r="L352" s="19">
        <v>0</v>
      </c>
      <c r="M352" s="36">
        <v>0</v>
      </c>
      <c r="N352" s="36">
        <v>0</v>
      </c>
      <c r="O352" s="36">
        <v>0</v>
      </c>
      <c r="P352" s="36">
        <v>0</v>
      </c>
      <c r="Q352" s="36">
        <v>0</v>
      </c>
      <c r="R352" s="42">
        <v>0</v>
      </c>
      <c r="U352" s="14">
        <f t="array" ref="U352:AF363">TRANSPOSE(U16:AF27)</f>
        <v>0</v>
      </c>
      <c r="V352" s="15">
        <v>0</v>
      </c>
      <c r="W352" s="15">
        <v>0</v>
      </c>
      <c r="X352" s="15">
        <v>0</v>
      </c>
      <c r="Y352" s="15">
        <v>0</v>
      </c>
      <c r="Z352" s="19">
        <v>0</v>
      </c>
      <c r="AA352" s="36">
        <v>0</v>
      </c>
      <c r="AB352" s="36">
        <v>0</v>
      </c>
      <c r="AC352" s="36">
        <v>0</v>
      </c>
      <c r="AD352" s="36">
        <v>0</v>
      </c>
      <c r="AE352" s="36">
        <v>0</v>
      </c>
      <c r="AF352" s="42">
        <v>0</v>
      </c>
    </row>
    <row r="353" spans="7:32">
      <c r="G353" s="32">
        <v>0</v>
      </c>
      <c r="H353">
        <v>0</v>
      </c>
      <c r="I353">
        <v>0</v>
      </c>
      <c r="J353">
        <v>0</v>
      </c>
      <c r="K353">
        <v>0</v>
      </c>
      <c r="L353" s="39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 s="39">
        <v>0</v>
      </c>
      <c r="U353" s="32">
        <v>0</v>
      </c>
      <c r="V353">
        <v>0</v>
      </c>
      <c r="W353">
        <v>0</v>
      </c>
      <c r="X353">
        <v>0</v>
      </c>
      <c r="Y353">
        <v>0</v>
      </c>
      <c r="Z353" s="39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 s="39">
        <v>0</v>
      </c>
    </row>
    <row r="354" spans="7:32">
      <c r="G354" s="32">
        <v>0</v>
      </c>
      <c r="H354">
        <v>0</v>
      </c>
      <c r="I354">
        <v>0</v>
      </c>
      <c r="J354">
        <v>0</v>
      </c>
      <c r="K354">
        <v>0</v>
      </c>
      <c r="L354" s="39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 s="39">
        <v>0</v>
      </c>
      <c r="U354" s="32">
        <v>0</v>
      </c>
      <c r="V354">
        <v>0</v>
      </c>
      <c r="W354">
        <v>0</v>
      </c>
      <c r="X354">
        <v>0</v>
      </c>
      <c r="Y354">
        <v>0</v>
      </c>
      <c r="Z354" s="39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 s="39">
        <v>0</v>
      </c>
    </row>
    <row r="355" spans="7:32">
      <c r="G355" s="32">
        <v>0</v>
      </c>
      <c r="H355">
        <v>0</v>
      </c>
      <c r="I355">
        <v>0</v>
      </c>
      <c r="J355">
        <v>0</v>
      </c>
      <c r="K355">
        <v>0</v>
      </c>
      <c r="L355" s="39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 s="39">
        <v>0</v>
      </c>
      <c r="U355" s="32">
        <v>0</v>
      </c>
      <c r="V355">
        <v>0</v>
      </c>
      <c r="W355">
        <v>0</v>
      </c>
      <c r="X355">
        <v>0</v>
      </c>
      <c r="Y355">
        <v>0</v>
      </c>
      <c r="Z355" s="39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 s="39">
        <v>0</v>
      </c>
    </row>
    <row r="356" spans="7:32">
      <c r="G356" s="32">
        <v>0</v>
      </c>
      <c r="H356">
        <v>0</v>
      </c>
      <c r="I356">
        <v>0</v>
      </c>
      <c r="J356">
        <v>0</v>
      </c>
      <c r="K356">
        <v>0</v>
      </c>
      <c r="L356" s="39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 s="39">
        <v>0</v>
      </c>
      <c r="U356" s="32">
        <v>0</v>
      </c>
      <c r="V356">
        <v>0</v>
      </c>
      <c r="W356">
        <v>0</v>
      </c>
      <c r="X356">
        <v>0</v>
      </c>
      <c r="Y356">
        <v>0</v>
      </c>
      <c r="Z356" s="39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 s="39">
        <v>0</v>
      </c>
    </row>
    <row r="357" spans="7:32" ht="15" thickBot="1">
      <c r="G357" s="33">
        <v>0</v>
      </c>
      <c r="H357" s="34">
        <v>0</v>
      </c>
      <c r="I357" s="34">
        <v>0</v>
      </c>
      <c r="J357" s="34">
        <v>0</v>
      </c>
      <c r="K357" s="34">
        <v>0</v>
      </c>
      <c r="L357" s="40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 s="39">
        <v>0</v>
      </c>
      <c r="U357" s="33">
        <v>0</v>
      </c>
      <c r="V357" s="34">
        <v>0</v>
      </c>
      <c r="W357" s="34">
        <v>0</v>
      </c>
      <c r="X357" s="34">
        <v>0</v>
      </c>
      <c r="Y357" s="34">
        <v>0</v>
      </c>
      <c r="Z357" s="40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 s="39">
        <v>0</v>
      </c>
    </row>
    <row r="358" spans="7:32">
      <c r="G358" s="32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 s="39">
        <v>0</v>
      </c>
      <c r="U358" s="32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 s="39">
        <v>0</v>
      </c>
    </row>
    <row r="359" spans="7:32">
      <c r="G359" s="32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 s="39">
        <v>0</v>
      </c>
      <c r="U359" s="32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 s="39">
        <v>0</v>
      </c>
    </row>
    <row r="360" spans="7:32">
      <c r="G360" s="32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 s="39">
        <v>0</v>
      </c>
      <c r="U360" s="32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 s="39">
        <v>0</v>
      </c>
    </row>
    <row r="361" spans="7:32">
      <c r="G361" s="32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 s="39">
        <v>0</v>
      </c>
      <c r="U361" s="32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 s="39">
        <v>0</v>
      </c>
    </row>
    <row r="362" spans="7:32">
      <c r="G362" s="3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 s="39">
        <v>0</v>
      </c>
      <c r="U362" s="3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 s="39">
        <v>0</v>
      </c>
    </row>
    <row r="363" spans="7:32" ht="15" thickBot="1">
      <c r="G363" s="33">
        <v>0</v>
      </c>
      <c r="H363" s="34">
        <v>0</v>
      </c>
      <c r="I363" s="34">
        <v>0</v>
      </c>
      <c r="J363" s="34">
        <v>0</v>
      </c>
      <c r="K363" s="34">
        <v>0</v>
      </c>
      <c r="L363" s="34">
        <v>0</v>
      </c>
      <c r="M363" s="34">
        <v>0</v>
      </c>
      <c r="N363" s="34">
        <v>0</v>
      </c>
      <c r="O363" s="34">
        <v>0</v>
      </c>
      <c r="P363" s="34">
        <v>0</v>
      </c>
      <c r="Q363" s="34">
        <v>0</v>
      </c>
      <c r="R363" s="40">
        <v>0</v>
      </c>
      <c r="U363" s="33">
        <v>0</v>
      </c>
      <c r="V363" s="34">
        <v>0</v>
      </c>
      <c r="W363" s="34">
        <v>0</v>
      </c>
      <c r="X363" s="34">
        <v>0</v>
      </c>
      <c r="Y363" s="34">
        <v>0</v>
      </c>
      <c r="Z363" s="34">
        <v>0</v>
      </c>
      <c r="AA363" s="34">
        <v>0</v>
      </c>
      <c r="AB363" s="34">
        <v>0</v>
      </c>
      <c r="AC363" s="34">
        <v>0</v>
      </c>
      <c r="AD363" s="34">
        <v>0</v>
      </c>
      <c r="AE363" s="34">
        <v>0</v>
      </c>
      <c r="AF363" s="40">
        <v>0</v>
      </c>
    </row>
    <row r="365" spans="7:32" ht="15" thickBot="1">
      <c r="G365" s="46" t="s">
        <v>37</v>
      </c>
      <c r="H365">
        <v>0</v>
      </c>
      <c r="U365" s="46" t="s">
        <v>37</v>
      </c>
      <c r="V365">
        <v>0</v>
      </c>
    </row>
    <row r="366" spans="7:32">
      <c r="G366" s="14">
        <f t="array" ref="G366:R377">TRANSPOSE(G2:R13)</f>
        <v>0</v>
      </c>
      <c r="H366" s="15">
        <v>0</v>
      </c>
      <c r="I366" s="15">
        <v>0</v>
      </c>
      <c r="J366" s="15">
        <v>0</v>
      </c>
      <c r="K366" s="15">
        <v>0</v>
      </c>
      <c r="L366" s="19">
        <v>0</v>
      </c>
      <c r="M366" s="36">
        <v>0</v>
      </c>
      <c r="N366" s="36">
        <v>0</v>
      </c>
      <c r="O366" s="36">
        <v>0</v>
      </c>
      <c r="P366" s="36">
        <v>0</v>
      </c>
      <c r="Q366" s="36">
        <v>0</v>
      </c>
      <c r="R366" s="42">
        <v>0</v>
      </c>
      <c r="U366" s="14">
        <f t="array" ref="U366:AF377">TRANSPOSE(U2:AF13)</f>
        <v>0</v>
      </c>
      <c r="V366" s="15">
        <v>0</v>
      </c>
      <c r="W366" s="15">
        <v>0</v>
      </c>
      <c r="X366" s="15">
        <v>0</v>
      </c>
      <c r="Y366" s="15">
        <v>0</v>
      </c>
      <c r="Z366" s="19">
        <v>0</v>
      </c>
      <c r="AA366" s="36">
        <v>0</v>
      </c>
      <c r="AB366" s="36">
        <v>0</v>
      </c>
      <c r="AC366" s="36">
        <v>0</v>
      </c>
      <c r="AD366" s="36">
        <v>0</v>
      </c>
      <c r="AE366" s="36">
        <v>0</v>
      </c>
      <c r="AF366" s="42">
        <v>0</v>
      </c>
    </row>
    <row r="367" spans="7:32">
      <c r="G367" s="32">
        <v>0</v>
      </c>
      <c r="H367">
        <v>0</v>
      </c>
      <c r="I367">
        <v>0</v>
      </c>
      <c r="J367">
        <v>0</v>
      </c>
      <c r="K367">
        <v>0</v>
      </c>
      <c r="L367" s="39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 s="39">
        <v>0</v>
      </c>
      <c r="U367" s="32">
        <v>0</v>
      </c>
      <c r="V367">
        <v>0</v>
      </c>
      <c r="W367">
        <v>0</v>
      </c>
      <c r="X367">
        <v>0</v>
      </c>
      <c r="Y367">
        <v>0</v>
      </c>
      <c r="Z367" s="39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 s="39">
        <v>0</v>
      </c>
    </row>
    <row r="368" spans="7:32">
      <c r="G368" s="32">
        <v>0</v>
      </c>
      <c r="H368">
        <v>0</v>
      </c>
      <c r="I368">
        <v>0</v>
      </c>
      <c r="J368">
        <v>0</v>
      </c>
      <c r="K368">
        <v>0</v>
      </c>
      <c r="L368" s="39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 s="39">
        <v>0</v>
      </c>
      <c r="U368" s="32">
        <v>0</v>
      </c>
      <c r="V368">
        <v>0</v>
      </c>
      <c r="W368">
        <v>0</v>
      </c>
      <c r="X368">
        <v>0</v>
      </c>
      <c r="Y368">
        <v>0</v>
      </c>
      <c r="Z368" s="39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 s="39">
        <v>0</v>
      </c>
    </row>
    <row r="369" spans="7:32">
      <c r="G369" s="32">
        <v>0</v>
      </c>
      <c r="H369">
        <v>0</v>
      </c>
      <c r="I369">
        <v>0</v>
      </c>
      <c r="J369">
        <v>0</v>
      </c>
      <c r="K369">
        <v>0</v>
      </c>
      <c r="L369" s="3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 s="39">
        <v>0</v>
      </c>
      <c r="U369" s="32">
        <v>0</v>
      </c>
      <c r="V369">
        <v>0</v>
      </c>
      <c r="W369">
        <v>0</v>
      </c>
      <c r="X369">
        <v>0</v>
      </c>
      <c r="Y369">
        <v>0</v>
      </c>
      <c r="Z369" s="3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 s="39">
        <v>0</v>
      </c>
    </row>
    <row r="370" spans="7:32">
      <c r="G370" s="32">
        <v>0</v>
      </c>
      <c r="H370">
        <v>0</v>
      </c>
      <c r="I370">
        <v>0</v>
      </c>
      <c r="J370">
        <v>0</v>
      </c>
      <c r="K370">
        <v>0</v>
      </c>
      <c r="L370" s="39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 s="39">
        <v>0</v>
      </c>
      <c r="U370" s="32">
        <v>0</v>
      </c>
      <c r="V370">
        <v>0</v>
      </c>
      <c r="W370">
        <v>0</v>
      </c>
      <c r="X370">
        <v>0</v>
      </c>
      <c r="Y370">
        <v>0</v>
      </c>
      <c r="Z370" s="39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 s="39">
        <v>0</v>
      </c>
    </row>
    <row r="371" spans="7:32" ht="15" thickBot="1">
      <c r="G371" s="33">
        <v>0</v>
      </c>
      <c r="H371" s="34">
        <v>0</v>
      </c>
      <c r="I371" s="34">
        <v>0</v>
      </c>
      <c r="J371" s="34">
        <v>0</v>
      </c>
      <c r="K371" s="34">
        <v>0</v>
      </c>
      <c r="L371" s="40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 s="39">
        <v>0</v>
      </c>
      <c r="U371" s="33">
        <v>0</v>
      </c>
      <c r="V371" s="34">
        <v>0</v>
      </c>
      <c r="W371" s="34">
        <v>0</v>
      </c>
      <c r="X371" s="34">
        <v>0</v>
      </c>
      <c r="Y371" s="34">
        <v>0</v>
      </c>
      <c r="Z371" s="40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 s="39">
        <v>0</v>
      </c>
    </row>
    <row r="372" spans="7:32">
      <c r="G372" s="3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 s="39">
        <v>0</v>
      </c>
      <c r="U372" s="3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 s="39">
        <v>0</v>
      </c>
    </row>
    <row r="373" spans="7:32">
      <c r="G373" s="32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 s="39">
        <v>0</v>
      </c>
      <c r="U373" s="32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 s="39">
        <v>0</v>
      </c>
    </row>
    <row r="374" spans="7:32">
      <c r="G374" s="32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 s="39">
        <v>0</v>
      </c>
      <c r="U374" s="32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 s="39">
        <v>0</v>
      </c>
    </row>
    <row r="375" spans="7:32">
      <c r="G375" s="32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 s="39">
        <v>0</v>
      </c>
      <c r="U375" s="32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 s="39">
        <v>0</v>
      </c>
    </row>
    <row r="376" spans="7:32">
      <c r="G376" s="32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 s="39">
        <v>0</v>
      </c>
      <c r="U376" s="32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 s="39">
        <v>0</v>
      </c>
    </row>
    <row r="377" spans="7:32" ht="15" thickBot="1">
      <c r="G377" s="33">
        <v>0</v>
      </c>
      <c r="H377" s="34">
        <v>0</v>
      </c>
      <c r="I377" s="34">
        <v>0</v>
      </c>
      <c r="J377" s="34">
        <v>0</v>
      </c>
      <c r="K377" s="34">
        <v>0</v>
      </c>
      <c r="L377" s="34">
        <v>0</v>
      </c>
      <c r="M377" s="34">
        <v>0</v>
      </c>
      <c r="N377" s="34">
        <v>0</v>
      </c>
      <c r="O377" s="34">
        <v>0</v>
      </c>
      <c r="P377" s="34">
        <v>0</v>
      </c>
      <c r="Q377" s="34">
        <v>0</v>
      </c>
      <c r="R377" s="40">
        <v>0</v>
      </c>
      <c r="U377" s="33">
        <v>0</v>
      </c>
      <c r="V377" s="34">
        <v>0</v>
      </c>
      <c r="W377" s="34">
        <v>0</v>
      </c>
      <c r="X377" s="34">
        <v>0</v>
      </c>
      <c r="Y377" s="34">
        <v>0</v>
      </c>
      <c r="Z377" s="34">
        <v>0</v>
      </c>
      <c r="AA377" s="34">
        <v>0</v>
      </c>
      <c r="AB377" s="34">
        <v>0</v>
      </c>
      <c r="AC377" s="34">
        <v>0</v>
      </c>
      <c r="AD377" s="34">
        <v>0</v>
      </c>
      <c r="AE377" s="34">
        <v>0</v>
      </c>
      <c r="AF377" s="40">
        <v>0</v>
      </c>
    </row>
    <row r="393" spans="37:37">
      <c r="AK393">
        <v>0</v>
      </c>
    </row>
  </sheetData>
  <phoneticPr fontId="5" type="noConversion"/>
  <conditionalFormatting sqref="G2:L7">
    <cfRule type="colorScale" priority="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44:L49">
    <cfRule type="colorScale" priority="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51:AJ51">
    <cfRule type="colorScale" priority="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58:L63">
    <cfRule type="colorScale" priority="2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65:AJ65">
    <cfRule type="colorScale" priority="2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93:AJ93">
    <cfRule type="colorScale" priority="2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7:AJ107">
    <cfRule type="colorScale" priority="2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28:L133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35:AJ135">
    <cfRule type="colorScale" priority="2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42:L147">
    <cfRule type="colorScale" priority="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70:L175">
    <cfRule type="colorScale" priority="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84:L189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00:L105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86:L91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58:AJ60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62:AJ64">
    <cfRule type="colorScale" priority="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42:AJ144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46:AJ148"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70:AJ172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74:AJ176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0:AJ102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4:AJ106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86:AJ88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90:AJ92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44:AJ46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48:AJ50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28:AJ130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32:AJ134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955013-91C7-CE4E-8A5E-79EDCB98CCD6}">
  <dimension ref="A1"/>
  <sheetViews>
    <sheetView workbookViewId="0"/>
  </sheetViews>
  <sheetFormatPr baseColWidth="10" defaultRowHeight="14"/>
  <sheetData/>
  <phoneticPr fontId="5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J393"/>
  <sheetViews>
    <sheetView topLeftCell="A178" workbookViewId="0">
      <selection activeCell="H36" sqref="H36"/>
    </sheetView>
  </sheetViews>
  <sheetFormatPr baseColWidth="10" defaultColWidth="9" defaultRowHeight="14"/>
  <sheetData>
    <row r="1" spans="1:62" ht="15" thickBot="1">
      <c r="A1" t="s">
        <v>0</v>
      </c>
      <c r="C1" t="s">
        <v>1</v>
      </c>
      <c r="F1" s="3"/>
      <c r="G1" s="45" t="s">
        <v>2</v>
      </c>
      <c r="H1" s="45">
        <v>26</v>
      </c>
      <c r="I1" s="3"/>
      <c r="J1" s="3"/>
      <c r="K1" s="3"/>
      <c r="L1" s="3"/>
      <c r="T1" s="41" t="s">
        <v>3</v>
      </c>
      <c r="U1" s="3" t="s">
        <v>2</v>
      </c>
      <c r="V1" s="3">
        <v>26</v>
      </c>
      <c r="W1" s="3"/>
      <c r="X1" s="3"/>
      <c r="Y1" s="3"/>
      <c r="Z1" s="3"/>
      <c r="AH1" s="43" t="s">
        <v>4</v>
      </c>
      <c r="AL1" t="s">
        <v>5</v>
      </c>
      <c r="AY1" s="45" t="s">
        <v>6</v>
      </c>
    </row>
    <row r="2" spans="1:62">
      <c r="C2" s="24" t="s">
        <v>7</v>
      </c>
      <c r="F2" s="3"/>
      <c r="G2" s="14"/>
      <c r="H2" s="15"/>
      <c r="I2" s="15"/>
      <c r="J2" s="15"/>
      <c r="K2" s="15"/>
      <c r="L2" s="19"/>
      <c r="M2" s="36"/>
      <c r="N2" s="36"/>
      <c r="O2" s="36"/>
      <c r="P2" s="36"/>
      <c r="Q2" s="36"/>
      <c r="R2" s="42"/>
      <c r="U2" s="14"/>
      <c r="V2" s="15"/>
      <c r="W2" s="15"/>
      <c r="X2" s="15"/>
      <c r="Y2" s="15"/>
      <c r="Z2" s="19"/>
      <c r="AA2" s="36"/>
      <c r="AB2" s="36"/>
      <c r="AC2" s="36"/>
      <c r="AD2" s="36"/>
      <c r="AE2" s="36"/>
      <c r="AF2" s="42"/>
      <c r="AH2" s="44"/>
      <c r="AI2" s="36"/>
      <c r="AJ2" s="42"/>
      <c r="AL2" s="44">
        <f t="array" ref="AL2:AN4">AH2:AJ4</f>
        <v>0</v>
      </c>
      <c r="AM2" s="36">
        <v>0</v>
      </c>
      <c r="AN2" s="36">
        <v>0</v>
      </c>
      <c r="AO2" s="36">
        <v>0</v>
      </c>
      <c r="AP2" s="36">
        <v>0</v>
      </c>
      <c r="AQ2" s="42">
        <v>0</v>
      </c>
      <c r="AR2" s="36">
        <v>0</v>
      </c>
      <c r="AS2" s="36">
        <v>0</v>
      </c>
      <c r="AT2" s="36">
        <v>0</v>
      </c>
      <c r="AU2" s="36">
        <v>0</v>
      </c>
      <c r="AV2" s="36">
        <v>0</v>
      </c>
      <c r="AW2" s="42">
        <v>0</v>
      </c>
      <c r="AY2" s="14">
        <v>0.28671999999999997</v>
      </c>
      <c r="AZ2" s="15">
        <v>0</v>
      </c>
      <c r="BA2" s="15">
        <v>0</v>
      </c>
      <c r="BB2" s="15">
        <v>0</v>
      </c>
      <c r="BC2" s="15">
        <v>0</v>
      </c>
      <c r="BD2" s="15">
        <v>0</v>
      </c>
      <c r="BE2" s="15">
        <v>0</v>
      </c>
      <c r="BF2" s="15">
        <v>0</v>
      </c>
      <c r="BG2" s="15">
        <v>0</v>
      </c>
      <c r="BH2" s="15">
        <v>0</v>
      </c>
      <c r="BI2" s="15">
        <v>0</v>
      </c>
      <c r="BJ2" s="19">
        <v>0</v>
      </c>
    </row>
    <row r="3" spans="1:62">
      <c r="A3" s="3"/>
      <c r="B3" s="3" t="s">
        <v>8</v>
      </c>
      <c r="C3" s="3"/>
      <c r="D3" s="3"/>
      <c r="F3" s="3"/>
      <c r="G3" s="16"/>
      <c r="H3" s="3"/>
      <c r="I3" s="3"/>
      <c r="J3" s="3"/>
      <c r="K3" s="3"/>
      <c r="L3" s="20"/>
      <c r="R3" s="39"/>
      <c r="U3" s="16"/>
      <c r="V3" s="3"/>
      <c r="W3" s="3"/>
      <c r="X3" s="3"/>
      <c r="Y3" s="3"/>
      <c r="Z3" s="20"/>
      <c r="AF3" s="39"/>
      <c r="AH3" s="32"/>
      <c r="AJ3" s="39"/>
      <c r="AL3" s="32">
        <v>0</v>
      </c>
      <c r="AM3">
        <v>0</v>
      </c>
      <c r="AN3">
        <v>0</v>
      </c>
      <c r="AO3">
        <v>0</v>
      </c>
      <c r="AP3">
        <v>0</v>
      </c>
      <c r="AQ3" s="39">
        <v>0</v>
      </c>
      <c r="AR3">
        <v>0</v>
      </c>
      <c r="AS3">
        <v>0</v>
      </c>
      <c r="AT3">
        <v>0</v>
      </c>
      <c r="AU3">
        <v>0</v>
      </c>
      <c r="AV3">
        <v>0</v>
      </c>
      <c r="AW3" s="39">
        <v>0</v>
      </c>
      <c r="AY3" s="16">
        <v>0</v>
      </c>
      <c r="AZ3" s="3">
        <v>0.28671999999999997</v>
      </c>
      <c r="BA3" s="3">
        <v>0</v>
      </c>
      <c r="BB3" s="3">
        <v>0</v>
      </c>
      <c r="BC3" s="3">
        <v>0</v>
      </c>
      <c r="BD3" s="3">
        <v>0</v>
      </c>
      <c r="BE3" s="3">
        <v>0</v>
      </c>
      <c r="BF3" s="3">
        <v>0</v>
      </c>
      <c r="BG3" s="3">
        <v>0</v>
      </c>
      <c r="BH3" s="3">
        <v>0</v>
      </c>
      <c r="BI3" s="3">
        <v>0</v>
      </c>
      <c r="BJ3" s="20">
        <v>0</v>
      </c>
    </row>
    <row r="4" spans="1:62" ht="15" thickBot="1">
      <c r="A4" s="3" t="s">
        <v>9</v>
      </c>
      <c r="B4" s="2">
        <v>8</v>
      </c>
      <c r="C4" s="60">
        <v>17</v>
      </c>
      <c r="D4" s="60">
        <v>26</v>
      </c>
      <c r="F4" s="3"/>
      <c r="G4" s="16"/>
      <c r="H4" s="3"/>
      <c r="I4" s="3"/>
      <c r="J4" s="3"/>
      <c r="K4" s="3"/>
      <c r="L4" s="20"/>
      <c r="R4" s="39"/>
      <c r="U4" s="16"/>
      <c r="V4" s="3"/>
      <c r="W4" s="3"/>
      <c r="X4" s="3"/>
      <c r="Y4" s="3"/>
      <c r="Z4" s="20"/>
      <c r="AF4" s="39"/>
      <c r="AH4" s="33"/>
      <c r="AI4" s="34"/>
      <c r="AJ4" s="40"/>
      <c r="AL4" s="32">
        <v>0</v>
      </c>
      <c r="AM4">
        <v>0</v>
      </c>
      <c r="AN4">
        <v>0</v>
      </c>
      <c r="AO4">
        <v>0</v>
      </c>
      <c r="AP4">
        <v>0</v>
      </c>
      <c r="AQ4" s="39">
        <v>0</v>
      </c>
      <c r="AR4">
        <v>0</v>
      </c>
      <c r="AS4">
        <v>0</v>
      </c>
      <c r="AT4">
        <v>0</v>
      </c>
      <c r="AU4">
        <v>0</v>
      </c>
      <c r="AV4">
        <v>0</v>
      </c>
      <c r="AW4" s="39">
        <v>0</v>
      </c>
      <c r="AY4" s="16">
        <v>0</v>
      </c>
      <c r="AZ4" s="3">
        <v>0</v>
      </c>
      <c r="BA4" s="3">
        <v>0.28671999999999997</v>
      </c>
      <c r="BB4" s="3">
        <v>0</v>
      </c>
      <c r="BC4" s="3">
        <v>0</v>
      </c>
      <c r="BD4" s="3">
        <v>0</v>
      </c>
      <c r="BE4" s="3">
        <v>0</v>
      </c>
      <c r="BF4" s="3">
        <v>0</v>
      </c>
      <c r="BG4" s="3">
        <v>0</v>
      </c>
      <c r="BH4" s="3">
        <v>0</v>
      </c>
      <c r="BI4" s="3">
        <v>0</v>
      </c>
      <c r="BJ4" s="20">
        <v>0</v>
      </c>
    </row>
    <row r="5" spans="1:62" ht="15" thickBot="1">
      <c r="A5" s="3"/>
      <c r="B5" s="2">
        <v>5</v>
      </c>
      <c r="C5" s="60">
        <v>14</v>
      </c>
      <c r="D5" s="60">
        <v>23</v>
      </c>
      <c r="F5" s="3"/>
      <c r="G5" s="16"/>
      <c r="H5" s="3"/>
      <c r="I5" s="3"/>
      <c r="J5" s="3"/>
      <c r="K5" s="3"/>
      <c r="L5" s="20"/>
      <c r="R5" s="39"/>
      <c r="U5" s="16"/>
      <c r="V5" s="3"/>
      <c r="W5" s="3"/>
      <c r="X5" s="3"/>
      <c r="Y5" s="3"/>
      <c r="Z5" s="20"/>
      <c r="AF5" s="39"/>
      <c r="AL5" s="32">
        <v>0</v>
      </c>
      <c r="AM5">
        <v>0</v>
      </c>
      <c r="AN5">
        <v>0</v>
      </c>
      <c r="AO5">
        <f t="array" ref="AO5:AQ7">AH2:AJ4</f>
        <v>0</v>
      </c>
      <c r="AP5">
        <v>0</v>
      </c>
      <c r="AQ5" s="39">
        <v>0</v>
      </c>
      <c r="AR5">
        <v>0</v>
      </c>
      <c r="AS5">
        <v>0</v>
      </c>
      <c r="AT5">
        <v>0</v>
      </c>
      <c r="AU5">
        <v>0</v>
      </c>
      <c r="AV5">
        <v>0</v>
      </c>
      <c r="AW5" s="39">
        <v>0</v>
      </c>
      <c r="AY5" s="16">
        <v>0</v>
      </c>
      <c r="AZ5" s="3">
        <v>0</v>
      </c>
      <c r="BA5" s="3">
        <v>0</v>
      </c>
      <c r="BB5" s="3">
        <v>0.52222000000000002</v>
      </c>
      <c r="BC5" s="3">
        <v>0</v>
      </c>
      <c r="BD5" s="3">
        <v>0</v>
      </c>
      <c r="BE5" s="3">
        <v>0</v>
      </c>
      <c r="BF5" s="3">
        <v>0</v>
      </c>
      <c r="BG5" s="3">
        <v>0</v>
      </c>
      <c r="BH5" s="3">
        <v>0</v>
      </c>
      <c r="BI5" s="3">
        <v>0</v>
      </c>
      <c r="BJ5" s="20">
        <v>0</v>
      </c>
    </row>
    <row r="6" spans="1:62">
      <c r="A6" s="3"/>
      <c r="B6" s="2">
        <v>2</v>
      </c>
      <c r="C6" s="2">
        <v>11</v>
      </c>
      <c r="D6" s="60">
        <v>20</v>
      </c>
      <c r="F6" s="3"/>
      <c r="G6" s="16"/>
      <c r="H6" s="3"/>
      <c r="I6" s="3"/>
      <c r="J6" s="3"/>
      <c r="K6" s="3"/>
      <c r="L6" s="20"/>
      <c r="R6" s="39"/>
      <c r="U6" s="16"/>
      <c r="V6" s="3"/>
      <c r="W6" s="3"/>
      <c r="X6" s="3"/>
      <c r="Y6" s="3"/>
      <c r="Z6" s="20"/>
      <c r="AF6" s="39"/>
      <c r="AH6" s="44"/>
      <c r="AI6" s="36"/>
      <c r="AJ6" s="42"/>
      <c r="AL6" s="32">
        <v>0</v>
      </c>
      <c r="AM6">
        <v>0</v>
      </c>
      <c r="AN6">
        <v>0</v>
      </c>
      <c r="AO6">
        <v>0</v>
      </c>
      <c r="AP6">
        <v>0</v>
      </c>
      <c r="AQ6" s="39">
        <v>0</v>
      </c>
      <c r="AR6">
        <v>0</v>
      </c>
      <c r="AS6">
        <v>0</v>
      </c>
      <c r="AT6">
        <v>0</v>
      </c>
      <c r="AU6">
        <v>0</v>
      </c>
      <c r="AV6">
        <v>0</v>
      </c>
      <c r="AW6" s="39">
        <v>0</v>
      </c>
      <c r="AY6" s="16">
        <v>0</v>
      </c>
      <c r="AZ6" s="3">
        <v>0</v>
      </c>
      <c r="BA6" s="3">
        <v>0</v>
      </c>
      <c r="BB6" s="3">
        <v>0</v>
      </c>
      <c r="BC6" s="3">
        <v>0.20355000000000001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20">
        <v>0</v>
      </c>
    </row>
    <row r="7" spans="1:62" ht="15" thickBot="1">
      <c r="A7" s="3"/>
      <c r="B7" s="3"/>
      <c r="C7" s="3"/>
      <c r="D7" s="3" t="s">
        <v>11</v>
      </c>
      <c r="F7" s="3"/>
      <c r="G7" s="17"/>
      <c r="H7" s="18"/>
      <c r="I7" s="18"/>
      <c r="J7" s="18"/>
      <c r="K7" s="18"/>
      <c r="L7" s="21"/>
      <c r="R7" s="39"/>
      <c r="U7" s="17"/>
      <c r="V7" s="18"/>
      <c r="W7" s="18"/>
      <c r="X7" s="18"/>
      <c r="Y7" s="18"/>
      <c r="Z7" s="21"/>
      <c r="AF7" s="39"/>
      <c r="AH7" s="32"/>
      <c r="AJ7" s="39"/>
      <c r="AL7" s="33">
        <v>0</v>
      </c>
      <c r="AM7" s="34">
        <v>0</v>
      </c>
      <c r="AN7" s="34">
        <v>0</v>
      </c>
      <c r="AO7" s="34">
        <v>0</v>
      </c>
      <c r="AP7" s="34">
        <v>0</v>
      </c>
      <c r="AQ7" s="40">
        <v>0</v>
      </c>
      <c r="AR7">
        <v>0</v>
      </c>
      <c r="AS7">
        <v>0</v>
      </c>
      <c r="AT7">
        <v>0</v>
      </c>
      <c r="AU7">
        <v>0</v>
      </c>
      <c r="AV7">
        <v>0</v>
      </c>
      <c r="AW7" s="39">
        <v>0</v>
      </c>
      <c r="AY7" s="16">
        <v>0</v>
      </c>
      <c r="AZ7" s="3">
        <v>0</v>
      </c>
      <c r="BA7" s="3">
        <v>0</v>
      </c>
      <c r="BB7" s="3">
        <v>0</v>
      </c>
      <c r="BC7" s="3">
        <v>0</v>
      </c>
      <c r="BD7" s="3">
        <v>0.25616</v>
      </c>
      <c r="BE7" s="3">
        <v>0</v>
      </c>
      <c r="BF7" s="3">
        <v>0</v>
      </c>
      <c r="BG7" s="3">
        <v>0</v>
      </c>
      <c r="BH7" s="3">
        <v>0</v>
      </c>
      <c r="BI7" s="3">
        <v>0</v>
      </c>
      <c r="BJ7" s="20">
        <v>0</v>
      </c>
    </row>
    <row r="8" spans="1:62" ht="15" thickBot="1">
      <c r="A8" s="3"/>
      <c r="B8" s="3" t="s">
        <v>12</v>
      </c>
      <c r="C8" s="3"/>
      <c r="D8" s="3"/>
      <c r="F8" s="3"/>
      <c r="G8" s="16"/>
      <c r="H8" s="3"/>
      <c r="I8" s="3"/>
      <c r="J8" s="3"/>
      <c r="K8" s="3"/>
      <c r="L8" s="3"/>
      <c r="R8" s="39"/>
      <c r="U8" s="16"/>
      <c r="V8" s="3"/>
      <c r="W8" s="3"/>
      <c r="X8" s="3"/>
      <c r="Y8" s="3"/>
      <c r="Z8" s="3"/>
      <c r="AF8" s="39"/>
      <c r="AH8" s="33"/>
      <c r="AI8" s="34"/>
      <c r="AJ8" s="40"/>
      <c r="AL8" s="32">
        <v>0</v>
      </c>
      <c r="AM8">
        <v>0</v>
      </c>
      <c r="AN8">
        <v>0</v>
      </c>
      <c r="AO8">
        <v>0</v>
      </c>
      <c r="AP8">
        <v>0</v>
      </c>
      <c r="AQ8">
        <v>0</v>
      </c>
      <c r="AR8" s="44">
        <f t="array" ref="AR8:AT10">AH6:AJ8</f>
        <v>0</v>
      </c>
      <c r="AS8" s="36">
        <v>0</v>
      </c>
      <c r="AT8" s="36">
        <v>0</v>
      </c>
      <c r="AU8" s="36">
        <v>0</v>
      </c>
      <c r="AV8" s="36">
        <v>0</v>
      </c>
      <c r="AW8" s="42">
        <v>0</v>
      </c>
      <c r="AY8" s="16">
        <v>0</v>
      </c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3">
        <v>0.28671999999999997</v>
      </c>
      <c r="BF8" s="3">
        <v>0</v>
      </c>
      <c r="BG8" s="3">
        <v>0</v>
      </c>
      <c r="BH8" s="3">
        <v>0</v>
      </c>
      <c r="BI8" s="3">
        <v>0</v>
      </c>
      <c r="BJ8" s="20">
        <v>0</v>
      </c>
    </row>
    <row r="9" spans="1:62">
      <c r="A9" s="3" t="s">
        <v>9</v>
      </c>
      <c r="B9" s="2">
        <v>7</v>
      </c>
      <c r="C9" s="60">
        <v>16</v>
      </c>
      <c r="D9" s="60">
        <v>25</v>
      </c>
      <c r="F9" s="3"/>
      <c r="G9" s="16"/>
      <c r="H9" s="3"/>
      <c r="I9" s="3"/>
      <c r="J9" s="3"/>
      <c r="K9" s="3"/>
      <c r="L9" s="3"/>
      <c r="R9" s="39"/>
      <c r="U9" s="16"/>
      <c r="V9" s="3"/>
      <c r="W9" s="3"/>
      <c r="X9" s="3"/>
      <c r="Y9" s="3"/>
      <c r="Z9" s="3"/>
      <c r="AF9" s="39"/>
      <c r="AL9" s="32">
        <v>0</v>
      </c>
      <c r="AM9">
        <v>0</v>
      </c>
      <c r="AN9">
        <v>0</v>
      </c>
      <c r="AO9">
        <v>0</v>
      </c>
      <c r="AP9">
        <v>0</v>
      </c>
      <c r="AQ9">
        <v>0</v>
      </c>
      <c r="AR9" s="32">
        <v>0</v>
      </c>
      <c r="AS9">
        <v>0</v>
      </c>
      <c r="AT9">
        <v>0</v>
      </c>
      <c r="AU9">
        <v>0</v>
      </c>
      <c r="AV9">
        <v>0</v>
      </c>
      <c r="AW9" s="39">
        <v>0</v>
      </c>
      <c r="AY9" s="16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0.28671999999999997</v>
      </c>
      <c r="BG9" s="3">
        <v>0</v>
      </c>
      <c r="BH9" s="3">
        <v>0</v>
      </c>
      <c r="BI9" s="3">
        <v>0</v>
      </c>
      <c r="BJ9" s="20">
        <v>0</v>
      </c>
    </row>
    <row r="10" spans="1:62">
      <c r="A10" s="3"/>
      <c r="B10" s="2">
        <v>4</v>
      </c>
      <c r="C10" s="60">
        <v>13</v>
      </c>
      <c r="D10" s="60">
        <v>22</v>
      </c>
      <c r="F10" s="3"/>
      <c r="G10" s="16"/>
      <c r="H10" s="3"/>
      <c r="I10" s="3"/>
      <c r="J10" s="3"/>
      <c r="K10" s="3"/>
      <c r="L10" s="3"/>
      <c r="R10" s="39"/>
      <c r="U10" s="16"/>
      <c r="V10" s="3"/>
      <c r="W10" s="3"/>
      <c r="X10" s="3"/>
      <c r="Y10" s="3"/>
      <c r="Z10" s="3"/>
      <c r="AF10" s="39"/>
      <c r="AL10" s="32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 s="32">
        <v>0</v>
      </c>
      <c r="AS10">
        <v>0</v>
      </c>
      <c r="AT10">
        <v>0</v>
      </c>
      <c r="AU10">
        <v>0</v>
      </c>
      <c r="AV10">
        <v>0</v>
      </c>
      <c r="AW10" s="39">
        <v>0</v>
      </c>
      <c r="AY10" s="16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0.28671999999999997</v>
      </c>
      <c r="BH10" s="3">
        <v>0</v>
      </c>
      <c r="BI10" s="3">
        <v>0</v>
      </c>
      <c r="BJ10" s="20">
        <v>0</v>
      </c>
    </row>
    <row r="11" spans="1:62">
      <c r="A11" s="3"/>
      <c r="B11" s="2">
        <v>1</v>
      </c>
      <c r="C11" s="2">
        <v>10</v>
      </c>
      <c r="D11" s="60">
        <v>19</v>
      </c>
      <c r="F11" s="3"/>
      <c r="G11" s="16"/>
      <c r="H11" s="3"/>
      <c r="I11" s="3"/>
      <c r="J11" s="3"/>
      <c r="K11" s="3"/>
      <c r="L11" s="3"/>
      <c r="R11" s="39"/>
      <c r="U11" s="16"/>
      <c r="V11" s="3"/>
      <c r="W11" s="3"/>
      <c r="X11" s="3"/>
      <c r="Y11" s="3"/>
      <c r="Z11" s="3"/>
      <c r="AF11" s="39"/>
      <c r="AL11" s="32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 s="32">
        <v>0</v>
      </c>
      <c r="AS11">
        <v>0</v>
      </c>
      <c r="AT11">
        <v>0</v>
      </c>
      <c r="AU11">
        <f t="array" ref="AU11:AW13">AH6:AJ8</f>
        <v>0</v>
      </c>
      <c r="AV11">
        <v>0</v>
      </c>
      <c r="AW11" s="39">
        <v>0</v>
      </c>
      <c r="AY11" s="16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0.52222000000000002</v>
      </c>
      <c r="BI11" s="3">
        <v>0</v>
      </c>
      <c r="BJ11" s="20">
        <v>0</v>
      </c>
    </row>
    <row r="12" spans="1:62">
      <c r="A12" s="3"/>
      <c r="B12" s="3"/>
      <c r="C12" s="3"/>
      <c r="D12" s="3" t="s">
        <v>11</v>
      </c>
      <c r="F12" s="3"/>
      <c r="G12" s="16"/>
      <c r="H12" s="3"/>
      <c r="I12" s="3"/>
      <c r="J12" s="3"/>
      <c r="K12" s="3"/>
      <c r="L12" s="3"/>
      <c r="R12" s="39"/>
      <c r="U12" s="16"/>
      <c r="V12" s="3"/>
      <c r="W12" s="3"/>
      <c r="X12" s="3"/>
      <c r="Y12" s="3"/>
      <c r="Z12" s="3"/>
      <c r="AF12" s="39"/>
      <c r="AL12" s="3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 s="32">
        <v>0</v>
      </c>
      <c r="AS12">
        <v>0</v>
      </c>
      <c r="AT12">
        <v>0</v>
      </c>
      <c r="AU12">
        <v>0</v>
      </c>
      <c r="AV12">
        <v>0</v>
      </c>
      <c r="AW12" s="39">
        <v>0</v>
      </c>
      <c r="AY12" s="16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0.20355000000000001</v>
      </c>
      <c r="BJ12" s="20">
        <v>0</v>
      </c>
    </row>
    <row r="13" spans="1:62" ht="15" thickBot="1">
      <c r="A13" s="3"/>
      <c r="B13" s="3" t="s">
        <v>13</v>
      </c>
      <c r="C13" s="3"/>
      <c r="D13" s="3"/>
      <c r="F13" s="3"/>
      <c r="G13" s="17"/>
      <c r="H13" s="18"/>
      <c r="I13" s="18"/>
      <c r="J13" s="18"/>
      <c r="K13" s="18"/>
      <c r="L13" s="18"/>
      <c r="M13" s="34"/>
      <c r="N13" s="34"/>
      <c r="O13" s="34"/>
      <c r="P13" s="34"/>
      <c r="Q13" s="34"/>
      <c r="R13" s="40"/>
      <c r="U13" s="17"/>
      <c r="V13" s="18"/>
      <c r="W13" s="18"/>
      <c r="X13" s="18"/>
      <c r="Y13" s="18"/>
      <c r="Z13" s="18"/>
      <c r="AA13" s="34"/>
      <c r="AB13" s="34"/>
      <c r="AC13" s="34"/>
      <c r="AD13" s="34"/>
      <c r="AE13" s="34"/>
      <c r="AF13" s="40"/>
      <c r="AL13" s="33">
        <v>0</v>
      </c>
      <c r="AM13" s="34">
        <v>0</v>
      </c>
      <c r="AN13" s="34">
        <v>0</v>
      </c>
      <c r="AO13" s="34">
        <v>0</v>
      </c>
      <c r="AP13" s="34">
        <v>0</v>
      </c>
      <c r="AQ13" s="34">
        <v>0</v>
      </c>
      <c r="AR13" s="33">
        <v>0</v>
      </c>
      <c r="AS13" s="34">
        <v>0</v>
      </c>
      <c r="AT13" s="34">
        <v>0</v>
      </c>
      <c r="AU13" s="34">
        <v>0</v>
      </c>
      <c r="AV13" s="34">
        <v>0</v>
      </c>
      <c r="AW13" s="40">
        <v>0</v>
      </c>
      <c r="AY13" s="17">
        <v>0</v>
      </c>
      <c r="AZ13" s="18">
        <v>0</v>
      </c>
      <c r="BA13" s="18">
        <v>0</v>
      </c>
      <c r="BB13" s="18">
        <v>0</v>
      </c>
      <c r="BC13" s="18">
        <v>0</v>
      </c>
      <c r="BD13" s="18">
        <v>0</v>
      </c>
      <c r="BE13" s="18">
        <v>0</v>
      </c>
      <c r="BF13" s="18">
        <v>0</v>
      </c>
      <c r="BG13" s="18">
        <v>0</v>
      </c>
      <c r="BH13" s="18">
        <v>0</v>
      </c>
      <c r="BI13" s="18">
        <v>0</v>
      </c>
      <c r="BJ13" s="21">
        <v>0.25616</v>
      </c>
    </row>
    <row r="14" spans="1:62">
      <c r="A14" s="3" t="s">
        <v>9</v>
      </c>
      <c r="B14" s="2">
        <v>6</v>
      </c>
      <c r="C14" s="60">
        <v>15</v>
      </c>
      <c r="D14" s="60">
        <v>24</v>
      </c>
      <c r="F14" s="3"/>
      <c r="G14" s="3"/>
      <c r="H14" s="3"/>
      <c r="I14" s="3"/>
      <c r="J14" s="3"/>
      <c r="K14" s="3"/>
      <c r="L14" s="3"/>
      <c r="U14" s="3"/>
      <c r="V14" s="3"/>
      <c r="W14" s="3"/>
      <c r="X14" s="3"/>
      <c r="Y14" s="3"/>
      <c r="Z14" s="3"/>
    </row>
    <row r="15" spans="1:62" ht="15" thickBot="1">
      <c r="A15" s="3"/>
      <c r="B15" s="2">
        <v>3</v>
      </c>
      <c r="C15" s="2">
        <v>12</v>
      </c>
      <c r="D15" s="60">
        <v>21</v>
      </c>
      <c r="F15" s="3"/>
      <c r="G15" s="3" t="s">
        <v>14</v>
      </c>
      <c r="H15" s="3">
        <v>25</v>
      </c>
      <c r="I15" s="3"/>
      <c r="J15" s="3"/>
      <c r="K15" s="3"/>
      <c r="L15" s="3"/>
      <c r="U15" s="3" t="s">
        <v>14</v>
      </c>
      <c r="V15" s="3">
        <v>25</v>
      </c>
      <c r="W15" s="3"/>
      <c r="X15" s="3"/>
      <c r="Y15" s="3"/>
      <c r="Z15" s="3"/>
      <c r="AL15" t="s">
        <v>5</v>
      </c>
    </row>
    <row r="16" spans="1:62">
      <c r="A16" s="3"/>
      <c r="B16" s="2">
        <v>0</v>
      </c>
      <c r="C16" s="2">
        <v>9</v>
      </c>
      <c r="D16" s="60">
        <v>18</v>
      </c>
      <c r="E16" s="3"/>
      <c r="F16" s="3"/>
      <c r="G16" s="14"/>
      <c r="H16" s="15"/>
      <c r="I16" s="15"/>
      <c r="J16" s="15"/>
      <c r="K16" s="15"/>
      <c r="L16" s="19"/>
      <c r="M16" s="36"/>
      <c r="N16" s="36"/>
      <c r="O16" s="36"/>
      <c r="P16" s="36"/>
      <c r="Q16" s="36"/>
      <c r="R16" s="42"/>
      <c r="U16" s="14"/>
      <c r="V16" s="15"/>
      <c r="W16" s="15"/>
      <c r="X16" s="15"/>
      <c r="Y16" s="15"/>
      <c r="Z16" s="19"/>
      <c r="AA16" s="36"/>
      <c r="AB16" s="36"/>
      <c r="AC16" s="36"/>
      <c r="AD16" s="36"/>
      <c r="AE16" s="36"/>
      <c r="AF16" s="42"/>
      <c r="AH16" s="44"/>
      <c r="AI16" s="36"/>
      <c r="AJ16" s="42"/>
      <c r="AL16" s="44">
        <f t="array" ref="AL16:AN18">AH16:AJ18</f>
        <v>0</v>
      </c>
      <c r="AM16" s="36">
        <v>0</v>
      </c>
      <c r="AN16" s="36">
        <v>0</v>
      </c>
      <c r="AO16" s="36">
        <v>0</v>
      </c>
      <c r="AP16" s="36">
        <v>0</v>
      </c>
      <c r="AQ16" s="42">
        <v>0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42">
        <v>0</v>
      </c>
    </row>
    <row r="17" spans="1:49">
      <c r="A17" s="3"/>
      <c r="B17" s="3"/>
      <c r="C17" s="3"/>
      <c r="D17" s="3" t="s">
        <v>11</v>
      </c>
      <c r="G17" s="32"/>
      <c r="L17" s="39"/>
      <c r="R17" s="39"/>
      <c r="U17" s="16"/>
      <c r="V17" s="3"/>
      <c r="W17" s="3"/>
      <c r="X17" s="3"/>
      <c r="Y17" s="3"/>
      <c r="Z17" s="20"/>
      <c r="AF17" s="39"/>
      <c r="AH17" s="32"/>
      <c r="AJ17" s="39"/>
      <c r="AL17" s="32">
        <v>0</v>
      </c>
      <c r="AM17">
        <v>0</v>
      </c>
      <c r="AN17">
        <v>0</v>
      </c>
      <c r="AO17">
        <v>0</v>
      </c>
      <c r="AP17">
        <v>0</v>
      </c>
      <c r="AQ17" s="39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 s="39">
        <v>0</v>
      </c>
    </row>
    <row r="18" spans="1:49" ht="15" thickBot="1">
      <c r="E18" s="3"/>
      <c r="G18" s="32"/>
      <c r="L18" s="39"/>
      <c r="R18" s="39"/>
      <c r="U18" s="16"/>
      <c r="V18" s="3"/>
      <c r="W18" s="3"/>
      <c r="X18" s="3"/>
      <c r="Y18" s="3"/>
      <c r="Z18" s="20"/>
      <c r="AF18" s="39"/>
      <c r="AH18" s="33"/>
      <c r="AI18" s="34"/>
      <c r="AJ18" s="40"/>
      <c r="AL18" s="32">
        <v>0</v>
      </c>
      <c r="AM18">
        <v>0</v>
      </c>
      <c r="AN18">
        <v>0</v>
      </c>
      <c r="AO18">
        <v>0</v>
      </c>
      <c r="AP18">
        <v>0</v>
      </c>
      <c r="AQ18" s="39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 s="39">
        <v>0</v>
      </c>
    </row>
    <row r="19" spans="1:49" ht="15" thickBot="1">
      <c r="E19" s="3"/>
      <c r="G19" s="32"/>
      <c r="L19" s="39"/>
      <c r="R19" s="39"/>
      <c r="U19" s="16"/>
      <c r="V19" s="3"/>
      <c r="W19" s="3"/>
      <c r="X19" s="3"/>
      <c r="Y19" s="3"/>
      <c r="Z19" s="20"/>
      <c r="AF19" s="39"/>
      <c r="AL19" s="32">
        <v>0</v>
      </c>
      <c r="AM19">
        <v>0</v>
      </c>
      <c r="AN19">
        <v>0</v>
      </c>
      <c r="AO19">
        <f t="array" ref="AO19:AQ21">AH16:AJ18</f>
        <v>0</v>
      </c>
      <c r="AP19">
        <v>0</v>
      </c>
      <c r="AQ19" s="3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 s="39">
        <v>0</v>
      </c>
    </row>
    <row r="20" spans="1:49">
      <c r="C20" s="47" t="s">
        <v>130</v>
      </c>
      <c r="E20" s="3"/>
      <c r="G20" s="32"/>
      <c r="L20" s="39"/>
      <c r="R20" s="39"/>
      <c r="U20" s="16"/>
      <c r="V20" s="3"/>
      <c r="W20" s="3"/>
      <c r="X20" s="3"/>
      <c r="Y20" s="3"/>
      <c r="Z20" s="20"/>
      <c r="AF20" s="39"/>
      <c r="AH20" s="44"/>
      <c r="AI20" s="36"/>
      <c r="AJ20" s="42"/>
      <c r="AL20" s="32">
        <v>0</v>
      </c>
      <c r="AM20">
        <v>0</v>
      </c>
      <c r="AN20">
        <v>0</v>
      </c>
      <c r="AO20">
        <v>0</v>
      </c>
      <c r="AP20">
        <v>0</v>
      </c>
      <c r="AQ20" s="39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 s="39">
        <v>0</v>
      </c>
    </row>
    <row r="21" spans="1:49" ht="15" thickBot="1">
      <c r="C21" s="47"/>
      <c r="E21" s="3"/>
      <c r="G21" s="33"/>
      <c r="H21" s="34"/>
      <c r="I21" s="34"/>
      <c r="J21" s="34"/>
      <c r="K21" s="34"/>
      <c r="L21" s="40"/>
      <c r="R21" s="39"/>
      <c r="U21" s="17"/>
      <c r="V21" s="18"/>
      <c r="W21" s="18"/>
      <c r="X21" s="18"/>
      <c r="Y21" s="18"/>
      <c r="Z21" s="21"/>
      <c r="AF21" s="39"/>
      <c r="AH21" s="32"/>
      <c r="AJ21" s="39"/>
      <c r="AL21" s="33">
        <v>0</v>
      </c>
      <c r="AM21" s="34">
        <v>0</v>
      </c>
      <c r="AN21" s="34">
        <v>0</v>
      </c>
      <c r="AO21" s="34">
        <v>0</v>
      </c>
      <c r="AP21" s="34">
        <v>0</v>
      </c>
      <c r="AQ21" s="40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 s="39">
        <v>0</v>
      </c>
    </row>
    <row r="22" spans="1:49" ht="15" thickBot="1">
      <c r="E22" s="3"/>
      <c r="G22" s="32"/>
      <c r="R22" s="39"/>
      <c r="U22" s="16"/>
      <c r="V22" s="3"/>
      <c r="W22" s="3"/>
      <c r="X22" s="3"/>
      <c r="Y22" s="3"/>
      <c r="Z22" s="3"/>
      <c r="AF22" s="39"/>
      <c r="AH22" s="33"/>
      <c r="AI22" s="34"/>
      <c r="AJ22" s="40"/>
      <c r="AL22" s="3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 s="44">
        <f t="array" ref="AR22:AT24">AH20:AJ22</f>
        <v>0</v>
      </c>
      <c r="AS22" s="36">
        <v>0</v>
      </c>
      <c r="AT22" s="36">
        <v>0</v>
      </c>
      <c r="AU22" s="36">
        <v>0</v>
      </c>
      <c r="AV22" s="36">
        <v>0</v>
      </c>
      <c r="AW22" s="42">
        <v>0</v>
      </c>
    </row>
    <row r="23" spans="1:49">
      <c r="E23" s="3"/>
      <c r="G23" s="32"/>
      <c r="R23" s="39"/>
      <c r="U23" s="16"/>
      <c r="V23" s="3"/>
      <c r="W23" s="3"/>
      <c r="X23" s="3"/>
      <c r="Y23" s="3"/>
      <c r="Z23" s="3"/>
      <c r="AF23" s="39"/>
      <c r="AL23" s="32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 s="32">
        <v>0</v>
      </c>
      <c r="AS23">
        <v>0</v>
      </c>
      <c r="AT23">
        <v>0</v>
      </c>
      <c r="AU23">
        <v>0</v>
      </c>
      <c r="AV23">
        <v>0</v>
      </c>
      <c r="AW23" s="39">
        <v>0</v>
      </c>
    </row>
    <row r="24" spans="1:49">
      <c r="E24" s="3"/>
      <c r="G24" s="32"/>
      <c r="R24" s="39"/>
      <c r="U24" s="16"/>
      <c r="V24" s="3"/>
      <c r="W24" s="3"/>
      <c r="X24" s="3"/>
      <c r="Y24" s="3"/>
      <c r="Z24" s="3"/>
      <c r="AF24" s="39"/>
      <c r="AL24" s="32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 s="32">
        <v>0</v>
      </c>
      <c r="AS24">
        <v>0</v>
      </c>
      <c r="AT24">
        <v>0</v>
      </c>
      <c r="AU24">
        <v>0</v>
      </c>
      <c r="AV24">
        <v>0</v>
      </c>
      <c r="AW24" s="39">
        <v>0</v>
      </c>
    </row>
    <row r="25" spans="1:49">
      <c r="E25" s="3"/>
      <c r="G25" s="32"/>
      <c r="R25" s="39"/>
      <c r="U25" s="16"/>
      <c r="V25" s="3"/>
      <c r="W25" s="3"/>
      <c r="X25" s="3"/>
      <c r="Y25" s="3"/>
      <c r="Z25" s="3"/>
      <c r="AF25" s="39"/>
      <c r="AL25" s="32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 s="32">
        <v>0</v>
      </c>
      <c r="AS25">
        <v>0</v>
      </c>
      <c r="AT25">
        <v>0</v>
      </c>
      <c r="AU25">
        <f t="array" ref="AU25:AW27">AH20:AJ22</f>
        <v>0</v>
      </c>
      <c r="AV25">
        <v>0</v>
      </c>
      <c r="AW25" s="39">
        <v>0</v>
      </c>
    </row>
    <row r="26" spans="1:49">
      <c r="E26" s="3"/>
      <c r="G26" s="32"/>
      <c r="R26" s="39"/>
      <c r="U26" s="16"/>
      <c r="V26" s="3"/>
      <c r="W26" s="3"/>
      <c r="X26" s="3"/>
      <c r="Y26" s="3"/>
      <c r="Z26" s="3"/>
      <c r="AF26" s="39"/>
      <c r="AL26" s="32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 s="32">
        <v>0</v>
      </c>
      <c r="AS26">
        <v>0</v>
      </c>
      <c r="AT26">
        <v>0</v>
      </c>
      <c r="AU26">
        <v>0</v>
      </c>
      <c r="AV26">
        <v>0</v>
      </c>
      <c r="AW26" s="39">
        <v>0</v>
      </c>
    </row>
    <row r="27" spans="1:49" ht="15" thickBot="1">
      <c r="E27" s="3"/>
      <c r="G27" s="33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40"/>
      <c r="U27" s="17"/>
      <c r="V27" s="18"/>
      <c r="W27" s="18"/>
      <c r="X27" s="18"/>
      <c r="Y27" s="18"/>
      <c r="Z27" s="18"/>
      <c r="AA27" s="34"/>
      <c r="AB27" s="34"/>
      <c r="AC27" s="34"/>
      <c r="AD27" s="34"/>
      <c r="AE27" s="34"/>
      <c r="AF27" s="40"/>
      <c r="AL27" s="33">
        <v>0</v>
      </c>
      <c r="AM27" s="34">
        <v>0</v>
      </c>
      <c r="AN27" s="34">
        <v>0</v>
      </c>
      <c r="AO27" s="34">
        <v>0</v>
      </c>
      <c r="AP27" s="34">
        <v>0</v>
      </c>
      <c r="AQ27" s="34">
        <v>0</v>
      </c>
      <c r="AR27" s="33">
        <v>0</v>
      </c>
      <c r="AS27" s="34">
        <v>0</v>
      </c>
      <c r="AT27" s="34">
        <v>0</v>
      </c>
      <c r="AU27" s="34">
        <v>0</v>
      </c>
      <c r="AV27" s="34">
        <v>0</v>
      </c>
      <c r="AW27" s="40">
        <v>0</v>
      </c>
    </row>
    <row r="28" spans="1:49">
      <c r="E28" s="3"/>
    </row>
    <row r="29" spans="1:49" ht="15" thickBot="1">
      <c r="E29" s="3"/>
      <c r="G29" t="s">
        <v>15</v>
      </c>
      <c r="H29">
        <v>24</v>
      </c>
      <c r="U29" t="s">
        <v>15</v>
      </c>
      <c r="V29">
        <v>24</v>
      </c>
      <c r="AL29" t="s">
        <v>5</v>
      </c>
    </row>
    <row r="30" spans="1:49">
      <c r="E30" s="3"/>
      <c r="G30" s="14"/>
      <c r="H30" s="15"/>
      <c r="I30" s="15"/>
      <c r="J30" s="15"/>
      <c r="K30" s="15"/>
      <c r="L30" s="19"/>
      <c r="M30" s="36"/>
      <c r="N30" s="36"/>
      <c r="O30" s="36"/>
      <c r="P30" s="36"/>
      <c r="Q30" s="36"/>
      <c r="R30" s="42"/>
      <c r="U30" s="14"/>
      <c r="V30" s="15"/>
      <c r="W30" s="15"/>
      <c r="X30" s="15"/>
      <c r="Y30" s="15"/>
      <c r="Z30" s="19"/>
      <c r="AA30" s="36"/>
      <c r="AB30" s="36"/>
      <c r="AC30" s="36"/>
      <c r="AD30" s="36"/>
      <c r="AE30" s="36"/>
      <c r="AF30" s="42"/>
      <c r="AH30" s="44"/>
      <c r="AI30" s="36"/>
      <c r="AJ30" s="42"/>
      <c r="AL30" s="44">
        <f t="array" ref="AL30:AN32">AH30:AJ32</f>
        <v>0</v>
      </c>
      <c r="AM30" s="36">
        <v>0</v>
      </c>
      <c r="AN30" s="36">
        <v>0</v>
      </c>
      <c r="AO30" s="36">
        <v>0</v>
      </c>
      <c r="AP30" s="36">
        <v>0</v>
      </c>
      <c r="AQ30" s="42">
        <v>0</v>
      </c>
      <c r="AR30" s="36">
        <v>0</v>
      </c>
      <c r="AS30" s="36">
        <v>0</v>
      </c>
      <c r="AT30" s="36">
        <v>0</v>
      </c>
      <c r="AU30" s="36">
        <v>0</v>
      </c>
      <c r="AV30" s="36">
        <v>0</v>
      </c>
      <c r="AW30" s="42">
        <v>0</v>
      </c>
    </row>
    <row r="31" spans="1:49">
      <c r="E31" s="3"/>
      <c r="G31" s="32"/>
      <c r="L31" s="39"/>
      <c r="R31" s="39"/>
      <c r="U31" s="16"/>
      <c r="V31" s="3"/>
      <c r="W31" s="3"/>
      <c r="X31" s="3"/>
      <c r="Y31" s="3"/>
      <c r="Z31" s="20"/>
      <c r="AF31" s="39"/>
      <c r="AH31" s="32"/>
      <c r="AJ31" s="39"/>
      <c r="AL31" s="32">
        <v>0</v>
      </c>
      <c r="AM31">
        <v>0</v>
      </c>
      <c r="AN31">
        <v>0</v>
      </c>
      <c r="AO31">
        <v>0</v>
      </c>
      <c r="AP31">
        <v>0</v>
      </c>
      <c r="AQ31" s="39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 s="39">
        <v>0</v>
      </c>
    </row>
    <row r="32" spans="1:49" ht="15" thickBot="1">
      <c r="E32" s="3"/>
      <c r="G32" s="32"/>
      <c r="L32" s="39"/>
      <c r="R32" s="39"/>
      <c r="U32" s="16"/>
      <c r="V32" s="3"/>
      <c r="W32" s="3"/>
      <c r="X32" s="3"/>
      <c r="Y32" s="3"/>
      <c r="Z32" s="20"/>
      <c r="AF32" s="39"/>
      <c r="AH32" s="33"/>
      <c r="AI32" s="34"/>
      <c r="AJ32" s="40"/>
      <c r="AL32" s="32">
        <v>0</v>
      </c>
      <c r="AM32">
        <v>0</v>
      </c>
      <c r="AN32">
        <v>0</v>
      </c>
      <c r="AO32">
        <v>0</v>
      </c>
      <c r="AP32">
        <v>0</v>
      </c>
      <c r="AQ32" s="39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 s="39">
        <v>0</v>
      </c>
    </row>
    <row r="33" spans="7:49" ht="15" thickBot="1">
      <c r="G33" s="32"/>
      <c r="L33" s="39"/>
      <c r="R33" s="39"/>
      <c r="U33" s="16"/>
      <c r="V33" s="3"/>
      <c r="W33" s="3"/>
      <c r="X33" s="3"/>
      <c r="Y33" s="3"/>
      <c r="Z33" s="20"/>
      <c r="AF33" s="39"/>
      <c r="AL33" s="32">
        <v>0</v>
      </c>
      <c r="AM33">
        <v>0</v>
      </c>
      <c r="AN33">
        <v>0</v>
      </c>
      <c r="AO33">
        <f t="array" ref="AO33:AQ35">AH30:AJ32</f>
        <v>0</v>
      </c>
      <c r="AP33">
        <v>0</v>
      </c>
      <c r="AQ33" s="39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 s="39">
        <v>0</v>
      </c>
    </row>
    <row r="34" spans="7:49">
      <c r="G34" s="32"/>
      <c r="L34" s="39"/>
      <c r="R34" s="39"/>
      <c r="U34" s="16"/>
      <c r="V34" s="3"/>
      <c r="W34" s="3"/>
      <c r="X34" s="3"/>
      <c r="Y34" s="3"/>
      <c r="Z34" s="20"/>
      <c r="AF34" s="39"/>
      <c r="AH34" s="44"/>
      <c r="AI34" s="36"/>
      <c r="AJ34" s="42"/>
      <c r="AL34" s="32">
        <v>0</v>
      </c>
      <c r="AM34">
        <v>0</v>
      </c>
      <c r="AN34">
        <v>0</v>
      </c>
      <c r="AO34">
        <v>0</v>
      </c>
      <c r="AP34">
        <v>0</v>
      </c>
      <c r="AQ34" s="39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 s="39">
        <v>0</v>
      </c>
    </row>
    <row r="35" spans="7:49" ht="15" thickBot="1">
      <c r="G35" s="33"/>
      <c r="H35" s="34"/>
      <c r="I35" s="34"/>
      <c r="J35" s="34"/>
      <c r="K35" s="34"/>
      <c r="L35" s="40"/>
      <c r="R35" s="39"/>
      <c r="U35" s="17"/>
      <c r="V35" s="18"/>
      <c r="W35" s="18"/>
      <c r="X35" s="18"/>
      <c r="Y35" s="18"/>
      <c r="Z35" s="21"/>
      <c r="AF35" s="39"/>
      <c r="AH35" s="32"/>
      <c r="AJ35" s="39"/>
      <c r="AL35" s="33">
        <v>0</v>
      </c>
      <c r="AM35" s="34">
        <v>0</v>
      </c>
      <c r="AN35" s="34">
        <v>0</v>
      </c>
      <c r="AO35" s="34">
        <v>0</v>
      </c>
      <c r="AP35" s="34">
        <v>0</v>
      </c>
      <c r="AQ35" s="40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 s="39">
        <v>0</v>
      </c>
    </row>
    <row r="36" spans="7:49" ht="15" thickBot="1">
      <c r="G36" s="32"/>
      <c r="R36" s="39"/>
      <c r="U36" s="16"/>
      <c r="V36" s="3"/>
      <c r="W36" s="3"/>
      <c r="X36" s="3"/>
      <c r="Y36" s="3"/>
      <c r="Z36" s="3"/>
      <c r="AF36" s="39"/>
      <c r="AH36" s="33"/>
      <c r="AI36" s="34"/>
      <c r="AJ36" s="40"/>
      <c r="AL36" s="32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 s="44">
        <f t="array" ref="AR36:AT38">AH34:AJ36</f>
        <v>0</v>
      </c>
      <c r="AS36" s="36">
        <v>0</v>
      </c>
      <c r="AT36" s="36">
        <v>0</v>
      </c>
      <c r="AU36" s="36">
        <v>0</v>
      </c>
      <c r="AV36" s="36">
        <v>0</v>
      </c>
      <c r="AW36" s="42">
        <v>0</v>
      </c>
    </row>
    <row r="37" spans="7:49" ht="15" thickBot="1">
      <c r="G37" s="32"/>
      <c r="R37" s="39"/>
      <c r="U37" s="16"/>
      <c r="V37" s="3"/>
      <c r="W37" s="3"/>
      <c r="X37" s="3"/>
      <c r="Y37" s="3"/>
      <c r="Z37" s="3"/>
      <c r="AF37" s="39"/>
      <c r="AH37" s="33"/>
      <c r="AI37" s="34"/>
      <c r="AJ37" s="40"/>
      <c r="AL37" s="32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 s="32">
        <v>0</v>
      </c>
      <c r="AS37">
        <v>0</v>
      </c>
      <c r="AT37">
        <v>0</v>
      </c>
      <c r="AU37">
        <v>0</v>
      </c>
      <c r="AV37">
        <v>0</v>
      </c>
      <c r="AW37" s="39">
        <v>0</v>
      </c>
    </row>
    <row r="38" spans="7:49">
      <c r="G38" s="32"/>
      <c r="R38" s="39"/>
      <c r="U38" s="16"/>
      <c r="V38" s="3"/>
      <c r="W38" s="3"/>
      <c r="X38" s="3"/>
      <c r="Y38" s="3"/>
      <c r="Z38" s="3"/>
      <c r="AF38" s="39"/>
      <c r="AL38" s="32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 s="32">
        <v>0</v>
      </c>
      <c r="AS38">
        <v>0</v>
      </c>
      <c r="AT38">
        <v>0</v>
      </c>
      <c r="AU38">
        <v>0</v>
      </c>
      <c r="AV38">
        <v>0</v>
      </c>
      <c r="AW38" s="39">
        <v>0</v>
      </c>
    </row>
    <row r="39" spans="7:49">
      <c r="G39" s="32"/>
      <c r="R39" s="39"/>
      <c r="U39" s="16"/>
      <c r="V39" s="3"/>
      <c r="W39" s="3"/>
      <c r="X39" s="3"/>
      <c r="Y39" s="3"/>
      <c r="Z39" s="3"/>
      <c r="AF39" s="39"/>
      <c r="AL39" s="32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 s="32">
        <v>0</v>
      </c>
      <c r="AS39">
        <v>0</v>
      </c>
      <c r="AT39">
        <v>0</v>
      </c>
      <c r="AU39">
        <f t="array" ref="AU39:AW41">AH34:AJ36</f>
        <v>0</v>
      </c>
      <c r="AV39">
        <v>0</v>
      </c>
      <c r="AW39" s="39">
        <v>0</v>
      </c>
    </row>
    <row r="40" spans="7:49">
      <c r="G40" s="32"/>
      <c r="R40" s="39"/>
      <c r="U40" s="16"/>
      <c r="V40" s="3"/>
      <c r="W40" s="3"/>
      <c r="X40" s="3"/>
      <c r="Y40" s="3"/>
      <c r="Z40" s="3"/>
      <c r="AF40" s="39"/>
      <c r="AL40" s="32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 s="32">
        <v>0</v>
      </c>
      <c r="AS40">
        <v>0</v>
      </c>
      <c r="AT40">
        <v>0</v>
      </c>
      <c r="AU40">
        <v>0</v>
      </c>
      <c r="AV40">
        <v>0</v>
      </c>
      <c r="AW40" s="39">
        <v>0</v>
      </c>
    </row>
    <row r="41" spans="7:49" ht="15" thickBot="1">
      <c r="G41" s="33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40"/>
      <c r="U41" s="17"/>
      <c r="V41" s="18"/>
      <c r="W41" s="18"/>
      <c r="X41" s="18"/>
      <c r="Y41" s="18"/>
      <c r="Z41" s="18"/>
      <c r="AA41" s="34"/>
      <c r="AB41" s="34"/>
      <c r="AC41" s="34"/>
      <c r="AD41" s="34"/>
      <c r="AE41" s="34"/>
      <c r="AF41" s="40"/>
      <c r="AL41" s="33">
        <v>0</v>
      </c>
      <c r="AM41" s="34">
        <v>0</v>
      </c>
      <c r="AN41" s="34">
        <v>0</v>
      </c>
      <c r="AO41" s="34">
        <v>0</v>
      </c>
      <c r="AP41" s="34">
        <v>0</v>
      </c>
      <c r="AQ41" s="34">
        <v>0</v>
      </c>
      <c r="AR41" s="33">
        <v>0</v>
      </c>
      <c r="AS41" s="34">
        <v>0</v>
      </c>
      <c r="AT41" s="34">
        <v>0</v>
      </c>
      <c r="AU41" s="34">
        <v>0</v>
      </c>
      <c r="AV41" s="34">
        <v>0</v>
      </c>
      <c r="AW41" s="40">
        <v>0</v>
      </c>
    </row>
    <row r="43" spans="7:49" ht="15" thickBot="1">
      <c r="G43" t="s">
        <v>16</v>
      </c>
      <c r="H43">
        <v>23</v>
      </c>
      <c r="U43" t="s">
        <v>16</v>
      </c>
      <c r="V43">
        <v>23</v>
      </c>
      <c r="AL43" t="s">
        <v>5</v>
      </c>
    </row>
    <row r="44" spans="7:49">
      <c r="G44" s="62">
        <v>-0.24062</v>
      </c>
      <c r="H44" s="62">
        <v>-0.32733000000000001</v>
      </c>
      <c r="I44" s="62">
        <v>0.15695000000000001</v>
      </c>
      <c r="J44" s="62">
        <v>0.14832000000000001</v>
      </c>
      <c r="K44" s="62">
        <v>-0.29159000000000002</v>
      </c>
      <c r="L44" s="63">
        <v>-0.26177</v>
      </c>
      <c r="M44" s="36"/>
      <c r="N44" s="36"/>
      <c r="O44" s="36"/>
      <c r="P44" s="36"/>
      <c r="Q44" s="36"/>
      <c r="R44" s="42"/>
      <c r="U44" s="1">
        <v>0.28671999999999997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H44" s="61"/>
      <c r="AI44" s="62"/>
      <c r="AJ44" s="63"/>
      <c r="AL44" s="44">
        <f t="array" ref="AL44:AN46">AH44:AJ46</f>
        <v>0</v>
      </c>
      <c r="AM44" s="36">
        <v>0</v>
      </c>
      <c r="AN44" s="36">
        <v>0</v>
      </c>
      <c r="AO44" s="36">
        <v>0</v>
      </c>
      <c r="AP44" s="36">
        <v>0</v>
      </c>
      <c r="AQ44" s="42">
        <v>0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42">
        <v>0</v>
      </c>
    </row>
    <row r="45" spans="7:49">
      <c r="G45" s="1">
        <v>-0.32730999999999999</v>
      </c>
      <c r="H45" s="1">
        <v>-0.44983000000000001</v>
      </c>
      <c r="I45" s="1">
        <v>0.18964</v>
      </c>
      <c r="J45" s="1">
        <v>0.11379</v>
      </c>
      <c r="K45" s="1">
        <v>-0.34475</v>
      </c>
      <c r="L45" s="65">
        <v>-0.45108999999999999</v>
      </c>
      <c r="R45" s="39"/>
      <c r="U45" s="1">
        <v>0</v>
      </c>
      <c r="V45" s="1">
        <v>0.28671999999999997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H45" s="64"/>
      <c r="AI45" s="1"/>
      <c r="AJ45" s="65"/>
      <c r="AL45" s="32">
        <v>0</v>
      </c>
      <c r="AM45">
        <v>0</v>
      </c>
      <c r="AN45">
        <v>0</v>
      </c>
      <c r="AO45">
        <v>0</v>
      </c>
      <c r="AP45">
        <v>0</v>
      </c>
      <c r="AQ45" s="39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 s="39">
        <v>0</v>
      </c>
    </row>
    <row r="46" spans="7:49" ht="15" thickBot="1">
      <c r="G46" s="1">
        <v>0.15692</v>
      </c>
      <c r="H46" s="1">
        <v>0.18962999999999999</v>
      </c>
      <c r="I46" s="1">
        <v>-3.4770000000000002E-2</v>
      </c>
      <c r="J46" s="1">
        <v>-6.4000000000000001E-2</v>
      </c>
      <c r="K46" s="1">
        <v>9.4829999999999998E-2</v>
      </c>
      <c r="L46" s="65">
        <v>0.1308</v>
      </c>
      <c r="R46" s="39"/>
      <c r="U46">
        <v>0</v>
      </c>
      <c r="V46">
        <v>0</v>
      </c>
      <c r="W46">
        <v>0.28671999999999997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H46" s="66"/>
      <c r="AI46" s="67"/>
      <c r="AJ46" s="68"/>
      <c r="AL46" s="32">
        <v>0</v>
      </c>
      <c r="AM46">
        <v>0</v>
      </c>
      <c r="AN46">
        <v>0</v>
      </c>
      <c r="AO46">
        <v>0</v>
      </c>
      <c r="AP46">
        <v>0</v>
      </c>
      <c r="AQ46" s="39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 s="39">
        <v>0</v>
      </c>
    </row>
    <row r="47" spans="7:49" ht="15" thickBot="1">
      <c r="G47" s="1">
        <v>-0.14824000000000001</v>
      </c>
      <c r="H47" s="1">
        <v>-0.11368</v>
      </c>
      <c r="I47" s="1">
        <v>6.4000000000000001E-2</v>
      </c>
      <c r="J47" s="1">
        <v>-1.4400000000000001E-3</v>
      </c>
      <c r="K47" s="1">
        <v>-0.12776999999999999</v>
      </c>
      <c r="L47" s="65">
        <v>-0.17702000000000001</v>
      </c>
      <c r="R47" s="39"/>
      <c r="U47">
        <v>0</v>
      </c>
      <c r="V47">
        <v>0</v>
      </c>
      <c r="W47">
        <v>0</v>
      </c>
      <c r="X47">
        <v>0.48370999999999997</v>
      </c>
      <c r="Y47">
        <v>-9.5380000000000006E-2</v>
      </c>
      <c r="Z47">
        <v>3.3680000000000002E-2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H47" s="1"/>
      <c r="AI47" s="1"/>
      <c r="AJ47" s="1"/>
      <c r="AL47" s="32">
        <v>0</v>
      </c>
      <c r="AM47">
        <v>0</v>
      </c>
      <c r="AN47">
        <v>0</v>
      </c>
      <c r="AO47">
        <f t="array" ref="AO47:AQ49">AH44:AJ46</f>
        <v>0</v>
      </c>
      <c r="AP47">
        <v>0</v>
      </c>
      <c r="AQ47" s="39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 s="39">
        <v>0</v>
      </c>
    </row>
    <row r="48" spans="7:49">
      <c r="G48" s="1">
        <v>0.29159000000000002</v>
      </c>
      <c r="H48" s="1">
        <v>0.34473999999999999</v>
      </c>
      <c r="I48" s="1">
        <v>-9.4820000000000002E-2</v>
      </c>
      <c r="J48" s="1">
        <v>-0.12781999999999999</v>
      </c>
      <c r="K48" s="1">
        <v>0.21235000000000001</v>
      </c>
      <c r="L48" s="65">
        <v>0.20807</v>
      </c>
      <c r="R48" s="39"/>
      <c r="U48">
        <v>0</v>
      </c>
      <c r="V48">
        <v>0</v>
      </c>
      <c r="W48">
        <v>0</v>
      </c>
      <c r="X48">
        <v>-9.5380000000000006E-2</v>
      </c>
      <c r="Y48">
        <v>0.23557</v>
      </c>
      <c r="Z48">
        <v>-1.7579999999999998E-2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H48" s="61"/>
      <c r="AI48" s="62"/>
      <c r="AJ48" s="63"/>
      <c r="AL48" s="32">
        <v>0</v>
      </c>
      <c r="AM48">
        <v>0</v>
      </c>
      <c r="AN48">
        <v>0</v>
      </c>
      <c r="AO48">
        <v>0</v>
      </c>
      <c r="AP48">
        <v>0</v>
      </c>
      <c r="AQ48" s="39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 s="39">
        <v>0</v>
      </c>
    </row>
    <row r="49" spans="7:49" ht="15" thickBot="1">
      <c r="G49" s="1">
        <v>0.26190000000000002</v>
      </c>
      <c r="H49" s="1">
        <v>0.45130999999999999</v>
      </c>
      <c r="I49" s="1">
        <v>-0.13089999999999999</v>
      </c>
      <c r="J49" s="1">
        <v>-0.17721999999999999</v>
      </c>
      <c r="K49" s="1">
        <v>0.20821000000000001</v>
      </c>
      <c r="L49" s="65">
        <v>0.24976000000000001</v>
      </c>
      <c r="R49" s="39"/>
      <c r="U49">
        <v>0</v>
      </c>
      <c r="V49">
        <v>0</v>
      </c>
      <c r="W49">
        <v>0</v>
      </c>
      <c r="X49">
        <v>3.3680000000000002E-2</v>
      </c>
      <c r="Y49">
        <v>-1.7579999999999998E-2</v>
      </c>
      <c r="Z49">
        <v>0.25863999999999998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H49" s="64"/>
      <c r="AI49" s="1"/>
      <c r="AJ49" s="65"/>
      <c r="AL49" s="33">
        <v>0</v>
      </c>
      <c r="AM49" s="34">
        <v>0</v>
      </c>
      <c r="AN49" s="34">
        <v>0</v>
      </c>
      <c r="AO49" s="34">
        <v>0</v>
      </c>
      <c r="AP49" s="34">
        <v>0</v>
      </c>
      <c r="AQ49" s="40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 s="39">
        <v>0</v>
      </c>
    </row>
    <row r="50" spans="7:49" ht="15" thickBot="1">
      <c r="G50" s="32"/>
      <c r="R50" s="39"/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0.28671999999999997</v>
      </c>
      <c r="AB50">
        <v>0</v>
      </c>
      <c r="AC50">
        <v>0</v>
      </c>
      <c r="AD50">
        <v>0</v>
      </c>
      <c r="AE50">
        <v>0</v>
      </c>
      <c r="AF50">
        <v>0</v>
      </c>
      <c r="AH50" s="66"/>
      <c r="AI50" s="67"/>
      <c r="AJ50" s="68"/>
      <c r="AL50" s="32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 s="44">
        <f t="array" ref="AR50:AT52">AH48:AJ50</f>
        <v>0</v>
      </c>
      <c r="AS50" s="36">
        <v>0</v>
      </c>
      <c r="AT50" s="36">
        <v>0</v>
      </c>
      <c r="AU50" s="36">
        <v>0</v>
      </c>
      <c r="AV50" s="36">
        <v>0</v>
      </c>
      <c r="AW50" s="42">
        <v>0</v>
      </c>
    </row>
    <row r="51" spans="7:49" ht="15" thickBot="1">
      <c r="G51" s="32"/>
      <c r="R51" s="39"/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0.28671999999999997</v>
      </c>
      <c r="AC51">
        <v>0</v>
      </c>
      <c r="AD51">
        <v>0</v>
      </c>
      <c r="AE51">
        <v>0</v>
      </c>
      <c r="AF51">
        <v>0</v>
      </c>
      <c r="AH51" s="66"/>
      <c r="AI51" s="67"/>
      <c r="AJ51" s="68"/>
      <c r="AL51" s="32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 s="32">
        <v>0</v>
      </c>
      <c r="AS51">
        <v>0</v>
      </c>
      <c r="AT51">
        <v>0</v>
      </c>
      <c r="AU51">
        <v>0</v>
      </c>
      <c r="AV51">
        <v>0</v>
      </c>
      <c r="AW51" s="39">
        <v>0</v>
      </c>
    </row>
    <row r="52" spans="7:49">
      <c r="G52" s="32"/>
      <c r="R52" s="39"/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0.28671999999999997</v>
      </c>
      <c r="AD52">
        <v>0</v>
      </c>
      <c r="AE52">
        <v>0</v>
      </c>
      <c r="AF52">
        <v>0</v>
      </c>
      <c r="AL52" s="3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 s="32">
        <v>0</v>
      </c>
      <c r="AS52">
        <v>0</v>
      </c>
      <c r="AT52">
        <v>0</v>
      </c>
      <c r="AU52">
        <v>0</v>
      </c>
      <c r="AV52">
        <v>0</v>
      </c>
      <c r="AW52" s="39">
        <v>0</v>
      </c>
    </row>
    <row r="53" spans="7:49">
      <c r="G53" s="32"/>
      <c r="R53" s="39"/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0.48370000000000002</v>
      </c>
      <c r="AE53">
        <v>-9.5390000000000003E-2</v>
      </c>
      <c r="AF53">
        <v>3.372E-2</v>
      </c>
      <c r="AL53" s="32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 s="32">
        <v>0</v>
      </c>
      <c r="AS53">
        <v>0</v>
      </c>
      <c r="AT53">
        <v>0</v>
      </c>
      <c r="AU53">
        <f t="array" ref="AU53:AW55">AH48:AJ50</f>
        <v>0</v>
      </c>
      <c r="AV53">
        <v>0</v>
      </c>
      <c r="AW53" s="39">
        <v>0</v>
      </c>
    </row>
    <row r="54" spans="7:49">
      <c r="G54" s="32"/>
      <c r="R54" s="39"/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-9.5390000000000003E-2</v>
      </c>
      <c r="AE54">
        <v>0.23558000000000001</v>
      </c>
      <c r="AF54">
        <v>-1.7590000000000001E-2</v>
      </c>
      <c r="AL54" s="32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 s="32">
        <v>0</v>
      </c>
      <c r="AS54">
        <v>0</v>
      </c>
      <c r="AT54">
        <v>0</v>
      </c>
      <c r="AU54">
        <v>0</v>
      </c>
      <c r="AV54">
        <v>0</v>
      </c>
      <c r="AW54" s="39">
        <v>0</v>
      </c>
    </row>
    <row r="55" spans="7:49" ht="15" thickBot="1">
      <c r="G55" s="33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40"/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3.372E-2</v>
      </c>
      <c r="AE55">
        <v>-1.7590000000000001E-2</v>
      </c>
      <c r="AF55">
        <v>0.25864999999999999</v>
      </c>
      <c r="AL55" s="33">
        <v>0</v>
      </c>
      <c r="AM55" s="34">
        <v>0</v>
      </c>
      <c r="AN55" s="34">
        <v>0</v>
      </c>
      <c r="AO55" s="34">
        <v>0</v>
      </c>
      <c r="AP55" s="34">
        <v>0</v>
      </c>
      <c r="AQ55" s="34">
        <v>0</v>
      </c>
      <c r="AR55" s="33">
        <v>0</v>
      </c>
      <c r="AS55" s="34">
        <v>0</v>
      </c>
      <c r="AT55" s="34">
        <v>0</v>
      </c>
      <c r="AU55" s="34">
        <v>0</v>
      </c>
      <c r="AV55" s="34">
        <v>0</v>
      </c>
      <c r="AW55" s="40">
        <v>0</v>
      </c>
    </row>
    <row r="57" spans="7:49" ht="15" thickBot="1">
      <c r="G57" t="s">
        <v>11</v>
      </c>
      <c r="H57">
        <v>22</v>
      </c>
      <c r="U57" t="s">
        <v>11</v>
      </c>
      <c r="V57">
        <v>22</v>
      </c>
      <c r="AL57" t="s">
        <v>5</v>
      </c>
    </row>
    <row r="58" spans="7:49">
      <c r="G58" s="62">
        <v>-0.37787999999999999</v>
      </c>
      <c r="H58" s="62">
        <v>-0.26296000000000003</v>
      </c>
      <c r="I58" s="62">
        <v>-0.26526</v>
      </c>
      <c r="J58" s="62">
        <v>-0.10133</v>
      </c>
      <c r="K58" s="62">
        <v>0.40034999999999998</v>
      </c>
      <c r="L58" s="63">
        <v>-0.20479</v>
      </c>
      <c r="M58" s="36"/>
      <c r="N58" s="36"/>
      <c r="O58" s="36"/>
      <c r="P58" s="36"/>
      <c r="Q58" s="36"/>
      <c r="R58" s="42"/>
      <c r="U58" s="1">
        <v>0.28671999999999997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H58" s="61"/>
      <c r="AI58" s="62"/>
      <c r="AJ58" s="63"/>
      <c r="AL58" s="44">
        <f t="array" ref="AL58:AN60">AH58:AJ60</f>
        <v>0</v>
      </c>
      <c r="AM58" s="36">
        <v>0</v>
      </c>
      <c r="AN58" s="36">
        <v>0</v>
      </c>
      <c r="AO58" s="36">
        <v>0</v>
      </c>
      <c r="AP58" s="36">
        <v>0</v>
      </c>
      <c r="AQ58" s="42">
        <v>0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42">
        <v>0</v>
      </c>
    </row>
    <row r="59" spans="7:49">
      <c r="G59" s="1">
        <v>-0.26286999999999999</v>
      </c>
      <c r="H59" s="1">
        <v>-0.23907999999999999</v>
      </c>
      <c r="I59" s="1">
        <v>-0.22963</v>
      </c>
      <c r="J59" s="1">
        <v>-7.0309999999999997E-2</v>
      </c>
      <c r="K59" s="1">
        <v>0.36674000000000001</v>
      </c>
      <c r="L59" s="65">
        <v>-0.24482999999999999</v>
      </c>
      <c r="R59" s="39"/>
      <c r="U59" s="1">
        <v>0</v>
      </c>
      <c r="V59" s="1">
        <v>0.28671999999999997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H59" s="64"/>
      <c r="AI59" s="1"/>
      <c r="AJ59" s="65"/>
      <c r="AL59" s="32">
        <v>0</v>
      </c>
      <c r="AM59">
        <v>0</v>
      </c>
      <c r="AN59">
        <v>0</v>
      </c>
      <c r="AO59">
        <v>0</v>
      </c>
      <c r="AP59">
        <v>0</v>
      </c>
      <c r="AQ59" s="3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 s="39">
        <v>0</v>
      </c>
    </row>
    <row r="60" spans="7:49" ht="15" thickBot="1">
      <c r="G60" s="1">
        <v>-0.26504</v>
      </c>
      <c r="H60" s="1">
        <v>-0.22952</v>
      </c>
      <c r="I60" s="1">
        <v>-0.16023000000000001</v>
      </c>
      <c r="J60" s="1">
        <v>-0.11781999999999999</v>
      </c>
      <c r="K60" s="1">
        <v>0.26249</v>
      </c>
      <c r="L60" s="65">
        <v>-0.17999000000000001</v>
      </c>
      <c r="R60" s="39"/>
      <c r="U60" s="1">
        <v>0</v>
      </c>
      <c r="V60" s="1">
        <v>0</v>
      </c>
      <c r="W60" s="1">
        <v>0.28671999999999997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H60" s="66"/>
      <c r="AI60" s="67"/>
      <c r="AJ60" s="68"/>
      <c r="AL60" s="32">
        <v>0</v>
      </c>
      <c r="AM60">
        <v>0</v>
      </c>
      <c r="AN60">
        <v>0</v>
      </c>
      <c r="AO60">
        <v>0</v>
      </c>
      <c r="AP60">
        <v>0</v>
      </c>
      <c r="AQ60" s="39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 s="39">
        <v>0</v>
      </c>
    </row>
    <row r="61" spans="7:49" ht="15" thickBot="1">
      <c r="G61" s="1">
        <v>0.1021</v>
      </c>
      <c r="H61" s="1">
        <v>7.0870000000000002E-2</v>
      </c>
      <c r="I61" s="1">
        <v>0.11824999999999999</v>
      </c>
      <c r="J61" s="1">
        <v>-9.5449999999999993E-2</v>
      </c>
      <c r="K61" s="1">
        <v>-0.18446000000000001</v>
      </c>
      <c r="L61" s="65">
        <v>0.23329</v>
      </c>
      <c r="R61" s="39"/>
      <c r="U61" s="1">
        <v>0</v>
      </c>
      <c r="V61" s="1">
        <v>0</v>
      </c>
      <c r="W61" s="1">
        <v>0</v>
      </c>
      <c r="X61" s="1">
        <v>0.50444</v>
      </c>
      <c r="Y61" s="1">
        <v>-7.1620000000000003E-2</v>
      </c>
      <c r="Z61" s="1">
        <v>2.0300000000000001E-3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H61" s="1"/>
      <c r="AI61" s="1"/>
      <c r="AJ61" s="1"/>
      <c r="AL61" s="32">
        <v>0</v>
      </c>
      <c r="AM61">
        <v>0</v>
      </c>
      <c r="AN61">
        <v>0</v>
      </c>
      <c r="AO61">
        <f t="array" ref="AO61:AQ63">AH58:AJ60</f>
        <v>0</v>
      </c>
      <c r="AP61">
        <v>0</v>
      </c>
      <c r="AQ61" s="39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 s="39">
        <v>0</v>
      </c>
    </row>
    <row r="62" spans="7:49">
      <c r="G62" s="1">
        <v>-0.39987</v>
      </c>
      <c r="H62" s="1">
        <v>-0.36653000000000002</v>
      </c>
      <c r="I62" s="1">
        <v>-0.26251999999999998</v>
      </c>
      <c r="J62" s="1">
        <v>-0.18382999999999999</v>
      </c>
      <c r="K62" s="1">
        <v>0.42363000000000001</v>
      </c>
      <c r="L62" s="65">
        <v>-0.27301999999999998</v>
      </c>
      <c r="R62" s="39"/>
      <c r="U62" s="1">
        <v>0</v>
      </c>
      <c r="V62" s="1">
        <v>0</v>
      </c>
      <c r="W62" s="1">
        <v>0</v>
      </c>
      <c r="X62" s="1">
        <v>-7.1620000000000003E-2</v>
      </c>
      <c r="Y62" s="1">
        <v>0.22084999999999999</v>
      </c>
      <c r="Z62" s="1">
        <v>7.79E-3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H62" s="61"/>
      <c r="AI62" s="62"/>
      <c r="AJ62" s="63"/>
      <c r="AL62" s="32">
        <v>0</v>
      </c>
      <c r="AM62">
        <v>0</v>
      </c>
      <c r="AN62">
        <v>0</v>
      </c>
      <c r="AO62">
        <v>0</v>
      </c>
      <c r="AP62">
        <v>0</v>
      </c>
      <c r="AQ62" s="39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 s="39">
        <v>0</v>
      </c>
    </row>
    <row r="63" spans="7:49" ht="15" thickBot="1">
      <c r="G63" s="1">
        <v>0.20358999999999999</v>
      </c>
      <c r="H63" s="1">
        <v>0.24410000000000001</v>
      </c>
      <c r="I63" s="1">
        <v>0.17932000000000001</v>
      </c>
      <c r="J63" s="1">
        <v>0.23255000000000001</v>
      </c>
      <c r="K63" s="1">
        <v>-0.27209</v>
      </c>
      <c r="L63" s="65">
        <v>8.0049999999999996E-2</v>
      </c>
      <c r="R63" s="39"/>
      <c r="U63" s="1">
        <v>0</v>
      </c>
      <c r="V63" s="1">
        <v>0</v>
      </c>
      <c r="W63" s="1">
        <v>0</v>
      </c>
      <c r="X63" s="1">
        <v>2.0300000000000001E-3</v>
      </c>
      <c r="Y63" s="1">
        <v>7.79E-3</v>
      </c>
      <c r="Z63" s="1">
        <v>0.25263999999999998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H63" s="64"/>
      <c r="AI63" s="1"/>
      <c r="AJ63" s="65"/>
      <c r="AL63" s="33">
        <v>0</v>
      </c>
      <c r="AM63" s="34">
        <v>0</v>
      </c>
      <c r="AN63" s="34">
        <v>0</v>
      </c>
      <c r="AO63" s="34">
        <v>0</v>
      </c>
      <c r="AP63" s="34">
        <v>0</v>
      </c>
      <c r="AQ63" s="40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 s="39">
        <v>0</v>
      </c>
    </row>
    <row r="64" spans="7:49" ht="15" thickBot="1">
      <c r="G64" s="32"/>
      <c r="R64" s="39"/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0.28671999999999997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H64" s="66"/>
      <c r="AI64" s="67"/>
      <c r="AJ64" s="68"/>
      <c r="AL64" s="32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 s="44">
        <f t="array" ref="AR64:AT66">AH62:AJ64</f>
        <v>0</v>
      </c>
      <c r="AS64" s="36">
        <v>0</v>
      </c>
      <c r="AT64" s="36">
        <v>0</v>
      </c>
      <c r="AU64" s="36">
        <v>0</v>
      </c>
      <c r="AV64" s="36">
        <v>0</v>
      </c>
      <c r="AW64" s="42">
        <v>0</v>
      </c>
    </row>
    <row r="65" spans="7:49" ht="15" thickBot="1">
      <c r="G65" s="32"/>
      <c r="R65" s="39"/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0.28671999999999997</v>
      </c>
      <c r="AC65" s="1">
        <v>0</v>
      </c>
      <c r="AD65" s="1">
        <v>0</v>
      </c>
      <c r="AE65" s="1">
        <v>0</v>
      </c>
      <c r="AF65" s="1">
        <v>0</v>
      </c>
      <c r="AH65" s="66"/>
      <c r="AI65" s="67"/>
      <c r="AJ65" s="68"/>
      <c r="AL65" s="32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 s="32">
        <v>0</v>
      </c>
      <c r="AS65">
        <v>0</v>
      </c>
      <c r="AT65">
        <v>0</v>
      </c>
      <c r="AU65">
        <v>0</v>
      </c>
      <c r="AV65">
        <v>0</v>
      </c>
      <c r="AW65" s="39">
        <v>0</v>
      </c>
    </row>
    <row r="66" spans="7:49">
      <c r="G66" s="32"/>
      <c r="R66" s="39"/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0.28671999999999997</v>
      </c>
      <c r="AD66" s="1">
        <v>0</v>
      </c>
      <c r="AE66" s="1">
        <v>0</v>
      </c>
      <c r="AF66" s="1">
        <v>0</v>
      </c>
      <c r="AL66" s="32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 s="32">
        <v>0</v>
      </c>
      <c r="AS66">
        <v>0</v>
      </c>
      <c r="AT66">
        <v>0</v>
      </c>
      <c r="AU66">
        <v>0</v>
      </c>
      <c r="AV66">
        <v>0</v>
      </c>
      <c r="AW66" s="39">
        <v>0</v>
      </c>
    </row>
    <row r="67" spans="7:49">
      <c r="G67" s="32"/>
      <c r="R67" s="39"/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0.50446000000000002</v>
      </c>
      <c r="AE67" s="1">
        <v>-7.1580000000000005E-2</v>
      </c>
      <c r="AF67" s="1">
        <v>2.0899999999999998E-3</v>
      </c>
      <c r="AL67" s="32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 s="32">
        <v>0</v>
      </c>
      <c r="AS67">
        <v>0</v>
      </c>
      <c r="AT67">
        <v>0</v>
      </c>
      <c r="AU67">
        <f t="array" ref="AU67:AW69">AH62:AJ64</f>
        <v>0</v>
      </c>
      <c r="AV67">
        <v>0</v>
      </c>
      <c r="AW67" s="39">
        <v>0</v>
      </c>
    </row>
    <row r="68" spans="7:49">
      <c r="G68" s="32"/>
      <c r="R68" s="39"/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-7.1580000000000005E-2</v>
      </c>
      <c r="AE68" s="1">
        <v>0.22084000000000001</v>
      </c>
      <c r="AF68" s="1">
        <v>7.8100000000000001E-3</v>
      </c>
      <c r="AL68" s="32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 s="32">
        <v>0</v>
      </c>
      <c r="AS68">
        <v>0</v>
      </c>
      <c r="AT68">
        <v>0</v>
      </c>
      <c r="AU68">
        <v>0</v>
      </c>
      <c r="AV68">
        <v>0</v>
      </c>
      <c r="AW68" s="39">
        <v>0</v>
      </c>
    </row>
    <row r="69" spans="7:49" ht="15" thickBot="1">
      <c r="G69" s="33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40"/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2.0899999999999998E-3</v>
      </c>
      <c r="AE69" s="1">
        <v>7.8100000000000001E-3</v>
      </c>
      <c r="AF69" s="1">
        <v>0.25263000000000002</v>
      </c>
      <c r="AL69" s="33">
        <v>0</v>
      </c>
      <c r="AM69" s="34">
        <v>0</v>
      </c>
      <c r="AN69" s="34">
        <v>0</v>
      </c>
      <c r="AO69" s="34">
        <v>0</v>
      </c>
      <c r="AP69" s="34">
        <v>0</v>
      </c>
      <c r="AQ69" s="34">
        <v>0</v>
      </c>
      <c r="AR69" s="33">
        <v>0</v>
      </c>
      <c r="AS69" s="34">
        <v>0</v>
      </c>
      <c r="AT69" s="34">
        <v>0</v>
      </c>
      <c r="AU69" s="34">
        <v>0</v>
      </c>
      <c r="AV69" s="34">
        <v>0</v>
      </c>
      <c r="AW69" s="40">
        <v>0</v>
      </c>
    </row>
    <row r="71" spans="7:49" ht="15" thickBot="1">
      <c r="G71" t="s">
        <v>17</v>
      </c>
      <c r="H71">
        <v>21</v>
      </c>
      <c r="U71" t="s">
        <v>17</v>
      </c>
      <c r="V71">
        <v>21</v>
      </c>
      <c r="AL71" t="s">
        <v>5</v>
      </c>
    </row>
    <row r="72" spans="7:49">
      <c r="G72" s="14"/>
      <c r="H72" s="15"/>
      <c r="I72" s="15"/>
      <c r="J72" s="15"/>
      <c r="K72" s="15"/>
      <c r="L72" s="19"/>
      <c r="M72" s="36"/>
      <c r="N72" s="36"/>
      <c r="O72" s="36"/>
      <c r="P72" s="36"/>
      <c r="Q72" s="36"/>
      <c r="R72" s="42"/>
      <c r="U72" s="14"/>
      <c r="V72" s="15"/>
      <c r="W72" s="15"/>
      <c r="X72" s="15"/>
      <c r="Y72" s="15"/>
      <c r="Z72" s="19"/>
      <c r="AA72" s="36"/>
      <c r="AB72" s="36"/>
      <c r="AC72" s="36"/>
      <c r="AD72" s="36"/>
      <c r="AE72" s="36"/>
      <c r="AF72" s="42"/>
      <c r="AH72" s="44"/>
      <c r="AI72" s="36"/>
      <c r="AJ72" s="42"/>
      <c r="AL72" s="44">
        <f t="array" ref="AL72:AN74">AH72:AJ74</f>
        <v>0</v>
      </c>
      <c r="AM72" s="36">
        <v>0</v>
      </c>
      <c r="AN72" s="36">
        <v>0</v>
      </c>
      <c r="AO72" s="36">
        <v>0</v>
      </c>
      <c r="AP72" s="36">
        <v>0</v>
      </c>
      <c r="AQ72" s="42">
        <v>0</v>
      </c>
      <c r="AR72" s="36">
        <v>0</v>
      </c>
      <c r="AS72" s="36">
        <v>0</v>
      </c>
      <c r="AT72" s="36">
        <v>0</v>
      </c>
      <c r="AU72" s="36">
        <v>0</v>
      </c>
      <c r="AV72" s="36">
        <v>0</v>
      </c>
      <c r="AW72" s="42">
        <v>0</v>
      </c>
    </row>
    <row r="73" spans="7:49">
      <c r="G73" s="32"/>
      <c r="L73" s="39"/>
      <c r="R73" s="39"/>
      <c r="U73" s="16"/>
      <c r="V73" s="3"/>
      <c r="W73" s="3"/>
      <c r="X73" s="3"/>
      <c r="Y73" s="3"/>
      <c r="Z73" s="20"/>
      <c r="AF73" s="39"/>
      <c r="AH73" s="32"/>
      <c r="AJ73" s="39"/>
      <c r="AL73" s="32">
        <v>0</v>
      </c>
      <c r="AM73">
        <v>0</v>
      </c>
      <c r="AN73">
        <v>0</v>
      </c>
      <c r="AO73">
        <v>0</v>
      </c>
      <c r="AP73">
        <v>0</v>
      </c>
      <c r="AQ73" s="39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 s="39">
        <v>0</v>
      </c>
    </row>
    <row r="74" spans="7:49" ht="15" thickBot="1">
      <c r="G74" s="32"/>
      <c r="L74" s="39"/>
      <c r="R74" s="39"/>
      <c r="U74" s="16"/>
      <c r="V74" s="3"/>
      <c r="W74" s="3"/>
      <c r="X74" s="3"/>
      <c r="Y74" s="3"/>
      <c r="Z74" s="20"/>
      <c r="AF74" s="39"/>
      <c r="AH74" s="33"/>
      <c r="AI74" s="34"/>
      <c r="AJ74" s="40"/>
      <c r="AL74" s="32">
        <v>0</v>
      </c>
      <c r="AM74">
        <v>0</v>
      </c>
      <c r="AN74">
        <v>0</v>
      </c>
      <c r="AO74">
        <v>0</v>
      </c>
      <c r="AP74">
        <v>0</v>
      </c>
      <c r="AQ74" s="39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 s="39">
        <v>0</v>
      </c>
    </row>
    <row r="75" spans="7:49" ht="15" thickBot="1">
      <c r="G75" s="32"/>
      <c r="L75" s="39"/>
      <c r="R75" s="39"/>
      <c r="U75" s="16"/>
      <c r="V75" s="3"/>
      <c r="W75" s="3"/>
      <c r="X75" s="3"/>
      <c r="Y75" s="3"/>
      <c r="Z75" s="20"/>
      <c r="AF75" s="39"/>
      <c r="AL75" s="32">
        <v>0</v>
      </c>
      <c r="AM75">
        <v>0</v>
      </c>
      <c r="AN75">
        <v>0</v>
      </c>
      <c r="AO75">
        <f t="array" ref="AO75:AQ77">AH72:AJ74</f>
        <v>0</v>
      </c>
      <c r="AP75">
        <v>0</v>
      </c>
      <c r="AQ75" s="39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 s="39">
        <v>0</v>
      </c>
    </row>
    <row r="76" spans="7:49">
      <c r="G76" s="32"/>
      <c r="L76" s="39"/>
      <c r="R76" s="39"/>
      <c r="U76" s="16"/>
      <c r="V76" s="3"/>
      <c r="W76" s="3"/>
      <c r="X76" s="3"/>
      <c r="Y76" s="3"/>
      <c r="Z76" s="20"/>
      <c r="AF76" s="39"/>
      <c r="AH76" s="44"/>
      <c r="AI76" s="36"/>
      <c r="AJ76" s="42"/>
      <c r="AL76" s="32">
        <v>0</v>
      </c>
      <c r="AM76">
        <v>0</v>
      </c>
      <c r="AN76">
        <v>0</v>
      </c>
      <c r="AO76">
        <v>0</v>
      </c>
      <c r="AP76">
        <v>0</v>
      </c>
      <c r="AQ76" s="39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 s="39">
        <v>0</v>
      </c>
    </row>
    <row r="77" spans="7:49" ht="15" thickBot="1">
      <c r="G77" s="33"/>
      <c r="H77" s="34"/>
      <c r="I77" s="34"/>
      <c r="J77" s="34"/>
      <c r="K77" s="34"/>
      <c r="L77" s="40"/>
      <c r="R77" s="39"/>
      <c r="U77" s="17"/>
      <c r="V77" s="18"/>
      <c r="W77" s="18"/>
      <c r="X77" s="18"/>
      <c r="Y77" s="18"/>
      <c r="Z77" s="21"/>
      <c r="AF77" s="39"/>
      <c r="AH77" s="32"/>
      <c r="AJ77" s="39"/>
      <c r="AL77" s="33">
        <v>0</v>
      </c>
      <c r="AM77" s="34">
        <v>0</v>
      </c>
      <c r="AN77" s="34">
        <v>0</v>
      </c>
      <c r="AO77" s="34">
        <v>0</v>
      </c>
      <c r="AP77" s="34">
        <v>0</v>
      </c>
      <c r="AQ77" s="40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 s="39">
        <v>0</v>
      </c>
    </row>
    <row r="78" spans="7:49" ht="15" thickBot="1">
      <c r="G78" s="32"/>
      <c r="R78" s="39"/>
      <c r="U78" s="16"/>
      <c r="V78" s="3"/>
      <c r="W78" s="3"/>
      <c r="X78" s="3"/>
      <c r="Y78" s="3"/>
      <c r="Z78" s="3"/>
      <c r="AF78" s="39"/>
      <c r="AH78" s="33"/>
      <c r="AI78" s="34"/>
      <c r="AJ78" s="40"/>
      <c r="AL78" s="32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 s="44">
        <f t="array" ref="AR78:AT80">AH76:AJ78</f>
        <v>0</v>
      </c>
      <c r="AS78" s="36">
        <v>0</v>
      </c>
      <c r="AT78" s="36">
        <v>0</v>
      </c>
      <c r="AU78" s="36">
        <v>0</v>
      </c>
      <c r="AV78" s="36">
        <v>0</v>
      </c>
      <c r="AW78" s="42">
        <v>0</v>
      </c>
    </row>
    <row r="79" spans="7:49">
      <c r="G79" s="32"/>
      <c r="R79" s="39"/>
      <c r="U79" s="16"/>
      <c r="V79" s="3"/>
      <c r="W79" s="3"/>
      <c r="X79" s="3"/>
      <c r="Y79" s="3"/>
      <c r="Z79" s="3"/>
      <c r="AF79" s="39"/>
      <c r="AL79" s="32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 s="32">
        <v>0</v>
      </c>
      <c r="AS79">
        <v>0</v>
      </c>
      <c r="AT79">
        <v>0</v>
      </c>
      <c r="AU79">
        <v>0</v>
      </c>
      <c r="AV79">
        <v>0</v>
      </c>
      <c r="AW79" s="39">
        <v>0</v>
      </c>
    </row>
    <row r="80" spans="7:49">
      <c r="G80" s="32"/>
      <c r="R80" s="39"/>
      <c r="U80" s="16"/>
      <c r="V80" s="3"/>
      <c r="W80" s="3"/>
      <c r="X80" s="3"/>
      <c r="Y80" s="3"/>
      <c r="Z80" s="3"/>
      <c r="AF80" s="39"/>
      <c r="AL80" s="32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 s="32">
        <v>0</v>
      </c>
      <c r="AS80">
        <v>0</v>
      </c>
      <c r="AT80">
        <v>0</v>
      </c>
      <c r="AU80">
        <v>0</v>
      </c>
      <c r="AV80">
        <v>0</v>
      </c>
      <c r="AW80" s="39">
        <v>0</v>
      </c>
    </row>
    <row r="81" spans="7:49">
      <c r="G81" s="32"/>
      <c r="R81" s="39"/>
      <c r="U81" s="16"/>
      <c r="V81" s="3"/>
      <c r="W81" s="3"/>
      <c r="X81" s="3"/>
      <c r="Y81" s="3"/>
      <c r="Z81" s="3"/>
      <c r="AF81" s="39"/>
      <c r="AL81" s="32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 s="32">
        <v>0</v>
      </c>
      <c r="AS81">
        <v>0</v>
      </c>
      <c r="AT81">
        <v>0</v>
      </c>
      <c r="AU81">
        <f t="array" ref="AU81:AW83">AH76:AJ78</f>
        <v>0</v>
      </c>
      <c r="AV81">
        <v>0</v>
      </c>
      <c r="AW81" s="39">
        <v>0</v>
      </c>
    </row>
    <row r="82" spans="7:49">
      <c r="G82" s="32"/>
      <c r="R82" s="39"/>
      <c r="U82" s="16"/>
      <c r="V82" s="3"/>
      <c r="W82" s="3"/>
      <c r="X82" s="3"/>
      <c r="Y82" s="3"/>
      <c r="Z82" s="3"/>
      <c r="AF82" s="39"/>
      <c r="AL82" s="3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 s="32">
        <v>0</v>
      </c>
      <c r="AS82">
        <v>0</v>
      </c>
      <c r="AT82">
        <v>0</v>
      </c>
      <c r="AU82">
        <v>0</v>
      </c>
      <c r="AV82">
        <v>0</v>
      </c>
      <c r="AW82" s="39">
        <v>0</v>
      </c>
    </row>
    <row r="83" spans="7:49" ht="15" thickBot="1">
      <c r="G83" s="33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40"/>
      <c r="U83" s="17"/>
      <c r="V83" s="18"/>
      <c r="W83" s="18"/>
      <c r="X83" s="18"/>
      <c r="Y83" s="18"/>
      <c r="Z83" s="18"/>
      <c r="AA83" s="34"/>
      <c r="AB83" s="34"/>
      <c r="AC83" s="34"/>
      <c r="AD83" s="34"/>
      <c r="AE83" s="34"/>
      <c r="AF83" s="40"/>
      <c r="AL83" s="33">
        <v>0</v>
      </c>
      <c r="AM83" s="34">
        <v>0</v>
      </c>
      <c r="AN83" s="34">
        <v>0</v>
      </c>
      <c r="AO83" s="34">
        <v>0</v>
      </c>
      <c r="AP83" s="34">
        <v>0</v>
      </c>
      <c r="AQ83" s="34">
        <v>0</v>
      </c>
      <c r="AR83" s="33">
        <v>0</v>
      </c>
      <c r="AS83" s="34">
        <v>0</v>
      </c>
      <c r="AT83" s="34">
        <v>0</v>
      </c>
      <c r="AU83" s="34">
        <v>0</v>
      </c>
      <c r="AV83" s="34">
        <v>0</v>
      </c>
      <c r="AW83" s="40">
        <v>0</v>
      </c>
    </row>
    <row r="85" spans="7:49" ht="15" thickBot="1">
      <c r="G85" t="s">
        <v>18</v>
      </c>
      <c r="H85">
        <v>20</v>
      </c>
      <c r="U85" t="s">
        <v>18</v>
      </c>
      <c r="V85">
        <v>20</v>
      </c>
      <c r="AL85" t="s">
        <v>5</v>
      </c>
    </row>
    <row r="86" spans="7:49">
      <c r="G86" s="62">
        <v>4.0999999999999999E-4</v>
      </c>
      <c r="H86" s="62">
        <v>-7.3999999999999999E-4</v>
      </c>
      <c r="I86" s="62">
        <v>1E-4</v>
      </c>
      <c r="J86" s="62">
        <v>-1.1199999999999999E-3</v>
      </c>
      <c r="K86" s="62">
        <v>5.4000000000000001E-4</v>
      </c>
      <c r="L86" s="63">
        <v>-1.4300000000000001E-3</v>
      </c>
      <c r="M86" s="36"/>
      <c r="N86" s="36"/>
      <c r="O86" s="36"/>
      <c r="P86" s="36"/>
      <c r="Q86" s="36"/>
      <c r="R86" s="42"/>
      <c r="U86" s="1">
        <v>0.28671999999999997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H86" s="61"/>
      <c r="AI86" s="62"/>
      <c r="AJ86" s="63"/>
      <c r="AL86" s="44">
        <f t="array" ref="AL86:AN88">AH86:AJ88</f>
        <v>0</v>
      </c>
      <c r="AM86" s="36">
        <v>0</v>
      </c>
      <c r="AN86" s="36">
        <v>0</v>
      </c>
      <c r="AO86" s="36">
        <v>0</v>
      </c>
      <c r="AP86" s="36">
        <v>0</v>
      </c>
      <c r="AQ86" s="42">
        <v>0</v>
      </c>
      <c r="AR86" s="36">
        <v>0</v>
      </c>
      <c r="AS86" s="36">
        <v>0</v>
      </c>
      <c r="AT86" s="36">
        <v>0</v>
      </c>
      <c r="AU86" s="36">
        <v>0</v>
      </c>
      <c r="AV86" s="36">
        <v>0</v>
      </c>
      <c r="AW86" s="42">
        <v>0</v>
      </c>
    </row>
    <row r="87" spans="7:49">
      <c r="G87" s="1">
        <v>-7.3999999999999999E-4</v>
      </c>
      <c r="H87" s="1">
        <v>5.2999999999999998E-4</v>
      </c>
      <c r="I87" s="1">
        <v>-2.9E-4</v>
      </c>
      <c r="J87" s="1">
        <v>3.4000000000000002E-4</v>
      </c>
      <c r="K87" s="1">
        <v>1.2E-4</v>
      </c>
      <c r="L87" s="65">
        <v>1.65E-3</v>
      </c>
      <c r="R87" s="39"/>
      <c r="U87" s="1">
        <v>0</v>
      </c>
      <c r="V87" s="1">
        <v>0.28671999999999997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H87" s="64"/>
      <c r="AI87" s="1"/>
      <c r="AJ87" s="65"/>
      <c r="AL87" s="32">
        <v>0</v>
      </c>
      <c r="AM87">
        <v>0</v>
      </c>
      <c r="AN87">
        <v>0</v>
      </c>
      <c r="AO87">
        <v>0</v>
      </c>
      <c r="AP87">
        <v>0</v>
      </c>
      <c r="AQ87" s="39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 s="39">
        <v>0</v>
      </c>
    </row>
    <row r="88" spans="7:49" ht="15" thickBot="1">
      <c r="G88" s="1">
        <v>9.0000000000000006E-5</v>
      </c>
      <c r="H88" s="1">
        <v>-2.9999999999999997E-4</v>
      </c>
      <c r="I88" s="1">
        <v>2.4000000000000001E-4</v>
      </c>
      <c r="J88" s="1">
        <v>-4.4999999999999999E-4</v>
      </c>
      <c r="K88" s="1">
        <v>3.2000000000000003E-4</v>
      </c>
      <c r="L88" s="65">
        <v>1.0000000000000001E-5</v>
      </c>
      <c r="R88" s="39"/>
      <c r="U88" s="1">
        <v>0</v>
      </c>
      <c r="V88" s="1">
        <v>0</v>
      </c>
      <c r="W88" s="1">
        <v>0.28671999999999997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H88" s="66"/>
      <c r="AI88" s="67"/>
      <c r="AJ88" s="68"/>
      <c r="AL88" s="32">
        <v>0</v>
      </c>
      <c r="AM88">
        <v>0</v>
      </c>
      <c r="AN88">
        <v>0</v>
      </c>
      <c r="AO88">
        <v>0</v>
      </c>
      <c r="AP88">
        <v>0</v>
      </c>
      <c r="AQ88" s="39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 s="39">
        <v>0</v>
      </c>
    </row>
    <row r="89" spans="7:49" ht="15" thickBot="1">
      <c r="G89" s="1">
        <v>1.1100000000000001E-3</v>
      </c>
      <c r="H89" s="1">
        <v>-3.4000000000000002E-4</v>
      </c>
      <c r="I89" s="1">
        <v>4.4999999999999999E-4</v>
      </c>
      <c r="J89" s="1">
        <v>9.3999999999999997E-4</v>
      </c>
      <c r="K89" s="1">
        <v>-1.3999999999999999E-4</v>
      </c>
      <c r="L89" s="65">
        <v>-1.97E-3</v>
      </c>
      <c r="R89" s="39"/>
      <c r="U89" s="1">
        <v>0</v>
      </c>
      <c r="V89" s="1">
        <v>0</v>
      </c>
      <c r="W89" s="1">
        <v>0</v>
      </c>
      <c r="X89" s="1">
        <v>0.50975999999999999</v>
      </c>
      <c r="Y89" s="1">
        <v>-2.8969999999999999E-2</v>
      </c>
      <c r="Z89" s="1">
        <v>4.7759999999999997E-2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H89" s="1"/>
      <c r="AI89" s="1"/>
      <c r="AJ89" s="1"/>
      <c r="AL89" s="32">
        <v>0</v>
      </c>
      <c r="AM89">
        <v>0</v>
      </c>
      <c r="AN89">
        <v>0</v>
      </c>
      <c r="AO89">
        <f t="array" ref="AO89:AQ91">AH86:AJ88</f>
        <v>0</v>
      </c>
      <c r="AP89">
        <v>0</v>
      </c>
      <c r="AQ89" s="3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 s="39">
        <v>0</v>
      </c>
    </row>
    <row r="90" spans="7:49">
      <c r="G90" s="1">
        <v>-5.5000000000000003E-4</v>
      </c>
      <c r="H90" s="1">
        <v>-1.2E-4</v>
      </c>
      <c r="I90" s="1">
        <v>-3.1E-4</v>
      </c>
      <c r="J90" s="1">
        <v>-1.8000000000000001E-4</v>
      </c>
      <c r="K90" s="1">
        <v>1.33E-3</v>
      </c>
      <c r="L90" s="65">
        <v>1.3799999999999999E-3</v>
      </c>
      <c r="R90" s="39"/>
      <c r="U90" s="1">
        <v>0</v>
      </c>
      <c r="V90" s="1">
        <v>0</v>
      </c>
      <c r="W90" s="1">
        <v>0</v>
      </c>
      <c r="X90" s="1">
        <v>-2.8969999999999999E-2</v>
      </c>
      <c r="Y90" s="1">
        <v>0.20546</v>
      </c>
      <c r="Z90" s="1">
        <v>-8.0400000000000003E-3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H90" s="61"/>
      <c r="AI90" s="62"/>
      <c r="AJ90" s="63"/>
      <c r="AL90" s="32">
        <v>0</v>
      </c>
      <c r="AM90">
        <v>0</v>
      </c>
      <c r="AN90">
        <v>0</v>
      </c>
      <c r="AO90">
        <v>0</v>
      </c>
      <c r="AP90">
        <v>0</v>
      </c>
      <c r="AQ90" s="39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 s="39">
        <v>0</v>
      </c>
    </row>
    <row r="91" spans="7:49" ht="15" thickBot="1">
      <c r="G91" s="1">
        <v>1.4300000000000001E-3</v>
      </c>
      <c r="H91" s="1">
        <v>-1.65E-3</v>
      </c>
      <c r="I91" s="1">
        <v>0</v>
      </c>
      <c r="J91" s="1">
        <v>-1.99E-3</v>
      </c>
      <c r="K91" s="1">
        <v>1.3600000000000001E-3</v>
      </c>
      <c r="L91" s="65">
        <v>-9.4900000000000002E-3</v>
      </c>
      <c r="R91" s="39"/>
      <c r="U91" s="1">
        <v>0</v>
      </c>
      <c r="V91" s="1">
        <v>0</v>
      </c>
      <c r="W91" s="1">
        <v>0</v>
      </c>
      <c r="X91" s="1">
        <v>4.7759999999999997E-2</v>
      </c>
      <c r="Y91" s="1">
        <v>-8.0400000000000003E-3</v>
      </c>
      <c r="Z91" s="1">
        <v>0.26271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H91" s="64"/>
      <c r="AI91" s="1"/>
      <c r="AJ91" s="65"/>
      <c r="AL91" s="33">
        <v>0</v>
      </c>
      <c r="AM91" s="34">
        <v>0</v>
      </c>
      <c r="AN91" s="34">
        <v>0</v>
      </c>
      <c r="AO91" s="34">
        <v>0</v>
      </c>
      <c r="AP91" s="34">
        <v>0</v>
      </c>
      <c r="AQ91" s="40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 s="39">
        <v>0</v>
      </c>
    </row>
    <row r="92" spans="7:49" ht="15" thickBot="1">
      <c r="G92" s="32"/>
      <c r="R92" s="39"/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0.28671999999999997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H92" s="66"/>
      <c r="AI92" s="67"/>
      <c r="AJ92" s="68"/>
      <c r="AL92" s="3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 s="44">
        <f t="array" ref="AR92:AT94">AH90:AJ92</f>
        <v>0</v>
      </c>
      <c r="AS92" s="36">
        <v>0</v>
      </c>
      <c r="AT92" s="36">
        <v>0</v>
      </c>
      <c r="AU92" s="36">
        <v>0</v>
      </c>
      <c r="AV92" s="36">
        <v>0</v>
      </c>
      <c r="AW92" s="42">
        <v>0</v>
      </c>
    </row>
    <row r="93" spans="7:49" ht="15" thickBot="1">
      <c r="G93" s="32"/>
      <c r="R93" s="39"/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0.28671999999999997</v>
      </c>
      <c r="AC93" s="1">
        <v>0</v>
      </c>
      <c r="AD93" s="1">
        <v>0</v>
      </c>
      <c r="AE93" s="1">
        <v>0</v>
      </c>
      <c r="AF93" s="1">
        <v>0</v>
      </c>
      <c r="AH93" s="66"/>
      <c r="AI93" s="67"/>
      <c r="AJ93" s="68"/>
      <c r="AL93" s="32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 s="32">
        <v>0</v>
      </c>
      <c r="AS93">
        <v>0</v>
      </c>
      <c r="AT93">
        <v>0</v>
      </c>
      <c r="AU93">
        <v>0</v>
      </c>
      <c r="AV93">
        <v>0</v>
      </c>
      <c r="AW93" s="39">
        <v>0</v>
      </c>
    </row>
    <row r="94" spans="7:49">
      <c r="G94" s="32"/>
      <c r="R94" s="39"/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0.28671999999999997</v>
      </c>
      <c r="AD94" s="1">
        <v>0</v>
      </c>
      <c r="AE94" s="1">
        <v>0</v>
      </c>
      <c r="AF94" s="1">
        <v>0</v>
      </c>
      <c r="AL94" s="32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 s="32">
        <v>0</v>
      </c>
      <c r="AS94">
        <v>0</v>
      </c>
      <c r="AT94">
        <v>0</v>
      </c>
      <c r="AU94">
        <v>0</v>
      </c>
      <c r="AV94">
        <v>0</v>
      </c>
      <c r="AW94" s="39">
        <v>0</v>
      </c>
    </row>
    <row r="95" spans="7:49">
      <c r="G95" s="32"/>
      <c r="R95" s="39"/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0.50973999999999997</v>
      </c>
      <c r="AE95" s="1">
        <v>-2.8989999999999998E-2</v>
      </c>
      <c r="AF95" s="1">
        <v>4.7789999999999999E-2</v>
      </c>
      <c r="AL95" s="32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 s="32">
        <v>0</v>
      </c>
      <c r="AS95">
        <v>0</v>
      </c>
      <c r="AT95">
        <v>0</v>
      </c>
      <c r="AU95">
        <f t="array" ref="AU95:AW97">AH90:AJ92</f>
        <v>0</v>
      </c>
      <c r="AV95">
        <v>0</v>
      </c>
      <c r="AW95" s="39">
        <v>0</v>
      </c>
    </row>
    <row r="96" spans="7:49">
      <c r="G96" s="32"/>
      <c r="R96" s="39"/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-2.8989999999999998E-2</v>
      </c>
      <c r="AE96" s="1">
        <v>0.20547000000000001</v>
      </c>
      <c r="AF96" s="1">
        <v>-8.0499999999999999E-3</v>
      </c>
      <c r="AL96" s="32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 s="32">
        <v>0</v>
      </c>
      <c r="AS96">
        <v>0</v>
      </c>
      <c r="AT96">
        <v>0</v>
      </c>
      <c r="AU96">
        <v>0</v>
      </c>
      <c r="AV96">
        <v>0</v>
      </c>
      <c r="AW96" s="39">
        <v>0</v>
      </c>
    </row>
    <row r="97" spans="7:49" ht="15" thickBot="1">
      <c r="G97" s="33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40"/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4.7789999999999999E-2</v>
      </c>
      <c r="AE97" s="1">
        <v>-8.0499999999999999E-3</v>
      </c>
      <c r="AF97" s="1">
        <v>0.26272000000000001</v>
      </c>
      <c r="AL97" s="33">
        <v>0</v>
      </c>
      <c r="AM97" s="34">
        <v>0</v>
      </c>
      <c r="AN97" s="34">
        <v>0</v>
      </c>
      <c r="AO97" s="34">
        <v>0</v>
      </c>
      <c r="AP97" s="34">
        <v>0</v>
      </c>
      <c r="AQ97" s="34">
        <v>0</v>
      </c>
      <c r="AR97" s="33">
        <v>0</v>
      </c>
      <c r="AS97" s="34">
        <v>0</v>
      </c>
      <c r="AT97" s="34">
        <v>0</v>
      </c>
      <c r="AU97" s="34">
        <v>0</v>
      </c>
      <c r="AV97" s="34">
        <v>0</v>
      </c>
      <c r="AW97" s="40">
        <v>0</v>
      </c>
    </row>
    <row r="99" spans="7:49" ht="15" thickBot="1">
      <c r="G99" t="s">
        <v>19</v>
      </c>
      <c r="H99">
        <v>19</v>
      </c>
      <c r="U99" t="s">
        <v>19</v>
      </c>
      <c r="V99">
        <v>19</v>
      </c>
      <c r="AL99" t="s">
        <v>5</v>
      </c>
    </row>
    <row r="100" spans="7:49">
      <c r="G100" s="62">
        <v>-0.94825999999999999</v>
      </c>
      <c r="H100" s="62">
        <v>-7.6999999999999999E-2</v>
      </c>
      <c r="I100" s="62">
        <v>-6.4180000000000001E-2</v>
      </c>
      <c r="J100" s="62">
        <v>-8.5199999999999998E-3</v>
      </c>
      <c r="K100" s="62">
        <v>0.24418000000000001</v>
      </c>
      <c r="L100" s="63">
        <v>-0.10367</v>
      </c>
      <c r="M100" s="36"/>
      <c r="N100" s="36"/>
      <c r="O100" s="36"/>
      <c r="P100" s="36"/>
      <c r="Q100" s="36"/>
      <c r="R100" s="42"/>
      <c r="U100" s="1">
        <v>0.28671999999999997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H100" s="61"/>
      <c r="AI100" s="62"/>
      <c r="AJ100" s="63"/>
      <c r="AL100" s="44">
        <f t="array" ref="AL100:AN102">AH100:AJ102</f>
        <v>0</v>
      </c>
      <c r="AM100" s="36">
        <v>0</v>
      </c>
      <c r="AN100" s="36">
        <v>0</v>
      </c>
      <c r="AO100" s="36">
        <v>0</v>
      </c>
      <c r="AP100" s="36">
        <v>0</v>
      </c>
      <c r="AQ100" s="42">
        <v>0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42">
        <v>0</v>
      </c>
    </row>
    <row r="101" spans="7:49">
      <c r="G101" s="1">
        <v>-7.6950000000000005E-2</v>
      </c>
      <c r="H101" s="1">
        <v>5.849E-2</v>
      </c>
      <c r="I101" s="1">
        <v>-1.2540000000000001E-2</v>
      </c>
      <c r="J101" s="1">
        <v>7.0499999999999998E-3</v>
      </c>
      <c r="K101" s="1">
        <v>3.2710000000000003E-2</v>
      </c>
      <c r="L101" s="65">
        <v>8.1939999999999999E-2</v>
      </c>
      <c r="R101" s="39"/>
      <c r="U101" s="1">
        <v>0</v>
      </c>
      <c r="V101" s="1">
        <v>0.28671999999999997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H101" s="64"/>
      <c r="AI101" s="1"/>
      <c r="AJ101" s="65"/>
      <c r="AL101" s="32">
        <v>0</v>
      </c>
      <c r="AM101">
        <v>0</v>
      </c>
      <c r="AN101">
        <v>0</v>
      </c>
      <c r="AO101">
        <v>0</v>
      </c>
      <c r="AP101">
        <v>0</v>
      </c>
      <c r="AQ101" s="39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 s="39">
        <v>0</v>
      </c>
    </row>
    <row r="102" spans="7:49" ht="15" thickBot="1">
      <c r="G102" s="1">
        <v>-6.4189999999999997E-2</v>
      </c>
      <c r="H102" s="1">
        <v>-1.2529999999999999E-2</v>
      </c>
      <c r="I102" s="1">
        <v>7.5389999999999999E-2</v>
      </c>
      <c r="J102" s="1">
        <v>-1.89E-3</v>
      </c>
      <c r="K102" s="1">
        <v>-0.11466999999999999</v>
      </c>
      <c r="L102" s="65">
        <v>-1.9009999999999999E-2</v>
      </c>
      <c r="R102" s="39"/>
      <c r="U102" s="1">
        <v>0</v>
      </c>
      <c r="V102" s="1">
        <v>0</v>
      </c>
      <c r="W102" s="1">
        <v>0.28671999999999997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H102" s="66"/>
      <c r="AI102" s="67"/>
      <c r="AJ102" s="68"/>
      <c r="AL102" s="32">
        <v>0</v>
      </c>
      <c r="AM102">
        <v>0</v>
      </c>
      <c r="AN102">
        <v>0</v>
      </c>
      <c r="AO102">
        <v>0</v>
      </c>
      <c r="AP102">
        <v>0</v>
      </c>
      <c r="AQ102" s="39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 s="39">
        <v>0</v>
      </c>
    </row>
    <row r="103" spans="7:49" ht="15" thickBot="1">
      <c r="G103" s="1">
        <v>8.4499999999999992E-3</v>
      </c>
      <c r="H103" s="1">
        <v>-7.0400000000000003E-3</v>
      </c>
      <c r="I103" s="1">
        <v>1.8699999999999999E-3</v>
      </c>
      <c r="J103" s="1">
        <v>7.6800000000000002E-3</v>
      </c>
      <c r="K103" s="1">
        <v>-4.3099999999999996E-3</v>
      </c>
      <c r="L103" s="65">
        <v>-1.1780000000000001E-2</v>
      </c>
      <c r="R103" s="39"/>
      <c r="U103" s="1">
        <v>0</v>
      </c>
      <c r="V103" s="1">
        <v>0</v>
      </c>
      <c r="W103" s="1">
        <v>0</v>
      </c>
      <c r="X103" s="1">
        <v>0.51941000000000004</v>
      </c>
      <c r="Y103" s="1">
        <v>8.0000000000000007E-5</v>
      </c>
      <c r="Z103" s="1">
        <v>-2.3599999999999999E-2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H103" s="1"/>
      <c r="AI103" s="1"/>
      <c r="AJ103" s="1"/>
      <c r="AL103" s="32">
        <v>0</v>
      </c>
      <c r="AM103">
        <v>0</v>
      </c>
      <c r="AN103">
        <v>0</v>
      </c>
      <c r="AO103">
        <f t="array" ref="AO103:AQ105">AH100:AJ102</f>
        <v>0</v>
      </c>
      <c r="AP103">
        <v>0</v>
      </c>
      <c r="AQ103" s="39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 s="39">
        <v>0</v>
      </c>
    </row>
    <row r="104" spans="7:49">
      <c r="G104" s="1">
        <v>-0.24368000000000001</v>
      </c>
      <c r="H104" s="1">
        <v>-3.2669999999999998E-2</v>
      </c>
      <c r="I104" s="1">
        <v>0.11471000000000001</v>
      </c>
      <c r="J104" s="1">
        <v>-4.3E-3</v>
      </c>
      <c r="K104" s="1">
        <v>-0.16364000000000001</v>
      </c>
      <c r="L104" s="65">
        <v>-4.9599999999999998E-2</v>
      </c>
      <c r="R104" s="39"/>
      <c r="U104" s="1">
        <v>0</v>
      </c>
      <c r="V104" s="1">
        <v>0</v>
      </c>
      <c r="W104" s="1">
        <v>0</v>
      </c>
      <c r="X104" s="1">
        <v>8.0000000000000007E-5</v>
      </c>
      <c r="Y104" s="1">
        <v>0.20252000000000001</v>
      </c>
      <c r="Z104" s="1">
        <v>-1.1999999999999999E-3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H104" s="61"/>
      <c r="AI104" s="62"/>
      <c r="AJ104" s="63"/>
      <c r="AL104" s="32">
        <v>0</v>
      </c>
      <c r="AM104">
        <v>0</v>
      </c>
      <c r="AN104">
        <v>0</v>
      </c>
      <c r="AO104">
        <v>0</v>
      </c>
      <c r="AP104">
        <v>0</v>
      </c>
      <c r="AQ104" s="39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 s="39">
        <v>0</v>
      </c>
    </row>
    <row r="105" spans="7:49" ht="15" thickBot="1">
      <c r="G105" s="1">
        <v>0.10362</v>
      </c>
      <c r="H105" s="1">
        <v>-8.1930000000000003E-2</v>
      </c>
      <c r="I105" s="1">
        <v>1.9019999999999999E-2</v>
      </c>
      <c r="J105" s="1">
        <v>-1.183E-2</v>
      </c>
      <c r="K105" s="1">
        <v>-4.965E-2</v>
      </c>
      <c r="L105" s="65">
        <v>-0.13897000000000001</v>
      </c>
      <c r="R105" s="39"/>
      <c r="U105" s="1">
        <v>0</v>
      </c>
      <c r="V105" s="1">
        <v>0</v>
      </c>
      <c r="W105" s="1">
        <v>0</v>
      </c>
      <c r="X105" s="1">
        <v>-2.3599999999999999E-2</v>
      </c>
      <c r="Y105" s="1">
        <v>-1.1999999999999999E-3</v>
      </c>
      <c r="Z105" s="1">
        <v>0.25600000000000001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H105" s="64"/>
      <c r="AI105" s="1"/>
      <c r="AJ105" s="65"/>
      <c r="AL105" s="33">
        <v>0</v>
      </c>
      <c r="AM105" s="34">
        <v>0</v>
      </c>
      <c r="AN105" s="34">
        <v>0</v>
      </c>
      <c r="AO105" s="34">
        <v>0</v>
      </c>
      <c r="AP105" s="34">
        <v>0</v>
      </c>
      <c r="AQ105" s="40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 s="39">
        <v>0</v>
      </c>
    </row>
    <row r="106" spans="7:49" ht="15" thickBot="1">
      <c r="G106" s="32"/>
      <c r="R106" s="39"/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0.28671999999999997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H106" s="66"/>
      <c r="AI106" s="67"/>
      <c r="AJ106" s="68"/>
      <c r="AL106" s="32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 s="44">
        <f t="array" ref="AR106:AT108">AH104:AJ106</f>
        <v>0</v>
      </c>
      <c r="AS106" s="36">
        <v>0</v>
      </c>
      <c r="AT106" s="36">
        <v>0</v>
      </c>
      <c r="AU106" s="36">
        <v>0</v>
      </c>
      <c r="AV106" s="36">
        <v>0</v>
      </c>
      <c r="AW106" s="42">
        <v>0</v>
      </c>
    </row>
    <row r="107" spans="7:49" ht="15" thickBot="1">
      <c r="G107" s="32"/>
      <c r="R107" s="39"/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0.28671999999999997</v>
      </c>
      <c r="AC107" s="1">
        <v>0</v>
      </c>
      <c r="AD107" s="1">
        <v>0</v>
      </c>
      <c r="AE107" s="1">
        <v>0</v>
      </c>
      <c r="AF107" s="1">
        <v>0</v>
      </c>
      <c r="AH107" s="66"/>
      <c r="AI107" s="67"/>
      <c r="AJ107" s="68"/>
      <c r="AL107" s="32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 s="32">
        <v>0</v>
      </c>
      <c r="AS107">
        <v>0</v>
      </c>
      <c r="AT107">
        <v>0</v>
      </c>
      <c r="AU107">
        <v>0</v>
      </c>
      <c r="AV107">
        <v>0</v>
      </c>
      <c r="AW107" s="39">
        <v>0</v>
      </c>
    </row>
    <row r="108" spans="7:49">
      <c r="G108" s="32"/>
      <c r="R108" s="39"/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0.28671999999999997</v>
      </c>
      <c r="AD108" s="1">
        <v>0</v>
      </c>
      <c r="AE108" s="1">
        <v>0</v>
      </c>
      <c r="AF108" s="1">
        <v>0</v>
      </c>
      <c r="AL108" s="32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 s="32">
        <v>0</v>
      </c>
      <c r="AS108">
        <v>0</v>
      </c>
      <c r="AT108">
        <v>0</v>
      </c>
      <c r="AU108">
        <v>0</v>
      </c>
      <c r="AV108">
        <v>0</v>
      </c>
      <c r="AW108" s="39">
        <v>0</v>
      </c>
    </row>
    <row r="109" spans="7:49">
      <c r="G109" s="32"/>
      <c r="R109" s="39"/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0.51939000000000002</v>
      </c>
      <c r="AE109" s="1">
        <v>6.9999999999999994E-5</v>
      </c>
      <c r="AF109" s="1">
        <v>-2.3689999999999999E-2</v>
      </c>
      <c r="AL109" s="32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 s="32">
        <v>0</v>
      </c>
      <c r="AS109">
        <v>0</v>
      </c>
      <c r="AT109">
        <v>0</v>
      </c>
      <c r="AU109">
        <f t="array" ref="AU109:AW111">AH104:AJ106</f>
        <v>0</v>
      </c>
      <c r="AV109">
        <v>0</v>
      </c>
      <c r="AW109" s="39">
        <v>0</v>
      </c>
    </row>
    <row r="110" spans="7:49">
      <c r="G110" s="32"/>
      <c r="R110" s="39"/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6.9999999999999994E-5</v>
      </c>
      <c r="AE110" s="1">
        <v>0.20252000000000001</v>
      </c>
      <c r="AF110" s="1">
        <v>-1.1999999999999999E-3</v>
      </c>
      <c r="AL110" s="32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 s="32">
        <v>0</v>
      </c>
      <c r="AS110">
        <v>0</v>
      </c>
      <c r="AT110">
        <v>0</v>
      </c>
      <c r="AU110">
        <v>0</v>
      </c>
      <c r="AV110">
        <v>0</v>
      </c>
      <c r="AW110" s="39">
        <v>0</v>
      </c>
    </row>
    <row r="111" spans="7:49" ht="15" thickBot="1">
      <c r="G111" s="33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40"/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-2.3689999999999999E-2</v>
      </c>
      <c r="AE111" s="1">
        <v>-1.1999999999999999E-3</v>
      </c>
      <c r="AF111" s="1">
        <v>0.25601000000000002</v>
      </c>
      <c r="AL111" s="33">
        <v>0</v>
      </c>
      <c r="AM111" s="34">
        <v>0</v>
      </c>
      <c r="AN111" s="34">
        <v>0</v>
      </c>
      <c r="AO111" s="34">
        <v>0</v>
      </c>
      <c r="AP111" s="34">
        <v>0</v>
      </c>
      <c r="AQ111" s="34">
        <v>0</v>
      </c>
      <c r="AR111" s="33">
        <v>0</v>
      </c>
      <c r="AS111" s="34">
        <v>0</v>
      </c>
      <c r="AT111" s="34">
        <v>0</v>
      </c>
      <c r="AU111" s="34">
        <v>0</v>
      </c>
      <c r="AV111" s="34">
        <v>0</v>
      </c>
      <c r="AW111" s="40">
        <v>0</v>
      </c>
    </row>
    <row r="113" spans="7:49" ht="15" thickBot="1">
      <c r="G113" t="s">
        <v>20</v>
      </c>
      <c r="H113">
        <v>18</v>
      </c>
      <c r="U113" t="s">
        <v>20</v>
      </c>
      <c r="V113">
        <v>18</v>
      </c>
      <c r="AL113" t="s">
        <v>5</v>
      </c>
    </row>
    <row r="114" spans="7:49">
      <c r="G114" s="14"/>
      <c r="H114" s="15"/>
      <c r="I114" s="15"/>
      <c r="J114" s="15"/>
      <c r="K114" s="15"/>
      <c r="L114" s="19"/>
      <c r="M114" s="36"/>
      <c r="N114" s="36"/>
      <c r="O114" s="36"/>
      <c r="P114" s="36"/>
      <c r="Q114" s="36"/>
      <c r="R114" s="42"/>
      <c r="U114" s="14"/>
      <c r="V114" s="15"/>
      <c r="W114" s="15"/>
      <c r="X114" s="15"/>
      <c r="Y114" s="15"/>
      <c r="Z114" s="19"/>
      <c r="AA114" s="36"/>
      <c r="AB114" s="36"/>
      <c r="AC114" s="36"/>
      <c r="AD114" s="36"/>
      <c r="AE114" s="36"/>
      <c r="AF114" s="42"/>
      <c r="AH114" s="44"/>
      <c r="AI114" s="36"/>
      <c r="AJ114" s="42"/>
      <c r="AL114" s="44">
        <f t="array" ref="AL114:AN116">AH114:AJ116</f>
        <v>0</v>
      </c>
      <c r="AM114" s="36">
        <v>0</v>
      </c>
      <c r="AN114" s="36">
        <v>0</v>
      </c>
      <c r="AO114" s="36">
        <v>0</v>
      </c>
      <c r="AP114" s="36">
        <v>0</v>
      </c>
      <c r="AQ114" s="42">
        <v>0</v>
      </c>
      <c r="AR114" s="36">
        <v>0</v>
      </c>
      <c r="AS114" s="36">
        <v>0</v>
      </c>
      <c r="AT114" s="36">
        <v>0</v>
      </c>
      <c r="AU114" s="36">
        <v>0</v>
      </c>
      <c r="AV114" s="36">
        <v>0</v>
      </c>
      <c r="AW114" s="42">
        <v>0</v>
      </c>
    </row>
    <row r="115" spans="7:49">
      <c r="G115" s="32"/>
      <c r="L115" s="39"/>
      <c r="R115" s="39"/>
      <c r="U115" s="16"/>
      <c r="V115" s="3"/>
      <c r="W115" s="3"/>
      <c r="X115" s="3"/>
      <c r="Y115" s="3"/>
      <c r="Z115" s="20"/>
      <c r="AF115" s="39"/>
      <c r="AH115" s="32"/>
      <c r="AJ115" s="39"/>
      <c r="AL115" s="32">
        <v>0</v>
      </c>
      <c r="AM115">
        <v>0</v>
      </c>
      <c r="AN115">
        <v>0</v>
      </c>
      <c r="AO115">
        <v>0</v>
      </c>
      <c r="AP115">
        <v>0</v>
      </c>
      <c r="AQ115" s="39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 s="39">
        <v>0</v>
      </c>
    </row>
    <row r="116" spans="7:49" ht="15" thickBot="1">
      <c r="G116" s="32"/>
      <c r="L116" s="39"/>
      <c r="R116" s="39"/>
      <c r="U116" s="16"/>
      <c r="V116" s="3"/>
      <c r="W116" s="3"/>
      <c r="X116" s="3"/>
      <c r="Y116" s="3"/>
      <c r="Z116" s="20"/>
      <c r="AF116" s="39"/>
      <c r="AH116" s="33"/>
      <c r="AI116" s="34"/>
      <c r="AJ116" s="40"/>
      <c r="AL116" s="32">
        <v>0</v>
      </c>
      <c r="AM116">
        <v>0</v>
      </c>
      <c r="AN116">
        <v>0</v>
      </c>
      <c r="AO116">
        <v>0</v>
      </c>
      <c r="AP116">
        <v>0</v>
      </c>
      <c r="AQ116" s="39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 s="39">
        <v>0</v>
      </c>
    </row>
    <row r="117" spans="7:49" ht="15" thickBot="1">
      <c r="G117" s="32"/>
      <c r="L117" s="39"/>
      <c r="R117" s="39"/>
      <c r="U117" s="16"/>
      <c r="V117" s="3"/>
      <c r="W117" s="3"/>
      <c r="X117" s="3"/>
      <c r="Y117" s="3"/>
      <c r="Z117" s="20"/>
      <c r="AF117" s="39"/>
      <c r="AL117" s="32">
        <v>0</v>
      </c>
      <c r="AM117">
        <v>0</v>
      </c>
      <c r="AN117">
        <v>0</v>
      </c>
      <c r="AO117">
        <f t="array" ref="AO117:AQ119">AH114:AJ116</f>
        <v>0</v>
      </c>
      <c r="AP117">
        <v>0</v>
      </c>
      <c r="AQ117" s="39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 s="39">
        <v>0</v>
      </c>
    </row>
    <row r="118" spans="7:49">
      <c r="G118" s="32"/>
      <c r="L118" s="39"/>
      <c r="R118" s="39"/>
      <c r="U118" s="16"/>
      <c r="V118" s="3"/>
      <c r="W118" s="3"/>
      <c r="X118" s="3"/>
      <c r="Y118" s="3"/>
      <c r="Z118" s="20"/>
      <c r="AF118" s="39"/>
      <c r="AH118" s="44"/>
      <c r="AI118" s="36"/>
      <c r="AJ118" s="42"/>
      <c r="AL118" s="32">
        <v>0</v>
      </c>
      <c r="AM118">
        <v>0</v>
      </c>
      <c r="AN118">
        <v>0</v>
      </c>
      <c r="AO118">
        <v>0</v>
      </c>
      <c r="AP118">
        <v>0</v>
      </c>
      <c r="AQ118" s="39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 s="39">
        <v>0</v>
      </c>
    </row>
    <row r="119" spans="7:49" ht="15" thickBot="1">
      <c r="G119" s="33"/>
      <c r="H119" s="34"/>
      <c r="I119" s="34"/>
      <c r="J119" s="34"/>
      <c r="K119" s="34"/>
      <c r="L119" s="40"/>
      <c r="R119" s="39"/>
      <c r="U119" s="17"/>
      <c r="V119" s="18"/>
      <c r="W119" s="18"/>
      <c r="X119" s="18"/>
      <c r="Y119" s="18"/>
      <c r="Z119" s="21"/>
      <c r="AF119" s="39"/>
      <c r="AH119" s="32"/>
      <c r="AJ119" s="39"/>
      <c r="AL119" s="33">
        <v>0</v>
      </c>
      <c r="AM119" s="34">
        <v>0</v>
      </c>
      <c r="AN119" s="34">
        <v>0</v>
      </c>
      <c r="AO119" s="34">
        <v>0</v>
      </c>
      <c r="AP119" s="34">
        <v>0</v>
      </c>
      <c r="AQ119" s="40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 s="39">
        <v>0</v>
      </c>
    </row>
    <row r="120" spans="7:49" ht="15" thickBot="1">
      <c r="G120" s="32"/>
      <c r="R120" s="39"/>
      <c r="U120" s="16"/>
      <c r="V120" s="3"/>
      <c r="W120" s="3"/>
      <c r="X120" s="3"/>
      <c r="Y120" s="3"/>
      <c r="Z120" s="3"/>
      <c r="AF120" s="39"/>
      <c r="AH120" s="33"/>
      <c r="AI120" s="34"/>
      <c r="AJ120" s="40"/>
      <c r="AL120" s="32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 s="44">
        <f t="array" ref="AR120:AT122">AH118:AJ120</f>
        <v>0</v>
      </c>
      <c r="AS120" s="36">
        <v>0</v>
      </c>
      <c r="AT120" s="36">
        <v>0</v>
      </c>
      <c r="AU120" s="36">
        <v>0</v>
      </c>
      <c r="AV120" s="36">
        <v>0</v>
      </c>
      <c r="AW120" s="42">
        <v>0</v>
      </c>
    </row>
    <row r="121" spans="7:49" ht="15" thickBot="1">
      <c r="G121" s="32"/>
      <c r="R121" s="39"/>
      <c r="U121" s="16"/>
      <c r="V121" s="3"/>
      <c r="W121" s="3"/>
      <c r="X121" s="3"/>
      <c r="Y121" s="3"/>
      <c r="Z121" s="3"/>
      <c r="AF121" s="39"/>
      <c r="AH121" s="33"/>
      <c r="AI121" s="34"/>
      <c r="AJ121" s="40"/>
      <c r="AL121" s="32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 s="32">
        <v>0</v>
      </c>
      <c r="AS121">
        <v>0</v>
      </c>
      <c r="AT121">
        <v>0</v>
      </c>
      <c r="AU121">
        <v>0</v>
      </c>
      <c r="AV121">
        <v>0</v>
      </c>
      <c r="AW121" s="39">
        <v>0</v>
      </c>
    </row>
    <row r="122" spans="7:49">
      <c r="G122" s="32"/>
      <c r="R122" s="39"/>
      <c r="U122" s="16"/>
      <c r="V122" s="3"/>
      <c r="W122" s="3"/>
      <c r="X122" s="3"/>
      <c r="Y122" s="3"/>
      <c r="Z122" s="3"/>
      <c r="AF122" s="39"/>
      <c r="AL122" s="3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 s="32">
        <v>0</v>
      </c>
      <c r="AS122">
        <v>0</v>
      </c>
      <c r="AT122">
        <v>0</v>
      </c>
      <c r="AU122">
        <v>0</v>
      </c>
      <c r="AV122">
        <v>0</v>
      </c>
      <c r="AW122" s="39">
        <v>0</v>
      </c>
    </row>
    <row r="123" spans="7:49">
      <c r="G123" s="32"/>
      <c r="R123" s="39"/>
      <c r="U123" s="16"/>
      <c r="V123" s="3"/>
      <c r="W123" s="3"/>
      <c r="X123" s="3"/>
      <c r="Y123" s="3"/>
      <c r="Z123" s="3"/>
      <c r="AF123" s="39"/>
      <c r="AL123" s="32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 s="32">
        <v>0</v>
      </c>
      <c r="AS123">
        <v>0</v>
      </c>
      <c r="AT123">
        <v>0</v>
      </c>
      <c r="AU123">
        <f t="array" ref="AU123:AW125">AH118:AJ120</f>
        <v>0</v>
      </c>
      <c r="AV123">
        <v>0</v>
      </c>
      <c r="AW123" s="39">
        <v>0</v>
      </c>
    </row>
    <row r="124" spans="7:49">
      <c r="G124" s="32"/>
      <c r="R124" s="39"/>
      <c r="U124" s="16"/>
      <c r="V124" s="3"/>
      <c r="W124" s="3"/>
      <c r="X124" s="3"/>
      <c r="Y124" s="3"/>
      <c r="Z124" s="3"/>
      <c r="AF124" s="39"/>
      <c r="AL124" s="32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 s="32">
        <v>0</v>
      </c>
      <c r="AS124">
        <v>0</v>
      </c>
      <c r="AT124">
        <v>0</v>
      </c>
      <c r="AU124">
        <v>0</v>
      </c>
      <c r="AV124">
        <v>0</v>
      </c>
      <c r="AW124" s="39">
        <v>0</v>
      </c>
    </row>
    <row r="125" spans="7:49" ht="15" thickBot="1">
      <c r="G125" s="33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40"/>
      <c r="U125" s="17"/>
      <c r="V125" s="18"/>
      <c r="W125" s="18"/>
      <c r="X125" s="18"/>
      <c r="Y125" s="18"/>
      <c r="Z125" s="18"/>
      <c r="AA125" s="34"/>
      <c r="AB125" s="34"/>
      <c r="AC125" s="34"/>
      <c r="AD125" s="34"/>
      <c r="AE125" s="34"/>
      <c r="AF125" s="40"/>
      <c r="AL125" s="33">
        <v>0</v>
      </c>
      <c r="AM125" s="34">
        <v>0</v>
      </c>
      <c r="AN125" s="34">
        <v>0</v>
      </c>
      <c r="AO125" s="34">
        <v>0</v>
      </c>
      <c r="AP125" s="34">
        <v>0</v>
      </c>
      <c r="AQ125" s="34">
        <v>0</v>
      </c>
      <c r="AR125" s="33">
        <v>0</v>
      </c>
      <c r="AS125" s="34">
        <v>0</v>
      </c>
      <c r="AT125" s="34">
        <v>0</v>
      </c>
      <c r="AU125" s="34">
        <v>0</v>
      </c>
      <c r="AV125" s="34">
        <v>0</v>
      </c>
      <c r="AW125" s="40">
        <v>0</v>
      </c>
    </row>
    <row r="127" spans="7:49" ht="15" thickBot="1">
      <c r="G127" t="s">
        <v>21</v>
      </c>
      <c r="H127">
        <v>17</v>
      </c>
      <c r="U127" t="s">
        <v>21</v>
      </c>
      <c r="V127">
        <v>17</v>
      </c>
      <c r="AL127" t="s">
        <v>5</v>
      </c>
    </row>
    <row r="128" spans="7:49">
      <c r="G128" s="62">
        <v>-0.14568999999999999</v>
      </c>
      <c r="H128" s="62">
        <v>-0.21024999999999999</v>
      </c>
      <c r="I128" s="62">
        <v>-7.2550000000000003E-2</v>
      </c>
      <c r="J128" s="62">
        <v>-8.2180000000000003E-2</v>
      </c>
      <c r="K128" s="62">
        <v>0.11967</v>
      </c>
      <c r="L128" s="63">
        <v>-0.13475999999999999</v>
      </c>
      <c r="M128" s="36"/>
      <c r="N128" s="36"/>
      <c r="O128" s="36"/>
      <c r="P128" s="36"/>
      <c r="Q128" s="36"/>
      <c r="R128" s="42"/>
      <c r="U128">
        <v>0.28671999999999997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H128" s="61"/>
      <c r="AI128" s="62"/>
      <c r="AJ128" s="63"/>
      <c r="AL128" s="44">
        <f t="array" ref="AL128:AN130">AH128:AJ130</f>
        <v>0</v>
      </c>
      <c r="AM128" s="36">
        <v>0</v>
      </c>
      <c r="AN128" s="36">
        <v>0</v>
      </c>
      <c r="AO128" s="36">
        <v>0</v>
      </c>
      <c r="AP128" s="36">
        <v>0</v>
      </c>
      <c r="AQ128" s="42">
        <v>0</v>
      </c>
      <c r="AR128" s="36">
        <v>0</v>
      </c>
      <c r="AS128" s="36">
        <v>0</v>
      </c>
      <c r="AT128" s="36">
        <v>0</v>
      </c>
      <c r="AU128" s="36">
        <v>0</v>
      </c>
      <c r="AV128" s="36">
        <v>0</v>
      </c>
      <c r="AW128" s="42">
        <v>0</v>
      </c>
    </row>
    <row r="129" spans="7:49">
      <c r="G129" s="1">
        <v>-0.21026</v>
      </c>
      <c r="H129" s="1">
        <v>-0.43236000000000002</v>
      </c>
      <c r="I129" s="1">
        <v>-7.8009999999999996E-2</v>
      </c>
      <c r="J129" s="1">
        <v>-2.9700000000000001E-2</v>
      </c>
      <c r="K129" s="1">
        <v>0.12770000000000001</v>
      </c>
      <c r="L129" s="65">
        <v>-0.39945999999999998</v>
      </c>
      <c r="R129" s="39"/>
      <c r="U129">
        <v>0</v>
      </c>
      <c r="V129">
        <v>0.28671999999999997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H129" s="64"/>
      <c r="AI129" s="1"/>
      <c r="AJ129" s="65"/>
      <c r="AL129" s="32">
        <v>0</v>
      </c>
      <c r="AM129">
        <v>0</v>
      </c>
      <c r="AN129">
        <v>0</v>
      </c>
      <c r="AO129">
        <v>0</v>
      </c>
      <c r="AP129">
        <v>0</v>
      </c>
      <c r="AQ129" s="3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 s="39">
        <v>0</v>
      </c>
    </row>
    <row r="130" spans="7:49" ht="15" thickBot="1">
      <c r="G130" s="1">
        <v>-7.2550000000000003E-2</v>
      </c>
      <c r="H130" s="1">
        <v>-7.8049999999999994E-2</v>
      </c>
      <c r="I130" s="1">
        <v>8.7299999999999999E-3</v>
      </c>
      <c r="J130" s="1">
        <v>-1.116E-2</v>
      </c>
      <c r="K130" s="1">
        <v>-7.2999999999999996E-4</v>
      </c>
      <c r="L130" s="65">
        <v>-1.695E-2</v>
      </c>
      <c r="R130" s="39"/>
      <c r="U130">
        <v>0</v>
      </c>
      <c r="V130">
        <v>0</v>
      </c>
      <c r="W130">
        <v>0.28671999999999997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H130" s="66"/>
      <c r="AI130" s="67"/>
      <c r="AJ130" s="68"/>
      <c r="AL130" s="32">
        <v>0</v>
      </c>
      <c r="AM130">
        <v>0</v>
      </c>
      <c r="AN130">
        <v>0</v>
      </c>
      <c r="AO130">
        <v>0</v>
      </c>
      <c r="AP130">
        <v>0</v>
      </c>
      <c r="AQ130" s="39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 s="39">
        <v>0</v>
      </c>
    </row>
    <row r="131" spans="7:49" ht="15" thickBot="1">
      <c r="G131" s="1">
        <v>8.2110000000000002E-2</v>
      </c>
      <c r="H131" s="1">
        <v>2.9579999999999999E-2</v>
      </c>
      <c r="I131" s="1">
        <v>1.115E-2</v>
      </c>
      <c r="J131" s="1">
        <v>-3.0599999999999999E-2</v>
      </c>
      <c r="K131" s="1">
        <v>-1.157E-2</v>
      </c>
      <c r="L131" s="65">
        <v>2.5270000000000001E-2</v>
      </c>
      <c r="R131" s="39"/>
      <c r="U131">
        <v>0</v>
      </c>
      <c r="V131">
        <v>0</v>
      </c>
      <c r="W131">
        <v>0</v>
      </c>
      <c r="X131">
        <v>0.50734999999999997</v>
      </c>
      <c r="Y131">
        <v>-5.9299999999999999E-2</v>
      </c>
      <c r="Z131">
        <v>2.7349999999999999E-2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H131" s="1"/>
      <c r="AI131" s="1"/>
      <c r="AJ131" s="1"/>
      <c r="AL131" s="32">
        <v>0</v>
      </c>
      <c r="AM131">
        <v>0</v>
      </c>
      <c r="AN131">
        <v>0</v>
      </c>
      <c r="AO131">
        <f t="array" ref="AO131:AQ133">AH128:AJ130</f>
        <v>0</v>
      </c>
      <c r="AP131">
        <v>0</v>
      </c>
      <c r="AQ131" s="39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 s="39">
        <v>0</v>
      </c>
    </row>
    <row r="132" spans="7:49">
      <c r="G132" s="1">
        <v>-0.11963</v>
      </c>
      <c r="H132" s="1">
        <v>-0.12773000000000001</v>
      </c>
      <c r="I132" s="1">
        <v>7.6000000000000004E-4</v>
      </c>
      <c r="J132" s="1">
        <v>-1.155E-2</v>
      </c>
      <c r="K132" s="1">
        <v>1.7930000000000001E-2</v>
      </c>
      <c r="L132" s="65">
        <v>-3.6659999999999998E-2</v>
      </c>
      <c r="R132" s="39"/>
      <c r="U132">
        <v>0</v>
      </c>
      <c r="V132">
        <v>0</v>
      </c>
      <c r="W132">
        <v>0</v>
      </c>
      <c r="X132">
        <v>-5.9299999999999999E-2</v>
      </c>
      <c r="Y132">
        <v>0.21573999999999999</v>
      </c>
      <c r="Z132">
        <v>3.9300000000000003E-3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H132" s="61"/>
      <c r="AI132" s="62"/>
      <c r="AJ132" s="63"/>
      <c r="AL132" s="32">
        <v>0</v>
      </c>
      <c r="AM132">
        <v>0</v>
      </c>
      <c r="AN132">
        <v>0</v>
      </c>
      <c r="AO132">
        <v>0</v>
      </c>
      <c r="AP132">
        <v>0</v>
      </c>
      <c r="AQ132" s="39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 s="39">
        <v>0</v>
      </c>
    </row>
    <row r="133" spans="7:49" ht="15" thickBot="1">
      <c r="G133" s="1">
        <v>0.13478000000000001</v>
      </c>
      <c r="H133" s="1">
        <v>0.39964</v>
      </c>
      <c r="I133" s="1">
        <v>1.6959999999999999E-2</v>
      </c>
      <c r="J133" s="1">
        <v>2.5350000000000001E-2</v>
      </c>
      <c r="K133" s="1">
        <v>-3.6639999999999999E-2</v>
      </c>
      <c r="L133" s="65">
        <v>0.27376</v>
      </c>
      <c r="R133" s="39"/>
      <c r="U133">
        <v>0</v>
      </c>
      <c r="V133">
        <v>0</v>
      </c>
      <c r="W133">
        <v>0</v>
      </c>
      <c r="X133">
        <v>2.7349999999999999E-2</v>
      </c>
      <c r="Y133">
        <v>3.9300000000000003E-3</v>
      </c>
      <c r="Z133">
        <v>0.25483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H133" s="64"/>
      <c r="AI133" s="1"/>
      <c r="AJ133" s="65"/>
      <c r="AL133" s="33">
        <v>0</v>
      </c>
      <c r="AM133" s="34">
        <v>0</v>
      </c>
      <c r="AN133" s="34">
        <v>0</v>
      </c>
      <c r="AO133" s="34">
        <v>0</v>
      </c>
      <c r="AP133" s="34">
        <v>0</v>
      </c>
      <c r="AQ133" s="40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 s="39">
        <v>0</v>
      </c>
    </row>
    <row r="134" spans="7:49" ht="15" thickBot="1">
      <c r="G134" s="32"/>
      <c r="R134" s="39"/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0.28671999999999997</v>
      </c>
      <c r="AB134">
        <v>0</v>
      </c>
      <c r="AC134">
        <v>0</v>
      </c>
      <c r="AD134">
        <v>0</v>
      </c>
      <c r="AE134">
        <v>0</v>
      </c>
      <c r="AF134">
        <v>0</v>
      </c>
      <c r="AH134" s="66"/>
      <c r="AI134" s="67"/>
      <c r="AJ134" s="68"/>
      <c r="AL134" s="32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 s="44">
        <f t="array" ref="AR134:AT136">AH132:AJ134</f>
        <v>0</v>
      </c>
      <c r="AS134" s="36">
        <v>0</v>
      </c>
      <c r="AT134" s="36">
        <v>0</v>
      </c>
      <c r="AU134" s="36">
        <v>0</v>
      </c>
      <c r="AV134" s="36">
        <v>0</v>
      </c>
      <c r="AW134" s="42">
        <v>0</v>
      </c>
    </row>
    <row r="135" spans="7:49" ht="15" thickBot="1">
      <c r="G135" s="32"/>
      <c r="R135" s="39"/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0.28671999999999997</v>
      </c>
      <c r="AC135">
        <v>0</v>
      </c>
      <c r="AD135">
        <v>0</v>
      </c>
      <c r="AE135">
        <v>0</v>
      </c>
      <c r="AF135">
        <v>0</v>
      </c>
      <c r="AH135" s="66"/>
      <c r="AI135" s="67"/>
      <c r="AJ135" s="68"/>
      <c r="AL135" s="32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 s="32">
        <v>0</v>
      </c>
      <c r="AS135">
        <v>0</v>
      </c>
      <c r="AT135">
        <v>0</v>
      </c>
      <c r="AU135">
        <v>0</v>
      </c>
      <c r="AV135">
        <v>0</v>
      </c>
      <c r="AW135" s="39">
        <v>0</v>
      </c>
    </row>
    <row r="136" spans="7:49">
      <c r="G136" s="32"/>
      <c r="R136" s="39"/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0.28671999999999997</v>
      </c>
      <c r="AD136">
        <v>0</v>
      </c>
      <c r="AE136">
        <v>0</v>
      </c>
      <c r="AF136">
        <v>0</v>
      </c>
      <c r="AL136" s="32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 s="32">
        <v>0</v>
      </c>
      <c r="AS136">
        <v>0</v>
      </c>
      <c r="AT136">
        <v>0</v>
      </c>
      <c r="AU136">
        <v>0</v>
      </c>
      <c r="AV136">
        <v>0</v>
      </c>
      <c r="AW136" s="39">
        <v>0</v>
      </c>
    </row>
    <row r="137" spans="7:49">
      <c r="G137" s="32"/>
      <c r="R137" s="39"/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0.50734999999999997</v>
      </c>
      <c r="AE137">
        <v>-5.9330000000000001E-2</v>
      </c>
      <c r="AF137">
        <v>2.7320000000000001E-2</v>
      </c>
      <c r="AL137" s="32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 s="32">
        <v>0</v>
      </c>
      <c r="AS137">
        <v>0</v>
      </c>
      <c r="AT137">
        <v>0</v>
      </c>
      <c r="AU137">
        <f t="array" ref="AU137:AW139">AH132:AJ134</f>
        <v>0</v>
      </c>
      <c r="AV137">
        <v>0</v>
      </c>
      <c r="AW137" s="39">
        <v>0</v>
      </c>
    </row>
    <row r="138" spans="7:49">
      <c r="G138" s="32"/>
      <c r="R138" s="39"/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-5.9330000000000001E-2</v>
      </c>
      <c r="AE138">
        <v>0.21575</v>
      </c>
      <c r="AF138">
        <v>3.9199999999999999E-3</v>
      </c>
      <c r="AL138" s="32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 s="32">
        <v>0</v>
      </c>
      <c r="AS138">
        <v>0</v>
      </c>
      <c r="AT138">
        <v>0</v>
      </c>
      <c r="AU138">
        <v>0</v>
      </c>
      <c r="AV138">
        <v>0</v>
      </c>
      <c r="AW138" s="39">
        <v>0</v>
      </c>
    </row>
    <row r="139" spans="7:49" ht="15" thickBot="1">
      <c r="G139" s="33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40"/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2.7320000000000001E-2</v>
      </c>
      <c r="AE139">
        <v>3.9199999999999999E-3</v>
      </c>
      <c r="AF139">
        <v>0.25483</v>
      </c>
      <c r="AL139" s="33">
        <v>0</v>
      </c>
      <c r="AM139" s="34">
        <v>0</v>
      </c>
      <c r="AN139" s="34">
        <v>0</v>
      </c>
      <c r="AO139" s="34">
        <v>0</v>
      </c>
      <c r="AP139" s="34">
        <v>0</v>
      </c>
      <c r="AQ139" s="34">
        <v>0</v>
      </c>
      <c r="AR139" s="33">
        <v>0</v>
      </c>
      <c r="AS139" s="34">
        <v>0</v>
      </c>
      <c r="AT139" s="34">
        <v>0</v>
      </c>
      <c r="AU139" s="34">
        <v>0</v>
      </c>
      <c r="AV139" s="34">
        <v>0</v>
      </c>
      <c r="AW139" s="40">
        <v>0</v>
      </c>
    </row>
    <row r="141" spans="7:49" ht="15" thickBot="1">
      <c r="G141" t="s">
        <v>9</v>
      </c>
      <c r="H141">
        <v>16</v>
      </c>
      <c r="U141" t="s">
        <v>9</v>
      </c>
      <c r="V141">
        <v>16</v>
      </c>
      <c r="AL141" t="s">
        <v>5</v>
      </c>
    </row>
    <row r="142" spans="7:49">
      <c r="G142" s="62">
        <v>-0.25028</v>
      </c>
      <c r="H142" s="62">
        <v>-0.26893</v>
      </c>
      <c r="I142" s="62">
        <v>0.21140999999999999</v>
      </c>
      <c r="J142" s="62">
        <v>0.25152999999999998</v>
      </c>
      <c r="K142" s="62">
        <v>-0.27238000000000001</v>
      </c>
      <c r="L142" s="63">
        <v>-2.1669999999999998E-2</v>
      </c>
      <c r="M142" s="36"/>
      <c r="N142" s="36"/>
      <c r="O142" s="36"/>
      <c r="P142" s="36"/>
      <c r="Q142" s="36"/>
      <c r="R142" s="42"/>
      <c r="U142" s="1">
        <v>0.28671999999999997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H142" s="61"/>
      <c r="AI142" s="62"/>
      <c r="AJ142" s="63"/>
      <c r="AL142" s="44">
        <f t="array" ref="AL142:AN144">AH142:AJ144</f>
        <v>0</v>
      </c>
      <c r="AM142" s="36">
        <v>0</v>
      </c>
      <c r="AN142" s="36">
        <v>0</v>
      </c>
      <c r="AO142" s="36">
        <v>0</v>
      </c>
      <c r="AP142" s="36">
        <v>0</v>
      </c>
      <c r="AQ142" s="42">
        <v>0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42">
        <v>0</v>
      </c>
    </row>
    <row r="143" spans="7:49">
      <c r="G143" s="1">
        <v>-0.26884000000000002</v>
      </c>
      <c r="H143" s="1">
        <v>-0.57716999999999996</v>
      </c>
      <c r="I143" s="1">
        <v>0.35893999999999998</v>
      </c>
      <c r="J143" s="1">
        <v>0.22836999999999999</v>
      </c>
      <c r="K143" s="1">
        <v>-0.5091</v>
      </c>
      <c r="L143" s="65">
        <v>-0.44606000000000001</v>
      </c>
      <c r="R143" s="39"/>
      <c r="U143" s="1">
        <v>0</v>
      </c>
      <c r="V143" s="1">
        <v>0.28671999999999997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H143" s="64"/>
      <c r="AI143" s="1"/>
      <c r="AJ143" s="65"/>
      <c r="AL143" s="32">
        <v>0</v>
      </c>
      <c r="AM143">
        <v>0</v>
      </c>
      <c r="AN143">
        <v>0</v>
      </c>
      <c r="AO143">
        <v>0</v>
      </c>
      <c r="AP143">
        <v>0</v>
      </c>
      <c r="AQ143" s="39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 s="39">
        <v>0</v>
      </c>
    </row>
    <row r="144" spans="7:49" ht="15" thickBot="1">
      <c r="G144" s="1">
        <v>0.21146999999999999</v>
      </c>
      <c r="H144" s="1">
        <v>0.35911999999999999</v>
      </c>
      <c r="I144" s="1">
        <v>-0.18983</v>
      </c>
      <c r="J144" s="1">
        <v>-0.25003999999999998</v>
      </c>
      <c r="K144" s="1">
        <v>0.30077999999999999</v>
      </c>
      <c r="L144" s="65">
        <v>0.16261999999999999</v>
      </c>
      <c r="R144" s="39"/>
      <c r="U144" s="1">
        <v>0</v>
      </c>
      <c r="V144" s="1">
        <v>0</v>
      </c>
      <c r="W144" s="1">
        <v>0.28671999999999997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H144" s="66"/>
      <c r="AI144" s="67"/>
      <c r="AJ144" s="68"/>
      <c r="AL144" s="32">
        <v>0</v>
      </c>
      <c r="AM144">
        <v>0</v>
      </c>
      <c r="AN144">
        <v>0</v>
      </c>
      <c r="AO144">
        <v>0</v>
      </c>
      <c r="AP144">
        <v>0</v>
      </c>
      <c r="AQ144" s="39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 s="39">
        <v>0</v>
      </c>
    </row>
    <row r="145" spans="7:49" ht="15" thickBot="1">
      <c r="G145" s="1">
        <v>-0.25135000000000002</v>
      </c>
      <c r="H145" s="1">
        <v>-0.22795000000000001</v>
      </c>
      <c r="I145" s="1">
        <v>0.24983</v>
      </c>
      <c r="J145" s="1">
        <v>0.18709000000000001</v>
      </c>
      <c r="K145" s="1">
        <v>-0.42481000000000002</v>
      </c>
      <c r="L145" s="65">
        <v>-0.19839999999999999</v>
      </c>
      <c r="R145" s="39"/>
      <c r="U145" s="1">
        <v>0</v>
      </c>
      <c r="V145" s="1">
        <v>0</v>
      </c>
      <c r="W145" s="1">
        <v>0</v>
      </c>
      <c r="X145" s="1">
        <v>0.49728</v>
      </c>
      <c r="Y145" s="1">
        <v>-6.9459999999999994E-2</v>
      </c>
      <c r="Z145" s="1">
        <v>4.0649999999999999E-2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H145" s="1"/>
      <c r="AI145" s="1"/>
      <c r="AJ145" s="1"/>
      <c r="AL145" s="32">
        <v>0</v>
      </c>
      <c r="AM145">
        <v>0</v>
      </c>
      <c r="AN145">
        <v>0</v>
      </c>
      <c r="AO145">
        <f t="array" ref="AO145:AQ147">AH142:AJ144</f>
        <v>0</v>
      </c>
      <c r="AP145">
        <v>0</v>
      </c>
      <c r="AQ145" s="39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 s="39">
        <v>0</v>
      </c>
    </row>
    <row r="146" spans="7:49">
      <c r="G146" s="1">
        <v>0.27287</v>
      </c>
      <c r="H146" s="1">
        <v>0.51002000000000003</v>
      </c>
      <c r="I146" s="1">
        <v>-0.30092999999999998</v>
      </c>
      <c r="J146" s="1">
        <v>-0.42527999999999999</v>
      </c>
      <c r="K146" s="1">
        <v>0.40106999999999998</v>
      </c>
      <c r="L146" s="65">
        <v>9.2480000000000007E-2</v>
      </c>
      <c r="R146" s="39"/>
      <c r="U146" s="1">
        <v>0</v>
      </c>
      <c r="V146" s="1">
        <v>0</v>
      </c>
      <c r="W146" s="1">
        <v>0</v>
      </c>
      <c r="X146" s="1">
        <v>-6.9459999999999994E-2</v>
      </c>
      <c r="Y146" s="1">
        <v>0.22248000000000001</v>
      </c>
      <c r="Z146" s="1">
        <v>-2.3040000000000001E-2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H146" s="61"/>
      <c r="AI146" s="62"/>
      <c r="AJ146" s="63"/>
      <c r="AL146" s="32">
        <v>0</v>
      </c>
      <c r="AM146">
        <v>0</v>
      </c>
      <c r="AN146">
        <v>0</v>
      </c>
      <c r="AO146">
        <v>0</v>
      </c>
      <c r="AP146">
        <v>0</v>
      </c>
      <c r="AQ146" s="39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 s="39">
        <v>0</v>
      </c>
    </row>
    <row r="147" spans="7:49" ht="15" thickBot="1">
      <c r="G147" s="1">
        <v>2.2550000000000001E-2</v>
      </c>
      <c r="H147" s="1">
        <v>0.44730999999999999</v>
      </c>
      <c r="I147" s="1">
        <v>-0.16335</v>
      </c>
      <c r="J147" s="1">
        <v>-0.19921</v>
      </c>
      <c r="K147" s="1">
        <v>9.2899999999999996E-2</v>
      </c>
      <c r="L147" s="65">
        <v>0.10675999999999999</v>
      </c>
      <c r="R147" s="39"/>
      <c r="U147" s="1">
        <v>0</v>
      </c>
      <c r="V147" s="1">
        <v>0</v>
      </c>
      <c r="W147" s="1">
        <v>0</v>
      </c>
      <c r="X147" s="1">
        <v>4.0649999999999999E-2</v>
      </c>
      <c r="Y147" s="1">
        <v>-2.3040000000000001E-2</v>
      </c>
      <c r="Z147" s="1">
        <v>0.25817000000000001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H147" s="64"/>
      <c r="AI147" s="1"/>
      <c r="AJ147" s="65"/>
      <c r="AL147" s="33">
        <v>0</v>
      </c>
      <c r="AM147" s="34">
        <v>0</v>
      </c>
      <c r="AN147" s="34">
        <v>0</v>
      </c>
      <c r="AO147" s="34">
        <v>0</v>
      </c>
      <c r="AP147" s="34">
        <v>0</v>
      </c>
      <c r="AQ147" s="40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 s="39">
        <v>0</v>
      </c>
    </row>
    <row r="148" spans="7:49" ht="15" thickBot="1">
      <c r="G148" s="32"/>
      <c r="R148" s="39"/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0.28671999999999997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H148" s="66"/>
      <c r="AI148" s="67"/>
      <c r="AJ148" s="68"/>
      <c r="AL148" s="32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 s="44">
        <f t="array" ref="AR148:AT150">AH146:AJ148</f>
        <v>0</v>
      </c>
      <c r="AS148" s="36">
        <v>0</v>
      </c>
      <c r="AT148" s="36">
        <v>0</v>
      </c>
      <c r="AU148" s="36">
        <v>0</v>
      </c>
      <c r="AV148" s="36">
        <v>0</v>
      </c>
      <c r="AW148" s="42">
        <v>0</v>
      </c>
    </row>
    <row r="149" spans="7:49" ht="15" thickBot="1">
      <c r="G149" s="32"/>
      <c r="R149" s="39"/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0.28671999999999997</v>
      </c>
      <c r="AC149" s="1">
        <v>0</v>
      </c>
      <c r="AD149" s="1">
        <v>0</v>
      </c>
      <c r="AE149" s="1">
        <v>0</v>
      </c>
      <c r="AF149" s="1">
        <v>0</v>
      </c>
      <c r="AH149" s="33"/>
      <c r="AI149" s="34"/>
      <c r="AJ149" s="40"/>
      <c r="AL149" s="32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 s="32">
        <v>0</v>
      </c>
      <c r="AS149">
        <v>0</v>
      </c>
      <c r="AT149">
        <v>0</v>
      </c>
      <c r="AU149">
        <v>0</v>
      </c>
      <c r="AV149">
        <v>0</v>
      </c>
      <c r="AW149" s="39">
        <v>0</v>
      </c>
    </row>
    <row r="150" spans="7:49">
      <c r="G150" s="32"/>
      <c r="R150" s="39"/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0.28671999999999997</v>
      </c>
      <c r="AD150" s="1">
        <v>0</v>
      </c>
      <c r="AE150" s="1">
        <v>0</v>
      </c>
      <c r="AF150" s="1">
        <v>0</v>
      </c>
      <c r="AL150" s="32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 s="32">
        <v>0</v>
      </c>
      <c r="AS150">
        <v>0</v>
      </c>
      <c r="AT150">
        <v>0</v>
      </c>
      <c r="AU150">
        <v>0</v>
      </c>
      <c r="AV150">
        <v>0</v>
      </c>
      <c r="AW150" s="39">
        <v>0</v>
      </c>
    </row>
    <row r="151" spans="7:49">
      <c r="G151" s="32"/>
      <c r="R151" s="39"/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0.49723000000000001</v>
      </c>
      <c r="AE151" s="1">
        <v>-6.9550000000000001E-2</v>
      </c>
      <c r="AF151" s="1">
        <v>4.0649999999999999E-2</v>
      </c>
      <c r="AL151" s="32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 s="32">
        <v>0</v>
      </c>
      <c r="AS151">
        <v>0</v>
      </c>
      <c r="AT151">
        <v>0</v>
      </c>
      <c r="AU151">
        <f t="array" ref="AU151:AW153">AH146:AJ148</f>
        <v>0</v>
      </c>
      <c r="AV151">
        <v>0</v>
      </c>
      <c r="AW151" s="39">
        <v>0</v>
      </c>
    </row>
    <row r="152" spans="7:49">
      <c r="G152" s="32"/>
      <c r="R152" s="39"/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-6.9550000000000001E-2</v>
      </c>
      <c r="AE152" s="1">
        <v>0.22253999999999999</v>
      </c>
      <c r="AF152" s="1">
        <v>-2.308E-2</v>
      </c>
      <c r="AL152" s="3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 s="32">
        <v>0</v>
      </c>
      <c r="AS152">
        <v>0</v>
      </c>
      <c r="AT152">
        <v>0</v>
      </c>
      <c r="AU152">
        <v>0</v>
      </c>
      <c r="AV152">
        <v>0</v>
      </c>
      <c r="AW152" s="39">
        <v>0</v>
      </c>
    </row>
    <row r="153" spans="7:49" ht="15" thickBot="1">
      <c r="G153" s="33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40"/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4.0649999999999999E-2</v>
      </c>
      <c r="AE153" s="1">
        <v>-2.308E-2</v>
      </c>
      <c r="AF153" s="1">
        <v>0.25816</v>
      </c>
      <c r="AL153" s="33">
        <v>0</v>
      </c>
      <c r="AM153" s="34">
        <v>0</v>
      </c>
      <c r="AN153" s="34">
        <v>0</v>
      </c>
      <c r="AO153" s="34">
        <v>0</v>
      </c>
      <c r="AP153" s="34">
        <v>0</v>
      </c>
      <c r="AQ153" s="34">
        <v>0</v>
      </c>
      <c r="AR153" s="33">
        <v>0</v>
      </c>
      <c r="AS153" s="34">
        <v>0</v>
      </c>
      <c r="AT153" s="34">
        <v>0</v>
      </c>
      <c r="AU153" s="34">
        <v>0</v>
      </c>
      <c r="AV153" s="34">
        <v>0</v>
      </c>
      <c r="AW153" s="40">
        <v>0</v>
      </c>
    </row>
    <row r="155" spans="7:49" ht="15" thickBot="1">
      <c r="G155" t="s">
        <v>22</v>
      </c>
      <c r="H155">
        <v>15</v>
      </c>
      <c r="U155" t="s">
        <v>22</v>
      </c>
      <c r="V155">
        <v>15</v>
      </c>
      <c r="AL155" t="s">
        <v>5</v>
      </c>
    </row>
    <row r="156" spans="7:49">
      <c r="G156" s="14"/>
      <c r="H156" s="15"/>
      <c r="I156" s="15"/>
      <c r="J156" s="15"/>
      <c r="K156" s="15"/>
      <c r="L156" s="19"/>
      <c r="M156" s="36"/>
      <c r="N156" s="36"/>
      <c r="O156" s="36"/>
      <c r="P156" s="36"/>
      <c r="Q156" s="36"/>
      <c r="R156" s="42"/>
      <c r="U156" s="14"/>
      <c r="V156" s="15"/>
      <c r="W156" s="15"/>
      <c r="X156" s="15"/>
      <c r="Y156" s="15"/>
      <c r="Z156" s="19"/>
      <c r="AA156" s="36"/>
      <c r="AB156" s="36"/>
      <c r="AC156" s="36"/>
      <c r="AD156" s="36"/>
      <c r="AE156" s="36"/>
      <c r="AF156" s="42"/>
      <c r="AH156" s="44"/>
      <c r="AI156" s="36"/>
      <c r="AJ156" s="42"/>
      <c r="AL156" s="44">
        <f t="array" ref="AL156:AN158">AH156:AJ158</f>
        <v>0</v>
      </c>
      <c r="AM156" s="36">
        <v>0</v>
      </c>
      <c r="AN156" s="36">
        <v>0</v>
      </c>
      <c r="AO156" s="36">
        <v>0</v>
      </c>
      <c r="AP156" s="36">
        <v>0</v>
      </c>
      <c r="AQ156" s="42">
        <v>0</v>
      </c>
      <c r="AR156" s="36">
        <v>0</v>
      </c>
      <c r="AS156" s="36">
        <v>0</v>
      </c>
      <c r="AT156" s="36">
        <v>0</v>
      </c>
      <c r="AU156" s="36">
        <v>0</v>
      </c>
      <c r="AV156" s="36">
        <v>0</v>
      </c>
      <c r="AW156" s="42">
        <v>0</v>
      </c>
    </row>
    <row r="157" spans="7:49">
      <c r="G157" s="32"/>
      <c r="L157" s="39"/>
      <c r="R157" s="39"/>
      <c r="U157" s="16"/>
      <c r="V157" s="3"/>
      <c r="W157" s="3"/>
      <c r="X157" s="3"/>
      <c r="Y157" s="3"/>
      <c r="Z157" s="20"/>
      <c r="AF157" s="39"/>
      <c r="AH157" s="32"/>
      <c r="AJ157" s="39"/>
      <c r="AL157" s="32">
        <v>0</v>
      </c>
      <c r="AM157">
        <v>0</v>
      </c>
      <c r="AN157">
        <v>0</v>
      </c>
      <c r="AO157">
        <v>0</v>
      </c>
      <c r="AP157">
        <v>0</v>
      </c>
      <c r="AQ157" s="39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 s="39">
        <v>0</v>
      </c>
    </row>
    <row r="158" spans="7:49" ht="15" thickBot="1">
      <c r="G158" s="32"/>
      <c r="L158" s="39"/>
      <c r="R158" s="39"/>
      <c r="U158" s="16"/>
      <c r="V158" s="3"/>
      <c r="W158" s="3"/>
      <c r="X158" s="3"/>
      <c r="Y158" s="3"/>
      <c r="Z158" s="20"/>
      <c r="AF158" s="39"/>
      <c r="AH158" s="33"/>
      <c r="AI158" s="34"/>
      <c r="AJ158" s="40"/>
      <c r="AL158" s="32">
        <v>0</v>
      </c>
      <c r="AM158">
        <v>0</v>
      </c>
      <c r="AN158">
        <v>0</v>
      </c>
      <c r="AO158">
        <v>0</v>
      </c>
      <c r="AP158">
        <v>0</v>
      </c>
      <c r="AQ158" s="39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 s="39">
        <v>0</v>
      </c>
    </row>
    <row r="159" spans="7:49" ht="15" thickBot="1">
      <c r="G159" s="32"/>
      <c r="L159" s="39"/>
      <c r="R159" s="39"/>
      <c r="U159" s="16"/>
      <c r="V159" s="3"/>
      <c r="W159" s="3"/>
      <c r="X159" s="3"/>
      <c r="Y159" s="3"/>
      <c r="Z159" s="20"/>
      <c r="AF159" s="39"/>
      <c r="AL159" s="32">
        <v>0</v>
      </c>
      <c r="AM159">
        <v>0</v>
      </c>
      <c r="AN159">
        <v>0</v>
      </c>
      <c r="AO159">
        <f t="array" ref="AO159:AQ161">AH156:AJ158</f>
        <v>0</v>
      </c>
      <c r="AP159">
        <v>0</v>
      </c>
      <c r="AQ159" s="3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 s="39">
        <v>0</v>
      </c>
    </row>
    <row r="160" spans="7:49">
      <c r="G160" s="32"/>
      <c r="L160" s="39"/>
      <c r="R160" s="39"/>
      <c r="U160" s="16"/>
      <c r="V160" s="3"/>
      <c r="W160" s="3"/>
      <c r="X160" s="3"/>
      <c r="Y160" s="3"/>
      <c r="Z160" s="20"/>
      <c r="AF160" s="39"/>
      <c r="AH160" s="44"/>
      <c r="AI160" s="36"/>
      <c r="AJ160" s="42"/>
      <c r="AL160" s="32">
        <v>0</v>
      </c>
      <c r="AM160">
        <v>0</v>
      </c>
      <c r="AN160">
        <v>0</v>
      </c>
      <c r="AO160">
        <v>0</v>
      </c>
      <c r="AP160">
        <v>0</v>
      </c>
      <c r="AQ160" s="39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 s="39">
        <v>0</v>
      </c>
    </row>
    <row r="161" spans="7:49" ht="15" thickBot="1">
      <c r="G161" s="33"/>
      <c r="H161" s="34"/>
      <c r="I161" s="34"/>
      <c r="J161" s="34"/>
      <c r="K161" s="34"/>
      <c r="L161" s="40"/>
      <c r="R161" s="39"/>
      <c r="U161" s="17"/>
      <c r="V161" s="18"/>
      <c r="W161" s="18"/>
      <c r="X161" s="18"/>
      <c r="Y161" s="18"/>
      <c r="Z161" s="21"/>
      <c r="AF161" s="39"/>
      <c r="AH161" s="32"/>
      <c r="AJ161" s="39"/>
      <c r="AL161" s="33">
        <v>0</v>
      </c>
      <c r="AM161" s="34">
        <v>0</v>
      </c>
      <c r="AN161" s="34">
        <v>0</v>
      </c>
      <c r="AO161" s="34">
        <v>0</v>
      </c>
      <c r="AP161" s="34">
        <v>0</v>
      </c>
      <c r="AQ161" s="40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 s="39">
        <v>0</v>
      </c>
    </row>
    <row r="162" spans="7:49" ht="15" thickBot="1">
      <c r="G162" s="32"/>
      <c r="R162" s="39"/>
      <c r="U162" s="16"/>
      <c r="V162" s="3"/>
      <c r="W162" s="3"/>
      <c r="X162" s="3"/>
      <c r="Y162" s="3"/>
      <c r="Z162" s="3"/>
      <c r="AF162" s="39"/>
      <c r="AH162" s="33"/>
      <c r="AI162" s="34"/>
      <c r="AJ162" s="40"/>
      <c r="AL162" s="3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 s="44">
        <f t="array" ref="AR162:AT164">AH160:AJ162</f>
        <v>0</v>
      </c>
      <c r="AS162" s="36">
        <v>0</v>
      </c>
      <c r="AT162" s="36">
        <v>0</v>
      </c>
      <c r="AU162" s="36">
        <v>0</v>
      </c>
      <c r="AV162" s="36">
        <v>0</v>
      </c>
      <c r="AW162" s="42">
        <v>0</v>
      </c>
    </row>
    <row r="163" spans="7:49" ht="15" thickBot="1">
      <c r="G163" s="32"/>
      <c r="R163" s="39"/>
      <c r="U163" s="16"/>
      <c r="V163" s="3"/>
      <c r="W163" s="3"/>
      <c r="X163" s="3"/>
      <c r="Y163" s="3"/>
      <c r="Z163" s="3"/>
      <c r="AF163" s="39"/>
      <c r="AH163" s="33"/>
      <c r="AI163" s="34"/>
      <c r="AJ163" s="40"/>
      <c r="AL163" s="32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 s="32">
        <v>0</v>
      </c>
      <c r="AS163">
        <v>0</v>
      </c>
      <c r="AT163">
        <v>0</v>
      </c>
      <c r="AU163">
        <v>0</v>
      </c>
      <c r="AV163">
        <v>0</v>
      </c>
      <c r="AW163" s="39">
        <v>0</v>
      </c>
    </row>
    <row r="164" spans="7:49">
      <c r="G164" s="32"/>
      <c r="R164" s="39"/>
      <c r="U164" s="16"/>
      <c r="V164" s="3"/>
      <c r="W164" s="3"/>
      <c r="X164" s="3"/>
      <c r="Y164" s="3"/>
      <c r="Z164" s="3"/>
      <c r="AF164" s="39"/>
      <c r="AL164" s="32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 s="32">
        <v>0</v>
      </c>
      <c r="AS164">
        <v>0</v>
      </c>
      <c r="AT164">
        <v>0</v>
      </c>
      <c r="AU164">
        <v>0</v>
      </c>
      <c r="AV164">
        <v>0</v>
      </c>
      <c r="AW164" s="39">
        <v>0</v>
      </c>
    </row>
    <row r="165" spans="7:49">
      <c r="G165" s="32"/>
      <c r="R165" s="39"/>
      <c r="U165" s="16"/>
      <c r="V165" s="3"/>
      <c r="W165" s="3"/>
      <c r="X165" s="3"/>
      <c r="Y165" s="3"/>
      <c r="Z165" s="3"/>
      <c r="AF165" s="39"/>
      <c r="AL165" s="32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 s="32">
        <v>0</v>
      </c>
      <c r="AS165">
        <v>0</v>
      </c>
      <c r="AT165">
        <v>0</v>
      </c>
      <c r="AU165">
        <f t="array" ref="AU165:AW167">AH160:AJ162</f>
        <v>0</v>
      </c>
      <c r="AV165">
        <v>0</v>
      </c>
      <c r="AW165" s="39">
        <v>0</v>
      </c>
    </row>
    <row r="166" spans="7:49">
      <c r="G166" s="32"/>
      <c r="R166" s="39"/>
      <c r="U166" s="16"/>
      <c r="V166" s="3"/>
      <c r="W166" s="3"/>
      <c r="X166" s="3"/>
      <c r="Y166" s="3"/>
      <c r="Z166" s="3"/>
      <c r="AF166" s="39"/>
      <c r="AL166" s="32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 s="32">
        <v>0</v>
      </c>
      <c r="AS166">
        <v>0</v>
      </c>
      <c r="AT166">
        <v>0</v>
      </c>
      <c r="AU166">
        <v>0</v>
      </c>
      <c r="AV166">
        <v>0</v>
      </c>
      <c r="AW166" s="39">
        <v>0</v>
      </c>
    </row>
    <row r="167" spans="7:49" ht="15" thickBot="1">
      <c r="G167" s="33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40"/>
      <c r="U167" s="17"/>
      <c r="V167" s="18"/>
      <c r="W167" s="18"/>
      <c r="X167" s="18"/>
      <c r="Y167" s="18"/>
      <c r="Z167" s="18"/>
      <c r="AA167" s="34"/>
      <c r="AB167" s="34"/>
      <c r="AC167" s="34"/>
      <c r="AD167" s="34"/>
      <c r="AE167" s="34"/>
      <c r="AF167" s="40"/>
      <c r="AL167" s="33">
        <v>0</v>
      </c>
      <c r="AM167" s="34">
        <v>0</v>
      </c>
      <c r="AN167" s="34">
        <v>0</v>
      </c>
      <c r="AO167" s="34">
        <v>0</v>
      </c>
      <c r="AP167" s="34">
        <v>0</v>
      </c>
      <c r="AQ167" s="34">
        <v>0</v>
      </c>
      <c r="AR167" s="33">
        <v>0</v>
      </c>
      <c r="AS167" s="34">
        <v>0</v>
      </c>
      <c r="AT167" s="34">
        <v>0</v>
      </c>
      <c r="AU167" s="34">
        <v>0</v>
      </c>
      <c r="AV167" s="34">
        <v>0</v>
      </c>
      <c r="AW167" s="40">
        <v>0</v>
      </c>
    </row>
    <row r="169" spans="7:49" ht="15" thickBot="1">
      <c r="G169" t="s">
        <v>23</v>
      </c>
      <c r="H169">
        <v>14</v>
      </c>
      <c r="U169" t="s">
        <v>23</v>
      </c>
      <c r="V169">
        <v>14</v>
      </c>
      <c r="AL169" t="s">
        <v>5</v>
      </c>
    </row>
    <row r="170" spans="7:49">
      <c r="G170" s="62">
        <v>-0.17918000000000001</v>
      </c>
      <c r="H170" s="62">
        <v>2.9420000000000002E-2</v>
      </c>
      <c r="I170" s="62">
        <v>6.1330000000000003E-2</v>
      </c>
      <c r="J170" s="62">
        <v>9.8199999999999996E-2</v>
      </c>
      <c r="K170" s="62">
        <v>0.24343999999999999</v>
      </c>
      <c r="L170" s="63">
        <v>0.26923000000000002</v>
      </c>
      <c r="M170" s="36"/>
      <c r="N170" s="36"/>
      <c r="O170" s="36"/>
      <c r="P170" s="36"/>
      <c r="Q170" s="36"/>
      <c r="R170" s="42"/>
      <c r="U170" s="1">
        <v>0.28671999999999997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H170" s="61"/>
      <c r="AI170" s="62"/>
      <c r="AJ170" s="63"/>
      <c r="AL170" s="44">
        <f t="array" ref="AL170:AN172">AH170:AJ172</f>
        <v>0</v>
      </c>
      <c r="AM170" s="36">
        <v>0</v>
      </c>
      <c r="AN170" s="36">
        <v>0</v>
      </c>
      <c r="AO170" s="36">
        <v>0</v>
      </c>
      <c r="AP170" s="36">
        <v>0</v>
      </c>
      <c r="AQ170" s="42">
        <v>0</v>
      </c>
      <c r="AR170" s="36">
        <v>0</v>
      </c>
      <c r="AS170" s="36">
        <v>0</v>
      </c>
      <c r="AT170" s="36">
        <v>0</v>
      </c>
      <c r="AU170" s="36">
        <v>0</v>
      </c>
      <c r="AV170" s="36">
        <v>0</v>
      </c>
      <c r="AW170" s="42">
        <v>0</v>
      </c>
    </row>
    <row r="171" spans="7:49">
      <c r="G171" s="1">
        <v>2.93E-2</v>
      </c>
      <c r="H171" s="1">
        <v>-1.00535</v>
      </c>
      <c r="I171" s="1">
        <v>0.85485999999999995</v>
      </c>
      <c r="J171" s="1">
        <v>0.11827</v>
      </c>
      <c r="K171" s="1">
        <v>0.20115</v>
      </c>
      <c r="L171" s="65">
        <v>0.23343</v>
      </c>
      <c r="R171" s="39"/>
      <c r="U171" s="1">
        <v>0</v>
      </c>
      <c r="V171" s="1">
        <v>0.28671999999999997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H171" s="64"/>
      <c r="AI171" s="1"/>
      <c r="AJ171" s="65"/>
      <c r="AL171" s="32">
        <v>0</v>
      </c>
      <c r="AM171">
        <v>0</v>
      </c>
      <c r="AN171">
        <v>0</v>
      </c>
      <c r="AO171">
        <v>0</v>
      </c>
      <c r="AP171">
        <v>0</v>
      </c>
      <c r="AQ171" s="39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 s="39">
        <v>0</v>
      </c>
    </row>
    <row r="172" spans="7:49" ht="15" thickBot="1">
      <c r="G172" s="1">
        <v>6.148E-2</v>
      </c>
      <c r="H172" s="1">
        <v>0.85492999999999997</v>
      </c>
      <c r="I172" s="1">
        <v>-0.66551000000000005</v>
      </c>
      <c r="J172" s="1">
        <v>-0.28710999999999998</v>
      </c>
      <c r="K172" s="1">
        <v>-0.20391000000000001</v>
      </c>
      <c r="L172" s="65">
        <v>-0.28831000000000001</v>
      </c>
      <c r="R172" s="39"/>
      <c r="U172" s="1">
        <v>0</v>
      </c>
      <c r="V172" s="1">
        <v>0</v>
      </c>
      <c r="W172" s="1">
        <v>0.28671999999999997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H172" s="66"/>
      <c r="AI172" s="67"/>
      <c r="AJ172" s="68"/>
      <c r="AL172" s="32">
        <v>0</v>
      </c>
      <c r="AM172">
        <v>0</v>
      </c>
      <c r="AN172">
        <v>0</v>
      </c>
      <c r="AO172">
        <v>0</v>
      </c>
      <c r="AP172">
        <v>0</v>
      </c>
      <c r="AQ172" s="39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 s="39">
        <v>0</v>
      </c>
    </row>
    <row r="173" spans="7:49" ht="15" thickBot="1">
      <c r="G173" s="1">
        <v>-9.8159999999999997E-2</v>
      </c>
      <c r="H173" s="1">
        <v>-0.1178</v>
      </c>
      <c r="I173" s="1">
        <v>0.28669</v>
      </c>
      <c r="J173" s="1">
        <v>-0.40877999999999998</v>
      </c>
      <c r="K173" s="1">
        <v>0.30631999999999998</v>
      </c>
      <c r="L173" s="65">
        <v>0.23216999999999999</v>
      </c>
      <c r="R173" s="39"/>
      <c r="U173" s="1">
        <v>0</v>
      </c>
      <c r="V173" s="1">
        <v>0</v>
      </c>
      <c r="W173" s="1">
        <v>0</v>
      </c>
      <c r="X173" s="1">
        <v>0.51917000000000002</v>
      </c>
      <c r="Y173" s="1">
        <v>-2.1610000000000001E-2</v>
      </c>
      <c r="Z173" s="1">
        <v>1.2789999999999999E-2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H173" s="1"/>
      <c r="AI173" s="1"/>
      <c r="AJ173" s="1"/>
      <c r="AL173" s="32">
        <v>0</v>
      </c>
      <c r="AM173">
        <v>0</v>
      </c>
      <c r="AN173">
        <v>0</v>
      </c>
      <c r="AO173">
        <f t="array" ref="AO173:AQ175">AH170:AJ172</f>
        <v>0</v>
      </c>
      <c r="AP173">
        <v>0</v>
      </c>
      <c r="AQ173" s="39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 s="39">
        <v>0</v>
      </c>
    </row>
    <row r="174" spans="7:49">
      <c r="G174" s="1">
        <v>-0.24346999999999999</v>
      </c>
      <c r="H174" s="1">
        <v>-0.20266999999999999</v>
      </c>
      <c r="I174" s="1">
        <v>0.20491999999999999</v>
      </c>
      <c r="J174" s="1">
        <v>0.30689</v>
      </c>
      <c r="K174" s="1">
        <v>-0.74031000000000002</v>
      </c>
      <c r="L174" s="65">
        <v>-0.91800999999999999</v>
      </c>
      <c r="R174" s="39"/>
      <c r="U174" s="1">
        <v>0</v>
      </c>
      <c r="V174" s="1">
        <v>0</v>
      </c>
      <c r="W174" s="1">
        <v>0</v>
      </c>
      <c r="X174" s="1">
        <v>-2.1610000000000001E-2</v>
      </c>
      <c r="Y174" s="1">
        <v>0.22600999999999999</v>
      </c>
      <c r="Z174" s="1">
        <v>-2.647E-2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H174" s="61"/>
      <c r="AI174" s="62"/>
      <c r="AJ174" s="63"/>
      <c r="AL174" s="32">
        <v>0</v>
      </c>
      <c r="AM174">
        <v>0</v>
      </c>
      <c r="AN174">
        <v>0</v>
      </c>
      <c r="AO174">
        <v>0</v>
      </c>
      <c r="AP174">
        <v>0</v>
      </c>
      <c r="AQ174" s="39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 s="39">
        <v>0</v>
      </c>
    </row>
    <row r="175" spans="7:49" ht="15" thickBot="1">
      <c r="G175" s="1">
        <v>-0.26911000000000002</v>
      </c>
      <c r="H175" s="1">
        <v>-0.23513000000000001</v>
      </c>
      <c r="I175" s="1">
        <v>0.28967999999999999</v>
      </c>
      <c r="J175" s="1">
        <v>0.23271</v>
      </c>
      <c r="K175" s="1">
        <v>-0.91795000000000004</v>
      </c>
      <c r="L175" s="65">
        <v>-1.01352</v>
      </c>
      <c r="R175" s="39"/>
      <c r="U175" s="1">
        <v>0</v>
      </c>
      <c r="V175" s="1">
        <v>0</v>
      </c>
      <c r="W175" s="1">
        <v>0</v>
      </c>
      <c r="X175" s="1">
        <v>1.2789999999999999E-2</v>
      </c>
      <c r="Y175" s="1">
        <v>-2.647E-2</v>
      </c>
      <c r="Z175" s="1">
        <v>0.23275000000000001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H175" s="64"/>
      <c r="AI175" s="1"/>
      <c r="AJ175" s="65"/>
      <c r="AL175" s="33">
        <v>0</v>
      </c>
      <c r="AM175" s="34">
        <v>0</v>
      </c>
      <c r="AN175" s="34">
        <v>0</v>
      </c>
      <c r="AO175" s="34">
        <v>0</v>
      </c>
      <c r="AP175" s="34">
        <v>0</v>
      </c>
      <c r="AQ175" s="40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 s="39">
        <v>0</v>
      </c>
    </row>
    <row r="176" spans="7:49" ht="15" thickBot="1">
      <c r="G176" s="32"/>
      <c r="R176" s="39"/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0.28671999999999997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H176" s="66"/>
      <c r="AI176" s="67"/>
      <c r="AJ176" s="68"/>
      <c r="AL176" s="32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 s="44">
        <f t="array" ref="AR176:AT178">AH174:AJ176</f>
        <v>0</v>
      </c>
      <c r="AS176" s="36">
        <v>0</v>
      </c>
      <c r="AT176" s="36">
        <v>0</v>
      </c>
      <c r="AU176" s="36">
        <v>0</v>
      </c>
      <c r="AV176" s="36">
        <v>0</v>
      </c>
      <c r="AW176" s="42">
        <v>0</v>
      </c>
    </row>
    <row r="177" spans="7:49" ht="15" thickBot="1">
      <c r="G177" s="32"/>
      <c r="R177" s="39"/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0.28671999999999997</v>
      </c>
      <c r="AC177" s="1">
        <v>0</v>
      </c>
      <c r="AD177" s="1">
        <v>0</v>
      </c>
      <c r="AE177" s="1">
        <v>0</v>
      </c>
      <c r="AF177" s="1">
        <v>0</v>
      </c>
      <c r="AH177" s="33"/>
      <c r="AI177" s="34"/>
      <c r="AJ177" s="40"/>
      <c r="AL177" s="32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 s="32">
        <v>0</v>
      </c>
      <c r="AS177">
        <v>0</v>
      </c>
      <c r="AT177">
        <v>0</v>
      </c>
      <c r="AU177">
        <v>0</v>
      </c>
      <c r="AV177">
        <v>0</v>
      </c>
      <c r="AW177" s="39">
        <v>0</v>
      </c>
    </row>
    <row r="178" spans="7:49">
      <c r="G178" s="32"/>
      <c r="R178" s="39"/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0.28671999999999997</v>
      </c>
      <c r="AD178" s="1">
        <v>0</v>
      </c>
      <c r="AE178" s="1">
        <v>0</v>
      </c>
      <c r="AF178" s="1">
        <v>0</v>
      </c>
      <c r="AL178" s="32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 s="32">
        <v>0</v>
      </c>
      <c r="AS178">
        <v>0</v>
      </c>
      <c r="AT178">
        <v>0</v>
      </c>
      <c r="AU178">
        <v>0</v>
      </c>
      <c r="AV178">
        <v>0</v>
      </c>
      <c r="AW178" s="39">
        <v>0</v>
      </c>
    </row>
    <row r="179" spans="7:49">
      <c r="G179" s="32"/>
      <c r="R179" s="39"/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0.51917000000000002</v>
      </c>
      <c r="AE179" s="1">
        <v>-2.1590000000000002E-2</v>
      </c>
      <c r="AF179" s="1">
        <v>1.277E-2</v>
      </c>
      <c r="AL179" s="32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 s="32">
        <v>0</v>
      </c>
      <c r="AS179">
        <v>0</v>
      </c>
      <c r="AT179">
        <v>0</v>
      </c>
      <c r="AU179">
        <f t="array" ref="AU179:AW181">AH174:AJ176</f>
        <v>0</v>
      </c>
      <c r="AV179">
        <v>0</v>
      </c>
      <c r="AW179" s="39">
        <v>0</v>
      </c>
    </row>
    <row r="180" spans="7:49">
      <c r="G180" s="32"/>
      <c r="R180" s="39"/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-2.1590000000000002E-2</v>
      </c>
      <c r="AE180" s="1">
        <v>0.22600000000000001</v>
      </c>
      <c r="AF180" s="1">
        <v>-2.647E-2</v>
      </c>
      <c r="AL180" s="32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 s="32">
        <v>0</v>
      </c>
      <c r="AS180">
        <v>0</v>
      </c>
      <c r="AT180">
        <v>0</v>
      </c>
      <c r="AU180">
        <v>0</v>
      </c>
      <c r="AV180">
        <v>0</v>
      </c>
      <c r="AW180" s="39">
        <v>0</v>
      </c>
    </row>
    <row r="181" spans="7:49" ht="15" thickBot="1">
      <c r="G181" s="33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40"/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1.277E-2</v>
      </c>
      <c r="AE181" s="1">
        <v>-2.647E-2</v>
      </c>
      <c r="AF181" s="1">
        <v>0.23275000000000001</v>
      </c>
      <c r="AL181" s="33">
        <v>0</v>
      </c>
      <c r="AM181" s="34">
        <v>0</v>
      </c>
      <c r="AN181" s="34">
        <v>0</v>
      </c>
      <c r="AO181" s="34">
        <v>0</v>
      </c>
      <c r="AP181" s="34">
        <v>0</v>
      </c>
      <c r="AQ181" s="34">
        <v>0</v>
      </c>
      <c r="AR181" s="33">
        <v>0</v>
      </c>
      <c r="AS181" s="34">
        <v>0</v>
      </c>
      <c r="AT181" s="34">
        <v>0</v>
      </c>
      <c r="AU181" s="34">
        <v>0</v>
      </c>
      <c r="AV181" s="34">
        <v>0</v>
      </c>
      <c r="AW181" s="40">
        <v>0</v>
      </c>
    </row>
    <row r="183" spans="7:49" ht="15" thickBot="1">
      <c r="G183" t="s">
        <v>24</v>
      </c>
      <c r="H183">
        <v>13</v>
      </c>
      <c r="U183" t="s">
        <v>24</v>
      </c>
      <c r="V183">
        <v>13</v>
      </c>
      <c r="AL183" t="s">
        <v>5</v>
      </c>
    </row>
    <row r="184" spans="7:49">
      <c r="G184" s="14">
        <v>4.2829999999999995</v>
      </c>
      <c r="H184" s="15">
        <v>2.2354599999999998</v>
      </c>
      <c r="I184" s="15">
        <v>-5.5980000000000002E-2</v>
      </c>
      <c r="J184" s="15">
        <v>-9.1999999999993476E-4</v>
      </c>
      <c r="K184" s="15">
        <v>-1.4699999999999852E-3</v>
      </c>
      <c r="L184" s="19">
        <v>9.9999999999933475E-5</v>
      </c>
      <c r="M184" s="36"/>
      <c r="N184" s="36"/>
      <c r="O184" s="36"/>
      <c r="P184" s="36"/>
      <c r="Q184" s="36"/>
      <c r="R184" s="42"/>
      <c r="U184" s="1">
        <v>0.28671999999999997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36"/>
      <c r="AB184" s="36"/>
      <c r="AC184" s="36"/>
      <c r="AD184" s="36"/>
      <c r="AE184" s="36"/>
      <c r="AF184" s="42"/>
      <c r="AH184" s="44"/>
      <c r="AI184" s="36"/>
      <c r="AJ184" s="42"/>
      <c r="AL184" s="44">
        <f t="array" ref="AL184:AN186">AH184:AJ186</f>
        <v>0</v>
      </c>
      <c r="AM184" s="36">
        <v>0</v>
      </c>
      <c r="AN184" s="36">
        <v>0</v>
      </c>
      <c r="AO184" s="36">
        <v>0</v>
      </c>
      <c r="AP184" s="36">
        <v>0</v>
      </c>
      <c r="AQ184" s="42">
        <v>0</v>
      </c>
      <c r="AR184" s="36">
        <v>0</v>
      </c>
      <c r="AS184" s="36">
        <v>0</v>
      </c>
      <c r="AT184" s="36">
        <v>0</v>
      </c>
      <c r="AU184" s="36">
        <v>0</v>
      </c>
      <c r="AV184" s="36">
        <v>0</v>
      </c>
      <c r="AW184" s="42">
        <v>0</v>
      </c>
    </row>
    <row r="185" spans="7:49">
      <c r="G185" s="32">
        <v>2.2354599999999998</v>
      </c>
      <c r="H185">
        <v>5.2895400000000006</v>
      </c>
      <c r="I185">
        <v>-2.1662500000000002</v>
      </c>
      <c r="J185">
        <v>-1.4499999999999721E-3</v>
      </c>
      <c r="K185">
        <v>3.9000000000002921E-4</v>
      </c>
      <c r="L185" s="39">
        <v>7.7000000000004842E-4</v>
      </c>
      <c r="R185" s="39"/>
      <c r="U185" s="1">
        <v>0</v>
      </c>
      <c r="V185" s="1">
        <v>0.28671999999999997</v>
      </c>
      <c r="W185" s="1">
        <v>0</v>
      </c>
      <c r="X185" s="1">
        <v>0</v>
      </c>
      <c r="Y185" s="1">
        <v>0</v>
      </c>
      <c r="Z185" s="1">
        <v>0</v>
      </c>
      <c r="AF185" s="39"/>
      <c r="AH185" s="32"/>
      <c r="AJ185" s="39"/>
      <c r="AL185" s="32">
        <v>0</v>
      </c>
      <c r="AM185">
        <v>0</v>
      </c>
      <c r="AN185">
        <v>0</v>
      </c>
      <c r="AO185">
        <v>0</v>
      </c>
      <c r="AP185">
        <v>0</v>
      </c>
      <c r="AQ185" s="39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 s="39">
        <v>0</v>
      </c>
    </row>
    <row r="186" spans="7:49" ht="15" thickBot="1">
      <c r="G186" s="32">
        <v>-5.5980000000000002E-2</v>
      </c>
      <c r="H186">
        <v>-2.1662499999999998</v>
      </c>
      <c r="I186">
        <v>1.9319600000000001</v>
      </c>
      <c r="J186">
        <v>2.2999999999998369E-4</v>
      </c>
      <c r="K186">
        <v>-9.2000000000002973E-4</v>
      </c>
      <c r="L186" s="39">
        <v>1.0000000000002715E-4</v>
      </c>
      <c r="R186" s="39"/>
      <c r="U186" s="1">
        <v>0</v>
      </c>
      <c r="V186" s="1">
        <v>0</v>
      </c>
      <c r="W186" s="1">
        <v>0.28671999999999997</v>
      </c>
      <c r="X186" s="1">
        <v>0</v>
      </c>
      <c r="Y186" s="1">
        <v>0</v>
      </c>
      <c r="Z186" s="1">
        <v>0</v>
      </c>
      <c r="AF186" s="39"/>
      <c r="AH186" s="33"/>
      <c r="AI186" s="34"/>
      <c r="AJ186" s="40"/>
      <c r="AL186" s="32">
        <v>0</v>
      </c>
      <c r="AM186">
        <v>0</v>
      </c>
      <c r="AN186">
        <v>0</v>
      </c>
      <c r="AO186">
        <v>0</v>
      </c>
      <c r="AP186">
        <v>0</v>
      </c>
      <c r="AQ186" s="39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 s="39">
        <v>0</v>
      </c>
    </row>
    <row r="187" spans="7:49">
      <c r="G187" s="32">
        <v>-9.1999999999993476E-4</v>
      </c>
      <c r="H187">
        <v>-1.4499999999999721E-3</v>
      </c>
      <c r="I187">
        <v>2.2999999999998369E-4</v>
      </c>
      <c r="J187">
        <v>3.3017099999999999</v>
      </c>
      <c r="K187">
        <v>-8.5360000000000005E-2</v>
      </c>
      <c r="L187" s="39">
        <v>9.5999999999999992E-3</v>
      </c>
      <c r="R187" s="39"/>
      <c r="U187" s="1">
        <v>0</v>
      </c>
      <c r="V187" s="1">
        <v>0</v>
      </c>
      <c r="W187" s="1">
        <v>0</v>
      </c>
      <c r="X187" s="1">
        <v>0.51763999999999999</v>
      </c>
      <c r="Y187" s="1">
        <v>1.537E-2</v>
      </c>
      <c r="Z187" s="1">
        <v>-2.862E-2</v>
      </c>
      <c r="AF187" s="39"/>
      <c r="AL187" s="32">
        <v>0</v>
      </c>
      <c r="AM187">
        <v>0</v>
      </c>
      <c r="AN187">
        <v>0</v>
      </c>
      <c r="AO187">
        <f t="array" ref="AO187:AQ189">AH184:AJ186</f>
        <v>0</v>
      </c>
      <c r="AP187">
        <v>0</v>
      </c>
      <c r="AQ187" s="39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 s="39">
        <v>0</v>
      </c>
    </row>
    <row r="188" spans="7:49" ht="15" thickBot="1">
      <c r="G188" s="32">
        <v>-1.4699999999999852E-3</v>
      </c>
      <c r="H188">
        <v>3.9000000000002921E-4</v>
      </c>
      <c r="I188">
        <v>-9.2000000000002973E-4</v>
      </c>
      <c r="J188">
        <v>-8.5360000000000005E-2</v>
      </c>
      <c r="K188">
        <v>8.9256700000000002</v>
      </c>
      <c r="L188" s="39">
        <v>-6.1879999999999998E-2</v>
      </c>
      <c r="R188" s="39"/>
      <c r="U188" s="1">
        <v>0</v>
      </c>
      <c r="V188" s="1">
        <v>0</v>
      </c>
      <c r="W188" s="1">
        <v>0</v>
      </c>
      <c r="X188" s="1">
        <v>1.537E-2</v>
      </c>
      <c r="Y188" s="1">
        <v>0.20327000000000001</v>
      </c>
      <c r="Z188" s="1">
        <v>-2.5799999999999998E-3</v>
      </c>
      <c r="AF188" s="39"/>
      <c r="AL188" s="32">
        <v>0</v>
      </c>
      <c r="AM188">
        <v>0</v>
      </c>
      <c r="AN188">
        <v>0</v>
      </c>
      <c r="AO188">
        <v>0</v>
      </c>
      <c r="AP188">
        <v>0</v>
      </c>
      <c r="AQ188" s="39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 s="39">
        <v>0</v>
      </c>
    </row>
    <row r="189" spans="7:49" ht="15" thickBot="1">
      <c r="G189" s="33">
        <v>9.9999999999933475E-5</v>
      </c>
      <c r="H189" s="34">
        <v>7.7000000000004842E-4</v>
      </c>
      <c r="I189" s="34">
        <v>1.0000000000002715E-4</v>
      </c>
      <c r="J189" s="34">
        <v>9.5999999999999992E-3</v>
      </c>
      <c r="K189" s="34">
        <v>-6.1879999999999998E-2</v>
      </c>
      <c r="L189" s="40">
        <v>3.8664200000000002</v>
      </c>
      <c r="R189" s="39"/>
      <c r="U189" s="1">
        <v>0</v>
      </c>
      <c r="V189" s="1">
        <v>0</v>
      </c>
      <c r="W189" s="1">
        <v>0</v>
      </c>
      <c r="X189" s="1">
        <v>-2.862E-2</v>
      </c>
      <c r="Y189" s="1">
        <v>-2.5799999999999998E-3</v>
      </c>
      <c r="Z189" s="1">
        <v>0.25702000000000003</v>
      </c>
      <c r="AF189" s="39"/>
      <c r="AH189" s="44"/>
      <c r="AI189" s="36"/>
      <c r="AJ189" s="42"/>
      <c r="AL189" s="33">
        <v>0</v>
      </c>
      <c r="AM189" s="34">
        <v>0</v>
      </c>
      <c r="AN189" s="34">
        <v>0</v>
      </c>
      <c r="AO189" s="34">
        <v>0</v>
      </c>
      <c r="AP189" s="34">
        <v>0</v>
      </c>
      <c r="AQ189" s="40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 s="39">
        <v>0</v>
      </c>
    </row>
    <row r="190" spans="7:49">
      <c r="G190" s="32"/>
      <c r="R190" s="39"/>
      <c r="U190" s="16"/>
      <c r="V190" s="3"/>
      <c r="W190" s="3"/>
      <c r="X190" s="3"/>
      <c r="Y190" s="3"/>
      <c r="Z190" s="3"/>
      <c r="AF190" s="39"/>
      <c r="AH190" s="32"/>
      <c r="AJ190" s="39"/>
      <c r="AL190" s="32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 s="44">
        <f t="array" ref="AR190:AT192">AH188:AJ190</f>
        <v>0</v>
      </c>
      <c r="AS190" s="36">
        <v>0</v>
      </c>
      <c r="AT190" s="36">
        <v>0</v>
      </c>
      <c r="AU190" s="36">
        <v>0</v>
      </c>
      <c r="AV190" s="36">
        <v>0</v>
      </c>
      <c r="AW190" s="42">
        <v>0</v>
      </c>
    </row>
    <row r="191" spans="7:49" ht="15" thickBot="1">
      <c r="G191" s="32"/>
      <c r="R191" s="39"/>
      <c r="U191" s="16"/>
      <c r="V191" s="3"/>
      <c r="W191" s="3"/>
      <c r="X191" s="3"/>
      <c r="Y191" s="3"/>
      <c r="Z191" s="3"/>
      <c r="AF191" s="39"/>
      <c r="AH191" s="33"/>
      <c r="AI191" s="34"/>
      <c r="AJ191" s="40"/>
      <c r="AL191" s="32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 s="32">
        <v>0</v>
      </c>
      <c r="AS191">
        <v>0</v>
      </c>
      <c r="AT191">
        <v>0</v>
      </c>
      <c r="AU191">
        <v>0</v>
      </c>
      <c r="AV191">
        <v>0</v>
      </c>
      <c r="AW191" s="39">
        <v>0</v>
      </c>
    </row>
    <row r="192" spans="7:49">
      <c r="G192" s="32"/>
      <c r="R192" s="39"/>
      <c r="U192" s="16"/>
      <c r="V192" s="3"/>
      <c r="W192" s="3"/>
      <c r="X192" s="3"/>
      <c r="Y192" s="3"/>
      <c r="Z192" s="3"/>
      <c r="AF192" s="39"/>
      <c r="AL192" s="3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 s="32">
        <v>0</v>
      </c>
      <c r="AS192">
        <v>0</v>
      </c>
      <c r="AT192">
        <v>0</v>
      </c>
      <c r="AU192">
        <v>0</v>
      </c>
      <c r="AV192">
        <v>0</v>
      </c>
      <c r="AW192" s="39">
        <v>0</v>
      </c>
    </row>
    <row r="193" spans="7:49">
      <c r="G193" s="32"/>
      <c r="R193" s="39"/>
      <c r="U193" s="16"/>
      <c r="V193" s="3"/>
      <c r="W193" s="3"/>
      <c r="X193" s="3"/>
      <c r="Y193" s="3"/>
      <c r="Z193" s="3"/>
      <c r="AF193" s="39"/>
      <c r="AL193" s="32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 s="32">
        <v>0</v>
      </c>
      <c r="AS193">
        <v>0</v>
      </c>
      <c r="AT193">
        <v>0</v>
      </c>
      <c r="AU193">
        <f t="array" ref="AU193:AW195">AH188:AJ190</f>
        <v>0</v>
      </c>
      <c r="AV193">
        <v>0</v>
      </c>
      <c r="AW193" s="39">
        <v>0</v>
      </c>
    </row>
    <row r="194" spans="7:49">
      <c r="G194" s="32"/>
      <c r="R194" s="39"/>
      <c r="U194" s="16"/>
      <c r="V194" s="3"/>
      <c r="W194" s="3"/>
      <c r="X194" s="3"/>
      <c r="Y194" s="3"/>
      <c r="Z194" s="3"/>
      <c r="AF194" s="39"/>
      <c r="AL194" s="32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 s="32">
        <v>0</v>
      </c>
      <c r="AS194">
        <v>0</v>
      </c>
      <c r="AT194">
        <v>0</v>
      </c>
      <c r="AU194">
        <v>0</v>
      </c>
      <c r="AV194">
        <v>0</v>
      </c>
      <c r="AW194" s="39">
        <v>0</v>
      </c>
    </row>
    <row r="195" spans="7:49" ht="15" thickBot="1">
      <c r="G195" s="33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40"/>
      <c r="U195" s="17"/>
      <c r="V195" s="18"/>
      <c r="W195" s="18"/>
      <c r="X195" s="18"/>
      <c r="Y195" s="18"/>
      <c r="Z195" s="18"/>
      <c r="AA195" s="34"/>
      <c r="AB195" s="34"/>
      <c r="AC195" s="34"/>
      <c r="AD195" s="34"/>
      <c r="AE195" s="34"/>
      <c r="AF195" s="40"/>
      <c r="AL195" s="33">
        <v>0</v>
      </c>
      <c r="AM195" s="34">
        <v>0</v>
      </c>
      <c r="AN195" s="34">
        <v>0</v>
      </c>
      <c r="AO195" s="34">
        <v>0</v>
      </c>
      <c r="AP195" s="34">
        <v>0</v>
      </c>
      <c r="AQ195" s="34">
        <v>0</v>
      </c>
      <c r="AR195" s="33">
        <v>0</v>
      </c>
      <c r="AS195" s="34">
        <v>0</v>
      </c>
      <c r="AT195" s="34">
        <v>0</v>
      </c>
      <c r="AU195" s="34">
        <v>0</v>
      </c>
      <c r="AV195" s="34">
        <v>0</v>
      </c>
      <c r="AW195" s="40">
        <v>0</v>
      </c>
    </row>
    <row r="197" spans="7:49" ht="15" thickBot="1">
      <c r="G197" s="46" t="s">
        <v>25</v>
      </c>
      <c r="H197">
        <v>12</v>
      </c>
      <c r="U197" s="46" t="s">
        <v>25</v>
      </c>
      <c r="V197">
        <v>12</v>
      </c>
    </row>
    <row r="198" spans="7:49">
      <c r="G198" s="14">
        <f t="array" ref="G198:R209">TRANSPOSE(G170:R181)</f>
        <v>-0.17918000000000001</v>
      </c>
      <c r="H198" s="15">
        <v>2.93E-2</v>
      </c>
      <c r="I198" s="15">
        <v>6.148E-2</v>
      </c>
      <c r="J198" s="15">
        <v>-9.8159999999999997E-2</v>
      </c>
      <c r="K198" s="15">
        <v>-0.24346999999999999</v>
      </c>
      <c r="L198" s="19">
        <v>-0.26911000000000002</v>
      </c>
      <c r="M198" s="36">
        <v>0</v>
      </c>
      <c r="N198" s="36">
        <v>0</v>
      </c>
      <c r="O198" s="36">
        <v>0</v>
      </c>
      <c r="P198" s="36">
        <v>0</v>
      </c>
      <c r="Q198" s="36">
        <v>0</v>
      </c>
      <c r="R198" s="42">
        <v>0</v>
      </c>
      <c r="U198" s="14">
        <f t="array" ref="U198:AF209">TRANSPOSE(U170:AF181)</f>
        <v>0.28671999999999997</v>
      </c>
      <c r="V198" s="15">
        <v>0</v>
      </c>
      <c r="W198" s="15">
        <v>0</v>
      </c>
      <c r="X198" s="15">
        <v>0</v>
      </c>
      <c r="Y198" s="15">
        <v>0</v>
      </c>
      <c r="Z198" s="19">
        <v>0</v>
      </c>
      <c r="AA198" s="36">
        <v>0</v>
      </c>
      <c r="AB198" s="36">
        <v>0</v>
      </c>
      <c r="AC198" s="36">
        <v>0</v>
      </c>
      <c r="AD198" s="36">
        <v>0</v>
      </c>
      <c r="AE198" s="36">
        <v>0</v>
      </c>
      <c r="AF198" s="42">
        <v>0</v>
      </c>
    </row>
    <row r="199" spans="7:49">
      <c r="G199" s="32">
        <v>2.9420000000000002E-2</v>
      </c>
      <c r="H199">
        <v>-1.00535</v>
      </c>
      <c r="I199">
        <v>0.85492999999999997</v>
      </c>
      <c r="J199">
        <v>-0.1178</v>
      </c>
      <c r="K199">
        <v>-0.20266999999999999</v>
      </c>
      <c r="L199" s="39">
        <v>-0.23513000000000001</v>
      </c>
      <c r="M199">
        <v>0</v>
      </c>
      <c r="N199">
        <v>0</v>
      </c>
      <c r="O199">
        <v>0</v>
      </c>
      <c r="P199">
        <v>0</v>
      </c>
      <c r="Q199">
        <v>0</v>
      </c>
      <c r="R199" s="39">
        <v>0</v>
      </c>
      <c r="U199" s="32">
        <v>0</v>
      </c>
      <c r="V199">
        <v>0.28671999999999997</v>
      </c>
      <c r="W199">
        <v>0</v>
      </c>
      <c r="X199">
        <v>0</v>
      </c>
      <c r="Y199">
        <v>0</v>
      </c>
      <c r="Z199" s="3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 s="39">
        <v>0</v>
      </c>
    </row>
    <row r="200" spans="7:49">
      <c r="G200" s="32">
        <v>6.1330000000000003E-2</v>
      </c>
      <c r="H200">
        <v>0.85485999999999995</v>
      </c>
      <c r="I200">
        <v>-0.66551000000000005</v>
      </c>
      <c r="J200">
        <v>0.28669</v>
      </c>
      <c r="K200">
        <v>0.20491999999999999</v>
      </c>
      <c r="L200" s="39">
        <v>0.28967999999999999</v>
      </c>
      <c r="M200">
        <v>0</v>
      </c>
      <c r="N200">
        <v>0</v>
      </c>
      <c r="O200">
        <v>0</v>
      </c>
      <c r="P200">
        <v>0</v>
      </c>
      <c r="Q200">
        <v>0</v>
      </c>
      <c r="R200" s="39">
        <v>0</v>
      </c>
      <c r="U200" s="32">
        <v>0</v>
      </c>
      <c r="V200">
        <v>0</v>
      </c>
      <c r="W200">
        <v>0.28671999999999997</v>
      </c>
      <c r="X200">
        <v>0</v>
      </c>
      <c r="Y200">
        <v>0</v>
      </c>
      <c r="Z200" s="39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 s="39">
        <v>0</v>
      </c>
    </row>
    <row r="201" spans="7:49">
      <c r="G201" s="32">
        <v>9.8199999999999996E-2</v>
      </c>
      <c r="H201">
        <v>0.11827</v>
      </c>
      <c r="I201">
        <v>-0.28710999999999998</v>
      </c>
      <c r="J201">
        <v>-0.40877999999999998</v>
      </c>
      <c r="K201">
        <v>0.30689</v>
      </c>
      <c r="L201" s="39">
        <v>0.23271</v>
      </c>
      <c r="M201">
        <v>0</v>
      </c>
      <c r="N201">
        <v>0</v>
      </c>
      <c r="O201">
        <v>0</v>
      </c>
      <c r="P201">
        <v>0</v>
      </c>
      <c r="Q201">
        <v>0</v>
      </c>
      <c r="R201" s="39">
        <v>0</v>
      </c>
      <c r="U201" s="32">
        <v>0</v>
      </c>
      <c r="V201">
        <v>0</v>
      </c>
      <c r="W201">
        <v>0</v>
      </c>
      <c r="X201">
        <v>0.51917000000000002</v>
      </c>
      <c r="Y201">
        <v>-2.1610000000000001E-2</v>
      </c>
      <c r="Z201" s="39">
        <v>1.2789999999999999E-2</v>
      </c>
      <c r="AA201">
        <v>0</v>
      </c>
      <c r="AB201">
        <v>0</v>
      </c>
      <c r="AC201">
        <v>0</v>
      </c>
      <c r="AD201">
        <v>0</v>
      </c>
      <c r="AE201">
        <v>0</v>
      </c>
      <c r="AF201" s="39">
        <v>0</v>
      </c>
    </row>
    <row r="202" spans="7:49">
      <c r="G202" s="32">
        <v>0.24343999999999999</v>
      </c>
      <c r="H202">
        <v>0.20115</v>
      </c>
      <c r="I202">
        <v>-0.20391000000000001</v>
      </c>
      <c r="J202">
        <v>0.30631999999999998</v>
      </c>
      <c r="K202">
        <v>-0.74031000000000002</v>
      </c>
      <c r="L202" s="39">
        <v>-0.91795000000000004</v>
      </c>
      <c r="M202">
        <v>0</v>
      </c>
      <c r="N202">
        <v>0</v>
      </c>
      <c r="O202">
        <v>0</v>
      </c>
      <c r="P202">
        <v>0</v>
      </c>
      <c r="Q202">
        <v>0</v>
      </c>
      <c r="R202" s="39">
        <v>0</v>
      </c>
      <c r="U202" s="32">
        <v>0</v>
      </c>
      <c r="V202">
        <v>0</v>
      </c>
      <c r="W202">
        <v>0</v>
      </c>
      <c r="X202">
        <v>-2.1610000000000001E-2</v>
      </c>
      <c r="Y202">
        <v>0.22600999999999999</v>
      </c>
      <c r="Z202" s="39">
        <v>-2.647E-2</v>
      </c>
      <c r="AA202">
        <v>0</v>
      </c>
      <c r="AB202">
        <v>0</v>
      </c>
      <c r="AC202">
        <v>0</v>
      </c>
      <c r="AD202">
        <v>0</v>
      </c>
      <c r="AE202">
        <v>0</v>
      </c>
      <c r="AF202" s="39">
        <v>0</v>
      </c>
    </row>
    <row r="203" spans="7:49" ht="15" thickBot="1">
      <c r="G203" s="33">
        <v>0.26923000000000002</v>
      </c>
      <c r="H203" s="34">
        <v>0.23343</v>
      </c>
      <c r="I203" s="34">
        <v>-0.28831000000000001</v>
      </c>
      <c r="J203" s="34">
        <v>0.23216999999999999</v>
      </c>
      <c r="K203" s="34">
        <v>-0.91800999999999999</v>
      </c>
      <c r="L203" s="40">
        <v>-1.01352</v>
      </c>
      <c r="M203">
        <v>0</v>
      </c>
      <c r="N203">
        <v>0</v>
      </c>
      <c r="O203">
        <v>0</v>
      </c>
      <c r="P203">
        <v>0</v>
      </c>
      <c r="Q203">
        <v>0</v>
      </c>
      <c r="R203" s="39">
        <v>0</v>
      </c>
      <c r="U203" s="33">
        <v>0</v>
      </c>
      <c r="V203" s="34">
        <v>0</v>
      </c>
      <c r="W203" s="34">
        <v>0</v>
      </c>
      <c r="X203" s="34">
        <v>1.2789999999999999E-2</v>
      </c>
      <c r="Y203" s="34">
        <v>-2.647E-2</v>
      </c>
      <c r="Z203" s="40">
        <v>0.23275000000000001</v>
      </c>
      <c r="AA203">
        <v>0</v>
      </c>
      <c r="AB203">
        <v>0</v>
      </c>
      <c r="AC203">
        <v>0</v>
      </c>
      <c r="AD203">
        <v>0</v>
      </c>
      <c r="AE203">
        <v>0</v>
      </c>
      <c r="AF203" s="39">
        <v>0</v>
      </c>
    </row>
    <row r="204" spans="7:49">
      <c r="G204" s="32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 s="39">
        <v>0</v>
      </c>
      <c r="U204" s="32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0.28671999999999997</v>
      </c>
      <c r="AB204">
        <v>0</v>
      </c>
      <c r="AC204">
        <v>0</v>
      </c>
      <c r="AD204">
        <v>0</v>
      </c>
      <c r="AE204">
        <v>0</v>
      </c>
      <c r="AF204" s="39">
        <v>0</v>
      </c>
    </row>
    <row r="205" spans="7:49">
      <c r="G205" s="32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 s="39">
        <v>0</v>
      </c>
      <c r="U205" s="32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0.28671999999999997</v>
      </c>
      <c r="AC205">
        <v>0</v>
      </c>
      <c r="AD205">
        <v>0</v>
      </c>
      <c r="AE205">
        <v>0</v>
      </c>
      <c r="AF205" s="39">
        <v>0</v>
      </c>
    </row>
    <row r="206" spans="7:49">
      <c r="G206" s="32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 s="39">
        <v>0</v>
      </c>
      <c r="U206" s="32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0.28671999999999997</v>
      </c>
      <c r="AD206">
        <v>0</v>
      </c>
      <c r="AE206">
        <v>0</v>
      </c>
      <c r="AF206" s="39">
        <v>0</v>
      </c>
    </row>
    <row r="207" spans="7:49">
      <c r="G207" s="32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 s="39">
        <v>0</v>
      </c>
      <c r="U207" s="32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0.51917000000000002</v>
      </c>
      <c r="AE207">
        <v>-2.1590000000000002E-2</v>
      </c>
      <c r="AF207" s="39">
        <v>1.277E-2</v>
      </c>
    </row>
    <row r="208" spans="7:49">
      <c r="G208" s="32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 s="39">
        <v>0</v>
      </c>
      <c r="U208" s="32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-2.1590000000000002E-2</v>
      </c>
      <c r="AE208">
        <v>0.22600000000000001</v>
      </c>
      <c r="AF208" s="39">
        <v>-2.647E-2</v>
      </c>
    </row>
    <row r="209" spans="7:32" ht="15" thickBot="1">
      <c r="G209" s="33">
        <v>0</v>
      </c>
      <c r="H209" s="34">
        <v>0</v>
      </c>
      <c r="I209" s="34">
        <v>0</v>
      </c>
      <c r="J209" s="34">
        <v>0</v>
      </c>
      <c r="K209" s="34">
        <v>0</v>
      </c>
      <c r="L209" s="34">
        <v>0</v>
      </c>
      <c r="M209" s="34">
        <v>0</v>
      </c>
      <c r="N209" s="34">
        <v>0</v>
      </c>
      <c r="O209" s="34">
        <v>0</v>
      </c>
      <c r="P209" s="34">
        <v>0</v>
      </c>
      <c r="Q209" s="34">
        <v>0</v>
      </c>
      <c r="R209" s="40">
        <v>0</v>
      </c>
      <c r="U209" s="33">
        <v>0</v>
      </c>
      <c r="V209" s="34">
        <v>0</v>
      </c>
      <c r="W209" s="34">
        <v>0</v>
      </c>
      <c r="X209" s="34">
        <v>0</v>
      </c>
      <c r="Y209" s="34">
        <v>0</v>
      </c>
      <c r="Z209" s="34">
        <v>0</v>
      </c>
      <c r="AA209" s="34">
        <v>0</v>
      </c>
      <c r="AB209" s="34">
        <v>0</v>
      </c>
      <c r="AC209" s="34">
        <v>0</v>
      </c>
      <c r="AD209" s="34">
        <v>1.277E-2</v>
      </c>
      <c r="AE209" s="34">
        <v>-2.647E-2</v>
      </c>
      <c r="AF209" s="40">
        <v>0.23275000000000001</v>
      </c>
    </row>
    <row r="211" spans="7:32" ht="15" thickBot="1">
      <c r="G211" t="s">
        <v>26</v>
      </c>
      <c r="H211">
        <v>11</v>
      </c>
      <c r="U211" t="s">
        <v>26</v>
      </c>
      <c r="V211">
        <v>11</v>
      </c>
    </row>
    <row r="212" spans="7:32">
      <c r="G212" s="14">
        <f t="array" ref="G212:R223">TRANSPOSE(G156:R167)</f>
        <v>0</v>
      </c>
      <c r="H212" s="15">
        <v>0</v>
      </c>
      <c r="I212" s="15">
        <v>0</v>
      </c>
      <c r="J212" s="15">
        <v>0</v>
      </c>
      <c r="K212" s="15">
        <v>0</v>
      </c>
      <c r="L212" s="19">
        <v>0</v>
      </c>
      <c r="M212" s="36">
        <v>0</v>
      </c>
      <c r="N212" s="36">
        <v>0</v>
      </c>
      <c r="O212" s="36">
        <v>0</v>
      </c>
      <c r="P212" s="36">
        <v>0</v>
      </c>
      <c r="Q212" s="36">
        <v>0</v>
      </c>
      <c r="R212" s="42">
        <v>0</v>
      </c>
      <c r="U212" s="14">
        <f t="array" ref="U212:AF223">TRANSPOSE(U156:AF167)</f>
        <v>0</v>
      </c>
      <c r="V212" s="15">
        <v>0</v>
      </c>
      <c r="W212" s="15">
        <v>0</v>
      </c>
      <c r="X212" s="15">
        <v>0</v>
      </c>
      <c r="Y212" s="15">
        <v>0</v>
      </c>
      <c r="Z212" s="19">
        <v>0</v>
      </c>
      <c r="AA212" s="36">
        <v>0</v>
      </c>
      <c r="AB212" s="36">
        <v>0</v>
      </c>
      <c r="AC212" s="36">
        <v>0</v>
      </c>
      <c r="AD212" s="36">
        <v>0</v>
      </c>
      <c r="AE212" s="36">
        <v>0</v>
      </c>
      <c r="AF212" s="42">
        <v>0</v>
      </c>
    </row>
    <row r="213" spans="7:32">
      <c r="G213" s="32">
        <v>0</v>
      </c>
      <c r="H213">
        <v>0</v>
      </c>
      <c r="I213">
        <v>0</v>
      </c>
      <c r="J213">
        <v>0</v>
      </c>
      <c r="K213">
        <v>0</v>
      </c>
      <c r="L213" s="39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 s="39">
        <v>0</v>
      </c>
      <c r="U213" s="32">
        <v>0</v>
      </c>
      <c r="V213">
        <v>0</v>
      </c>
      <c r="W213">
        <v>0</v>
      </c>
      <c r="X213">
        <v>0</v>
      </c>
      <c r="Y213">
        <v>0</v>
      </c>
      <c r="Z213" s="39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 s="39">
        <v>0</v>
      </c>
    </row>
    <row r="214" spans="7:32">
      <c r="G214" s="32">
        <v>0</v>
      </c>
      <c r="H214">
        <v>0</v>
      </c>
      <c r="I214">
        <v>0</v>
      </c>
      <c r="J214">
        <v>0</v>
      </c>
      <c r="K214">
        <v>0</v>
      </c>
      <c r="L214" s="39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 s="39">
        <v>0</v>
      </c>
      <c r="U214" s="32">
        <v>0</v>
      </c>
      <c r="V214">
        <v>0</v>
      </c>
      <c r="W214">
        <v>0</v>
      </c>
      <c r="X214">
        <v>0</v>
      </c>
      <c r="Y214">
        <v>0</v>
      </c>
      <c r="Z214" s="39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 s="39">
        <v>0</v>
      </c>
    </row>
    <row r="215" spans="7:32">
      <c r="G215" s="32">
        <v>0</v>
      </c>
      <c r="H215">
        <v>0</v>
      </c>
      <c r="I215">
        <v>0</v>
      </c>
      <c r="J215">
        <v>0</v>
      </c>
      <c r="K215">
        <v>0</v>
      </c>
      <c r="L215" s="39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 s="39">
        <v>0</v>
      </c>
      <c r="U215" s="32">
        <v>0</v>
      </c>
      <c r="V215">
        <v>0</v>
      </c>
      <c r="W215">
        <v>0</v>
      </c>
      <c r="X215">
        <v>0</v>
      </c>
      <c r="Y215">
        <v>0</v>
      </c>
      <c r="Z215" s="39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 s="39">
        <v>0</v>
      </c>
    </row>
    <row r="216" spans="7:32">
      <c r="G216" s="32">
        <v>0</v>
      </c>
      <c r="H216">
        <v>0</v>
      </c>
      <c r="I216">
        <v>0</v>
      </c>
      <c r="J216">
        <v>0</v>
      </c>
      <c r="K216">
        <v>0</v>
      </c>
      <c r="L216" s="39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 s="39">
        <v>0</v>
      </c>
      <c r="U216" s="32">
        <v>0</v>
      </c>
      <c r="V216">
        <v>0</v>
      </c>
      <c r="W216">
        <v>0</v>
      </c>
      <c r="X216">
        <v>0</v>
      </c>
      <c r="Y216">
        <v>0</v>
      </c>
      <c r="Z216" s="39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 s="39">
        <v>0</v>
      </c>
    </row>
    <row r="217" spans="7:32" ht="15" thickBot="1">
      <c r="G217" s="33">
        <v>0</v>
      </c>
      <c r="H217" s="34">
        <v>0</v>
      </c>
      <c r="I217" s="34">
        <v>0</v>
      </c>
      <c r="J217" s="34">
        <v>0</v>
      </c>
      <c r="K217" s="34">
        <v>0</v>
      </c>
      <c r="L217" s="40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 s="39">
        <v>0</v>
      </c>
      <c r="U217" s="33">
        <v>0</v>
      </c>
      <c r="V217" s="34">
        <v>0</v>
      </c>
      <c r="W217" s="34">
        <v>0</v>
      </c>
      <c r="X217" s="34">
        <v>0</v>
      </c>
      <c r="Y217" s="34">
        <v>0</v>
      </c>
      <c r="Z217" s="40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 s="39">
        <v>0</v>
      </c>
    </row>
    <row r="218" spans="7:32">
      <c r="G218" s="32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 s="39">
        <v>0</v>
      </c>
      <c r="U218" s="32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 s="39">
        <v>0</v>
      </c>
    </row>
    <row r="219" spans="7:32">
      <c r="G219" s="32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 s="39">
        <v>0</v>
      </c>
      <c r="U219" s="32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 s="39">
        <v>0</v>
      </c>
    </row>
    <row r="220" spans="7:32">
      <c r="G220" s="32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 s="39">
        <v>0</v>
      </c>
      <c r="U220" s="32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 s="39">
        <v>0</v>
      </c>
    </row>
    <row r="221" spans="7:32">
      <c r="G221" s="32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 s="39">
        <v>0</v>
      </c>
      <c r="U221" s="32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 s="39">
        <v>0</v>
      </c>
    </row>
    <row r="222" spans="7:32">
      <c r="G222" s="3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 s="39">
        <v>0</v>
      </c>
      <c r="U222" s="3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 s="39">
        <v>0</v>
      </c>
    </row>
    <row r="223" spans="7:32" ht="15" thickBot="1">
      <c r="G223" s="33">
        <v>0</v>
      </c>
      <c r="H223" s="34">
        <v>0</v>
      </c>
      <c r="I223" s="34">
        <v>0</v>
      </c>
      <c r="J223" s="34">
        <v>0</v>
      </c>
      <c r="K223" s="34">
        <v>0</v>
      </c>
      <c r="L223" s="34">
        <v>0</v>
      </c>
      <c r="M223" s="34">
        <v>0</v>
      </c>
      <c r="N223" s="34">
        <v>0</v>
      </c>
      <c r="O223" s="34">
        <v>0</v>
      </c>
      <c r="P223" s="34">
        <v>0</v>
      </c>
      <c r="Q223" s="34">
        <v>0</v>
      </c>
      <c r="R223" s="40">
        <v>0</v>
      </c>
      <c r="U223" s="33">
        <v>0</v>
      </c>
      <c r="V223" s="34">
        <v>0</v>
      </c>
      <c r="W223" s="34">
        <v>0</v>
      </c>
      <c r="X223" s="34">
        <v>0</v>
      </c>
      <c r="Y223" s="34">
        <v>0</v>
      </c>
      <c r="Z223" s="34">
        <v>0</v>
      </c>
      <c r="AA223" s="34">
        <v>0</v>
      </c>
      <c r="AB223" s="34">
        <v>0</v>
      </c>
      <c r="AC223" s="34">
        <v>0</v>
      </c>
      <c r="AD223" s="34">
        <v>0</v>
      </c>
      <c r="AE223" s="34">
        <v>0</v>
      </c>
      <c r="AF223" s="40">
        <v>0</v>
      </c>
    </row>
    <row r="225" spans="7:32" ht="15" thickBot="1">
      <c r="G225" s="46" t="s">
        <v>27</v>
      </c>
      <c r="H225">
        <v>10</v>
      </c>
      <c r="U225" s="46" t="s">
        <v>27</v>
      </c>
      <c r="V225">
        <v>10</v>
      </c>
    </row>
    <row r="226" spans="7:32">
      <c r="G226" s="14">
        <f t="array" ref="G226:R237">TRANSPOSE(G142:R153)</f>
        <v>-0.25028</v>
      </c>
      <c r="H226" s="15">
        <v>-0.26884000000000002</v>
      </c>
      <c r="I226" s="15">
        <v>0.21146999999999999</v>
      </c>
      <c r="J226" s="15">
        <v>-0.25135000000000002</v>
      </c>
      <c r="K226" s="15">
        <v>0.27287</v>
      </c>
      <c r="L226" s="19">
        <v>2.2550000000000001E-2</v>
      </c>
      <c r="M226" s="36">
        <v>0</v>
      </c>
      <c r="N226" s="36">
        <v>0</v>
      </c>
      <c r="O226" s="36">
        <v>0</v>
      </c>
      <c r="P226" s="36">
        <v>0</v>
      </c>
      <c r="Q226" s="36">
        <v>0</v>
      </c>
      <c r="R226" s="42">
        <v>0</v>
      </c>
      <c r="U226" s="14">
        <f t="array" ref="U226:AF237">TRANSPOSE(U142:AF153)</f>
        <v>0.28671999999999997</v>
      </c>
      <c r="V226" s="15">
        <v>0</v>
      </c>
      <c r="W226" s="15">
        <v>0</v>
      </c>
      <c r="X226" s="15">
        <v>0</v>
      </c>
      <c r="Y226" s="15">
        <v>0</v>
      </c>
      <c r="Z226" s="19">
        <v>0</v>
      </c>
      <c r="AA226" s="36">
        <v>0</v>
      </c>
      <c r="AB226" s="36">
        <v>0</v>
      </c>
      <c r="AC226" s="36">
        <v>0</v>
      </c>
      <c r="AD226" s="36">
        <v>0</v>
      </c>
      <c r="AE226" s="36">
        <v>0</v>
      </c>
      <c r="AF226" s="42">
        <v>0</v>
      </c>
    </row>
    <row r="227" spans="7:32">
      <c r="G227" s="32">
        <v>-0.26893</v>
      </c>
      <c r="H227">
        <v>-0.57716999999999996</v>
      </c>
      <c r="I227">
        <v>0.35911999999999999</v>
      </c>
      <c r="J227">
        <v>-0.22795000000000001</v>
      </c>
      <c r="K227">
        <v>0.51002000000000003</v>
      </c>
      <c r="L227" s="39">
        <v>0.44730999999999999</v>
      </c>
      <c r="M227">
        <v>0</v>
      </c>
      <c r="N227">
        <v>0</v>
      </c>
      <c r="O227">
        <v>0</v>
      </c>
      <c r="P227">
        <v>0</v>
      </c>
      <c r="Q227">
        <v>0</v>
      </c>
      <c r="R227" s="39">
        <v>0</v>
      </c>
      <c r="U227" s="32">
        <v>0</v>
      </c>
      <c r="V227">
        <v>0.28671999999999997</v>
      </c>
      <c r="W227">
        <v>0</v>
      </c>
      <c r="X227">
        <v>0</v>
      </c>
      <c r="Y227">
        <v>0</v>
      </c>
      <c r="Z227" s="39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 s="39">
        <v>0</v>
      </c>
    </row>
    <row r="228" spans="7:32">
      <c r="G228" s="32">
        <v>0.21140999999999999</v>
      </c>
      <c r="H228">
        <v>0.35893999999999998</v>
      </c>
      <c r="I228">
        <v>-0.18983</v>
      </c>
      <c r="J228">
        <v>0.24983</v>
      </c>
      <c r="K228">
        <v>-0.30092999999999998</v>
      </c>
      <c r="L228" s="39">
        <v>-0.16335</v>
      </c>
      <c r="M228">
        <v>0</v>
      </c>
      <c r="N228">
        <v>0</v>
      </c>
      <c r="O228">
        <v>0</v>
      </c>
      <c r="P228">
        <v>0</v>
      </c>
      <c r="Q228">
        <v>0</v>
      </c>
      <c r="R228" s="39">
        <v>0</v>
      </c>
      <c r="U228" s="32">
        <v>0</v>
      </c>
      <c r="V228">
        <v>0</v>
      </c>
      <c r="W228">
        <v>0.28671999999999997</v>
      </c>
      <c r="X228">
        <v>0</v>
      </c>
      <c r="Y228">
        <v>0</v>
      </c>
      <c r="Z228" s="39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 s="39">
        <v>0</v>
      </c>
    </row>
    <row r="229" spans="7:32">
      <c r="G229" s="32">
        <v>0.25152999999999998</v>
      </c>
      <c r="H229">
        <v>0.22836999999999999</v>
      </c>
      <c r="I229">
        <v>-0.25003999999999998</v>
      </c>
      <c r="J229">
        <v>0.18709000000000001</v>
      </c>
      <c r="K229">
        <v>-0.42527999999999999</v>
      </c>
      <c r="L229" s="39">
        <v>-0.19921</v>
      </c>
      <c r="M229">
        <v>0</v>
      </c>
      <c r="N229">
        <v>0</v>
      </c>
      <c r="O229">
        <v>0</v>
      </c>
      <c r="P229">
        <v>0</v>
      </c>
      <c r="Q229">
        <v>0</v>
      </c>
      <c r="R229" s="39">
        <v>0</v>
      </c>
      <c r="U229" s="32">
        <v>0</v>
      </c>
      <c r="V229">
        <v>0</v>
      </c>
      <c r="W229">
        <v>0</v>
      </c>
      <c r="X229">
        <v>0.49728</v>
      </c>
      <c r="Y229">
        <v>-6.9459999999999994E-2</v>
      </c>
      <c r="Z229" s="39">
        <v>4.0649999999999999E-2</v>
      </c>
      <c r="AA229">
        <v>0</v>
      </c>
      <c r="AB229">
        <v>0</v>
      </c>
      <c r="AC229">
        <v>0</v>
      </c>
      <c r="AD229">
        <v>0</v>
      </c>
      <c r="AE229">
        <v>0</v>
      </c>
      <c r="AF229" s="39">
        <v>0</v>
      </c>
    </row>
    <row r="230" spans="7:32">
      <c r="G230" s="32">
        <v>-0.27238000000000001</v>
      </c>
      <c r="H230">
        <v>-0.5091</v>
      </c>
      <c r="I230">
        <v>0.30077999999999999</v>
      </c>
      <c r="J230">
        <v>-0.42481000000000002</v>
      </c>
      <c r="K230">
        <v>0.40106999999999998</v>
      </c>
      <c r="L230" s="39">
        <v>9.2899999999999996E-2</v>
      </c>
      <c r="M230">
        <v>0</v>
      </c>
      <c r="N230">
        <v>0</v>
      </c>
      <c r="O230">
        <v>0</v>
      </c>
      <c r="P230">
        <v>0</v>
      </c>
      <c r="Q230">
        <v>0</v>
      </c>
      <c r="R230" s="39">
        <v>0</v>
      </c>
      <c r="U230" s="32">
        <v>0</v>
      </c>
      <c r="V230">
        <v>0</v>
      </c>
      <c r="W230">
        <v>0</v>
      </c>
      <c r="X230">
        <v>-6.9459999999999994E-2</v>
      </c>
      <c r="Y230">
        <v>0.22248000000000001</v>
      </c>
      <c r="Z230" s="39">
        <v>-2.3040000000000001E-2</v>
      </c>
      <c r="AA230">
        <v>0</v>
      </c>
      <c r="AB230">
        <v>0</v>
      </c>
      <c r="AC230">
        <v>0</v>
      </c>
      <c r="AD230">
        <v>0</v>
      </c>
      <c r="AE230">
        <v>0</v>
      </c>
      <c r="AF230" s="39">
        <v>0</v>
      </c>
    </row>
    <row r="231" spans="7:32" ht="15" thickBot="1">
      <c r="G231" s="33">
        <v>-2.1669999999999998E-2</v>
      </c>
      <c r="H231" s="34">
        <v>-0.44606000000000001</v>
      </c>
      <c r="I231" s="34">
        <v>0.16261999999999999</v>
      </c>
      <c r="J231" s="34">
        <v>-0.19839999999999999</v>
      </c>
      <c r="K231" s="34">
        <v>9.2480000000000007E-2</v>
      </c>
      <c r="L231" s="40">
        <v>0.10675999999999999</v>
      </c>
      <c r="M231">
        <v>0</v>
      </c>
      <c r="N231">
        <v>0</v>
      </c>
      <c r="O231">
        <v>0</v>
      </c>
      <c r="P231">
        <v>0</v>
      </c>
      <c r="Q231">
        <v>0</v>
      </c>
      <c r="R231" s="39">
        <v>0</v>
      </c>
      <c r="U231" s="33">
        <v>0</v>
      </c>
      <c r="V231" s="34">
        <v>0</v>
      </c>
      <c r="W231" s="34">
        <v>0</v>
      </c>
      <c r="X231" s="34">
        <v>4.0649999999999999E-2</v>
      </c>
      <c r="Y231" s="34">
        <v>-2.3040000000000001E-2</v>
      </c>
      <c r="Z231" s="40">
        <v>0.25817000000000001</v>
      </c>
      <c r="AA231">
        <v>0</v>
      </c>
      <c r="AB231">
        <v>0</v>
      </c>
      <c r="AC231">
        <v>0</v>
      </c>
      <c r="AD231">
        <v>0</v>
      </c>
      <c r="AE231">
        <v>0</v>
      </c>
      <c r="AF231" s="39">
        <v>0</v>
      </c>
    </row>
    <row r="232" spans="7:32">
      <c r="G232" s="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 s="39">
        <v>0</v>
      </c>
      <c r="U232" s="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0.28671999999999997</v>
      </c>
      <c r="AB232">
        <v>0</v>
      </c>
      <c r="AC232">
        <v>0</v>
      </c>
      <c r="AD232">
        <v>0</v>
      </c>
      <c r="AE232">
        <v>0</v>
      </c>
      <c r="AF232" s="39">
        <v>0</v>
      </c>
    </row>
    <row r="233" spans="7:32">
      <c r="G233" s="32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 s="39">
        <v>0</v>
      </c>
      <c r="U233" s="32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0.28671999999999997</v>
      </c>
      <c r="AC233">
        <v>0</v>
      </c>
      <c r="AD233">
        <v>0</v>
      </c>
      <c r="AE233">
        <v>0</v>
      </c>
      <c r="AF233" s="39">
        <v>0</v>
      </c>
    </row>
    <row r="234" spans="7:32">
      <c r="G234" s="32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 s="39">
        <v>0</v>
      </c>
      <c r="U234" s="32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0.28671999999999997</v>
      </c>
      <c r="AD234">
        <v>0</v>
      </c>
      <c r="AE234">
        <v>0</v>
      </c>
      <c r="AF234" s="39">
        <v>0</v>
      </c>
    </row>
    <row r="235" spans="7:32">
      <c r="G235" s="32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 s="39">
        <v>0</v>
      </c>
      <c r="U235" s="32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0.49723000000000001</v>
      </c>
      <c r="AE235">
        <v>-6.9550000000000001E-2</v>
      </c>
      <c r="AF235" s="39">
        <v>4.0649999999999999E-2</v>
      </c>
    </row>
    <row r="236" spans="7:32">
      <c r="G236" s="32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 s="39">
        <v>0</v>
      </c>
      <c r="U236" s="32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-6.9550000000000001E-2</v>
      </c>
      <c r="AE236">
        <v>0.22253999999999999</v>
      </c>
      <c r="AF236" s="39">
        <v>-2.308E-2</v>
      </c>
    </row>
    <row r="237" spans="7:32" ht="15" thickBot="1">
      <c r="G237" s="33">
        <v>0</v>
      </c>
      <c r="H237" s="34">
        <v>0</v>
      </c>
      <c r="I237" s="34">
        <v>0</v>
      </c>
      <c r="J237" s="34">
        <v>0</v>
      </c>
      <c r="K237" s="34">
        <v>0</v>
      </c>
      <c r="L237" s="34">
        <v>0</v>
      </c>
      <c r="M237" s="34">
        <v>0</v>
      </c>
      <c r="N237" s="34">
        <v>0</v>
      </c>
      <c r="O237" s="34">
        <v>0</v>
      </c>
      <c r="P237" s="34">
        <v>0</v>
      </c>
      <c r="Q237" s="34">
        <v>0</v>
      </c>
      <c r="R237" s="40">
        <v>0</v>
      </c>
      <c r="U237" s="33">
        <v>0</v>
      </c>
      <c r="V237" s="34">
        <v>0</v>
      </c>
      <c r="W237" s="34">
        <v>0</v>
      </c>
      <c r="X237" s="34">
        <v>0</v>
      </c>
      <c r="Y237" s="34">
        <v>0</v>
      </c>
      <c r="Z237" s="34">
        <v>0</v>
      </c>
      <c r="AA237" s="34">
        <v>0</v>
      </c>
      <c r="AB237" s="34">
        <v>0</v>
      </c>
      <c r="AC237" s="34">
        <v>0</v>
      </c>
      <c r="AD237" s="34">
        <v>4.0649999999999999E-2</v>
      </c>
      <c r="AE237" s="34">
        <v>-2.308E-2</v>
      </c>
      <c r="AF237" s="40">
        <v>0.25816</v>
      </c>
    </row>
    <row r="239" spans="7:32" ht="15" thickBot="1">
      <c r="G239" s="46" t="s">
        <v>28</v>
      </c>
      <c r="H239">
        <v>9</v>
      </c>
      <c r="U239" s="46" t="s">
        <v>28</v>
      </c>
      <c r="V239">
        <v>9</v>
      </c>
    </row>
    <row r="240" spans="7:32">
      <c r="G240" s="14">
        <f t="array" ref="G240:R251">TRANSPOSE(G128:R139)</f>
        <v>-0.14568999999999999</v>
      </c>
      <c r="H240" s="15">
        <v>-0.21026</v>
      </c>
      <c r="I240" s="15">
        <v>-7.2550000000000003E-2</v>
      </c>
      <c r="J240" s="15">
        <v>8.2110000000000002E-2</v>
      </c>
      <c r="K240" s="15">
        <v>-0.11963</v>
      </c>
      <c r="L240" s="19">
        <v>0.13478000000000001</v>
      </c>
      <c r="M240" s="36">
        <v>0</v>
      </c>
      <c r="N240" s="36">
        <v>0</v>
      </c>
      <c r="O240" s="36">
        <v>0</v>
      </c>
      <c r="P240" s="36">
        <v>0</v>
      </c>
      <c r="Q240" s="36">
        <v>0</v>
      </c>
      <c r="R240" s="42">
        <v>0</v>
      </c>
      <c r="U240" s="14">
        <f t="array" ref="U240:AF251">TRANSPOSE(U128:AF139)</f>
        <v>0.28671999999999997</v>
      </c>
      <c r="V240" s="15">
        <v>0</v>
      </c>
      <c r="W240" s="15">
        <v>0</v>
      </c>
      <c r="X240" s="15">
        <v>0</v>
      </c>
      <c r="Y240" s="15">
        <v>0</v>
      </c>
      <c r="Z240" s="19">
        <v>0</v>
      </c>
      <c r="AA240" s="36">
        <v>0</v>
      </c>
      <c r="AB240" s="36">
        <v>0</v>
      </c>
      <c r="AC240" s="36">
        <v>0</v>
      </c>
      <c r="AD240" s="36">
        <v>0</v>
      </c>
      <c r="AE240" s="36">
        <v>0</v>
      </c>
      <c r="AF240" s="42">
        <v>0</v>
      </c>
    </row>
    <row r="241" spans="7:32">
      <c r="G241" s="32">
        <v>-0.21024999999999999</v>
      </c>
      <c r="H241">
        <v>-0.43236000000000002</v>
      </c>
      <c r="I241">
        <v>-7.8049999999999994E-2</v>
      </c>
      <c r="J241">
        <v>2.9579999999999999E-2</v>
      </c>
      <c r="K241">
        <v>-0.12773000000000001</v>
      </c>
      <c r="L241" s="39">
        <v>0.39964</v>
      </c>
      <c r="M241">
        <v>0</v>
      </c>
      <c r="N241">
        <v>0</v>
      </c>
      <c r="O241">
        <v>0</v>
      </c>
      <c r="P241">
        <v>0</v>
      </c>
      <c r="Q241">
        <v>0</v>
      </c>
      <c r="R241" s="39">
        <v>0</v>
      </c>
      <c r="U241" s="32">
        <v>0</v>
      </c>
      <c r="V241">
        <v>0.28671999999999997</v>
      </c>
      <c r="W241">
        <v>0</v>
      </c>
      <c r="X241">
        <v>0</v>
      </c>
      <c r="Y241">
        <v>0</v>
      </c>
      <c r="Z241" s="39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 s="39">
        <v>0</v>
      </c>
    </row>
    <row r="242" spans="7:32">
      <c r="G242" s="32">
        <v>-7.2550000000000003E-2</v>
      </c>
      <c r="H242">
        <v>-7.8009999999999996E-2</v>
      </c>
      <c r="I242">
        <v>8.7299999999999999E-3</v>
      </c>
      <c r="J242">
        <v>1.115E-2</v>
      </c>
      <c r="K242">
        <v>7.6000000000000004E-4</v>
      </c>
      <c r="L242" s="39">
        <v>1.6959999999999999E-2</v>
      </c>
      <c r="M242">
        <v>0</v>
      </c>
      <c r="N242">
        <v>0</v>
      </c>
      <c r="O242">
        <v>0</v>
      </c>
      <c r="P242">
        <v>0</v>
      </c>
      <c r="Q242">
        <v>0</v>
      </c>
      <c r="R242" s="39">
        <v>0</v>
      </c>
      <c r="U242" s="32">
        <v>0</v>
      </c>
      <c r="V242">
        <v>0</v>
      </c>
      <c r="W242">
        <v>0.28671999999999997</v>
      </c>
      <c r="X242">
        <v>0</v>
      </c>
      <c r="Y242">
        <v>0</v>
      </c>
      <c r="Z242" s="39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 s="39">
        <v>0</v>
      </c>
    </row>
    <row r="243" spans="7:32">
      <c r="G243" s="32">
        <v>-8.2180000000000003E-2</v>
      </c>
      <c r="H243">
        <v>-2.9700000000000001E-2</v>
      </c>
      <c r="I243">
        <v>-1.116E-2</v>
      </c>
      <c r="J243">
        <v>-3.0599999999999999E-2</v>
      </c>
      <c r="K243">
        <v>-1.155E-2</v>
      </c>
      <c r="L243" s="39">
        <v>2.5350000000000001E-2</v>
      </c>
      <c r="M243">
        <v>0</v>
      </c>
      <c r="N243">
        <v>0</v>
      </c>
      <c r="O243">
        <v>0</v>
      </c>
      <c r="P243">
        <v>0</v>
      </c>
      <c r="Q243">
        <v>0</v>
      </c>
      <c r="R243" s="39">
        <v>0</v>
      </c>
      <c r="U243" s="32">
        <v>0</v>
      </c>
      <c r="V243">
        <v>0</v>
      </c>
      <c r="W243">
        <v>0</v>
      </c>
      <c r="X243">
        <v>0.50734999999999997</v>
      </c>
      <c r="Y243">
        <v>-5.9299999999999999E-2</v>
      </c>
      <c r="Z243" s="39">
        <v>2.7349999999999999E-2</v>
      </c>
      <c r="AA243">
        <v>0</v>
      </c>
      <c r="AB243">
        <v>0</v>
      </c>
      <c r="AC243">
        <v>0</v>
      </c>
      <c r="AD243">
        <v>0</v>
      </c>
      <c r="AE243">
        <v>0</v>
      </c>
      <c r="AF243" s="39">
        <v>0</v>
      </c>
    </row>
    <row r="244" spans="7:32">
      <c r="G244" s="32">
        <v>0.11967</v>
      </c>
      <c r="H244">
        <v>0.12770000000000001</v>
      </c>
      <c r="I244">
        <v>-7.2999999999999996E-4</v>
      </c>
      <c r="J244">
        <v>-1.157E-2</v>
      </c>
      <c r="K244">
        <v>1.7930000000000001E-2</v>
      </c>
      <c r="L244" s="39">
        <v>-3.6639999999999999E-2</v>
      </c>
      <c r="M244">
        <v>0</v>
      </c>
      <c r="N244">
        <v>0</v>
      </c>
      <c r="O244">
        <v>0</v>
      </c>
      <c r="P244">
        <v>0</v>
      </c>
      <c r="Q244">
        <v>0</v>
      </c>
      <c r="R244" s="39">
        <v>0</v>
      </c>
      <c r="U244" s="32">
        <v>0</v>
      </c>
      <c r="V244">
        <v>0</v>
      </c>
      <c r="W244">
        <v>0</v>
      </c>
      <c r="X244">
        <v>-5.9299999999999999E-2</v>
      </c>
      <c r="Y244">
        <v>0.21573999999999999</v>
      </c>
      <c r="Z244" s="39">
        <v>3.9300000000000003E-3</v>
      </c>
      <c r="AA244">
        <v>0</v>
      </c>
      <c r="AB244">
        <v>0</v>
      </c>
      <c r="AC244">
        <v>0</v>
      </c>
      <c r="AD244">
        <v>0</v>
      </c>
      <c r="AE244">
        <v>0</v>
      </c>
      <c r="AF244" s="39">
        <v>0</v>
      </c>
    </row>
    <row r="245" spans="7:32" ht="15" thickBot="1">
      <c r="G245" s="33">
        <v>-0.13475999999999999</v>
      </c>
      <c r="H245" s="34">
        <v>-0.39945999999999998</v>
      </c>
      <c r="I245" s="34">
        <v>-1.695E-2</v>
      </c>
      <c r="J245" s="34">
        <v>2.5270000000000001E-2</v>
      </c>
      <c r="K245" s="34">
        <v>-3.6659999999999998E-2</v>
      </c>
      <c r="L245" s="40">
        <v>0.27376</v>
      </c>
      <c r="M245">
        <v>0</v>
      </c>
      <c r="N245">
        <v>0</v>
      </c>
      <c r="O245">
        <v>0</v>
      </c>
      <c r="P245">
        <v>0</v>
      </c>
      <c r="Q245">
        <v>0</v>
      </c>
      <c r="R245" s="39">
        <v>0</v>
      </c>
      <c r="U245" s="33">
        <v>0</v>
      </c>
      <c r="V245" s="34">
        <v>0</v>
      </c>
      <c r="W245" s="34">
        <v>0</v>
      </c>
      <c r="X245" s="34">
        <v>2.7349999999999999E-2</v>
      </c>
      <c r="Y245" s="34">
        <v>3.9300000000000003E-3</v>
      </c>
      <c r="Z245" s="40">
        <v>0.25483</v>
      </c>
      <c r="AA245">
        <v>0</v>
      </c>
      <c r="AB245">
        <v>0</v>
      </c>
      <c r="AC245">
        <v>0</v>
      </c>
      <c r="AD245">
        <v>0</v>
      </c>
      <c r="AE245">
        <v>0</v>
      </c>
      <c r="AF245" s="39">
        <v>0</v>
      </c>
    </row>
    <row r="246" spans="7:32">
      <c r="G246" s="32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 s="39">
        <v>0</v>
      </c>
      <c r="U246" s="32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0.28671999999999997</v>
      </c>
      <c r="AB246">
        <v>0</v>
      </c>
      <c r="AC246">
        <v>0</v>
      </c>
      <c r="AD246">
        <v>0</v>
      </c>
      <c r="AE246">
        <v>0</v>
      </c>
      <c r="AF246" s="39">
        <v>0</v>
      </c>
    </row>
    <row r="247" spans="7:32">
      <c r="G247" s="32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 s="39">
        <v>0</v>
      </c>
      <c r="U247" s="32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0.28671999999999997</v>
      </c>
      <c r="AC247">
        <v>0</v>
      </c>
      <c r="AD247">
        <v>0</v>
      </c>
      <c r="AE247">
        <v>0</v>
      </c>
      <c r="AF247" s="39">
        <v>0</v>
      </c>
    </row>
    <row r="248" spans="7:32">
      <c r="G248" s="32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 s="39">
        <v>0</v>
      </c>
      <c r="U248" s="32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0.28671999999999997</v>
      </c>
      <c r="AD248">
        <v>0</v>
      </c>
      <c r="AE248">
        <v>0</v>
      </c>
      <c r="AF248" s="39">
        <v>0</v>
      </c>
    </row>
    <row r="249" spans="7:32">
      <c r="G249" s="32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 s="39">
        <v>0</v>
      </c>
      <c r="U249" s="32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0.50734999999999997</v>
      </c>
      <c r="AE249">
        <v>-5.9330000000000001E-2</v>
      </c>
      <c r="AF249" s="39">
        <v>2.7320000000000001E-2</v>
      </c>
    </row>
    <row r="250" spans="7:32">
      <c r="G250" s="32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 s="39">
        <v>0</v>
      </c>
      <c r="U250" s="32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-5.9330000000000001E-2</v>
      </c>
      <c r="AE250">
        <v>0.21575</v>
      </c>
      <c r="AF250" s="39">
        <v>3.9199999999999999E-3</v>
      </c>
    </row>
    <row r="251" spans="7:32" ht="15" thickBot="1">
      <c r="G251" s="33">
        <v>0</v>
      </c>
      <c r="H251" s="34">
        <v>0</v>
      </c>
      <c r="I251" s="34">
        <v>0</v>
      </c>
      <c r="J251" s="34">
        <v>0</v>
      </c>
      <c r="K251" s="34">
        <v>0</v>
      </c>
      <c r="L251" s="34">
        <v>0</v>
      </c>
      <c r="M251" s="34">
        <v>0</v>
      </c>
      <c r="N251" s="34">
        <v>0</v>
      </c>
      <c r="O251" s="34">
        <v>0</v>
      </c>
      <c r="P251" s="34">
        <v>0</v>
      </c>
      <c r="Q251" s="34">
        <v>0</v>
      </c>
      <c r="R251" s="40">
        <v>0</v>
      </c>
      <c r="U251" s="33">
        <v>0</v>
      </c>
      <c r="V251" s="34">
        <v>0</v>
      </c>
      <c r="W251" s="34">
        <v>0</v>
      </c>
      <c r="X251" s="34">
        <v>0</v>
      </c>
      <c r="Y251" s="34">
        <v>0</v>
      </c>
      <c r="Z251" s="34">
        <v>0</v>
      </c>
      <c r="AA251" s="34">
        <v>0</v>
      </c>
      <c r="AB251" s="34">
        <v>0</v>
      </c>
      <c r="AC251" s="34">
        <v>0</v>
      </c>
      <c r="AD251" s="34">
        <v>2.7320000000000001E-2</v>
      </c>
      <c r="AE251" s="34">
        <v>3.9199999999999999E-3</v>
      </c>
      <c r="AF251" s="40">
        <v>0.25483</v>
      </c>
    </row>
    <row r="253" spans="7:32" ht="15" thickBot="1">
      <c r="G253" s="46" t="s">
        <v>29</v>
      </c>
      <c r="H253">
        <v>8</v>
      </c>
      <c r="U253" s="46" t="s">
        <v>29</v>
      </c>
      <c r="V253">
        <v>8</v>
      </c>
    </row>
    <row r="254" spans="7:32">
      <c r="G254" s="14">
        <f t="array" ref="G254:R265">TRANSPOSE(G114:R125)</f>
        <v>0</v>
      </c>
      <c r="H254" s="15">
        <v>0</v>
      </c>
      <c r="I254" s="15">
        <v>0</v>
      </c>
      <c r="J254" s="15">
        <v>0</v>
      </c>
      <c r="K254" s="15">
        <v>0</v>
      </c>
      <c r="L254" s="19">
        <v>0</v>
      </c>
      <c r="M254" s="36">
        <v>0</v>
      </c>
      <c r="N254" s="36">
        <v>0</v>
      </c>
      <c r="O254" s="36">
        <v>0</v>
      </c>
      <c r="P254" s="36">
        <v>0</v>
      </c>
      <c r="Q254" s="36">
        <v>0</v>
      </c>
      <c r="R254" s="42">
        <v>0</v>
      </c>
      <c r="U254" s="14">
        <f t="array" ref="U254:AF265">TRANSPOSE(U114:AF125)</f>
        <v>0</v>
      </c>
      <c r="V254" s="15">
        <v>0</v>
      </c>
      <c r="W254" s="15">
        <v>0</v>
      </c>
      <c r="X254" s="15">
        <v>0</v>
      </c>
      <c r="Y254" s="15">
        <v>0</v>
      </c>
      <c r="Z254" s="19">
        <v>0</v>
      </c>
      <c r="AA254" s="36">
        <v>0</v>
      </c>
      <c r="AB254" s="36">
        <v>0</v>
      </c>
      <c r="AC254" s="36">
        <v>0</v>
      </c>
      <c r="AD254" s="36">
        <v>0</v>
      </c>
      <c r="AE254" s="36">
        <v>0</v>
      </c>
      <c r="AF254" s="42">
        <v>0</v>
      </c>
    </row>
    <row r="255" spans="7:32">
      <c r="G255" s="32">
        <v>0</v>
      </c>
      <c r="H255">
        <v>0</v>
      </c>
      <c r="I255">
        <v>0</v>
      </c>
      <c r="J255">
        <v>0</v>
      </c>
      <c r="K255">
        <v>0</v>
      </c>
      <c r="L255" s="39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 s="39">
        <v>0</v>
      </c>
      <c r="U255" s="32">
        <v>0</v>
      </c>
      <c r="V255">
        <v>0</v>
      </c>
      <c r="W255">
        <v>0</v>
      </c>
      <c r="X255">
        <v>0</v>
      </c>
      <c r="Y255">
        <v>0</v>
      </c>
      <c r="Z255" s="39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 s="39">
        <v>0</v>
      </c>
    </row>
    <row r="256" spans="7:32">
      <c r="G256" s="32">
        <v>0</v>
      </c>
      <c r="H256">
        <v>0</v>
      </c>
      <c r="I256">
        <v>0</v>
      </c>
      <c r="J256">
        <v>0</v>
      </c>
      <c r="K256">
        <v>0</v>
      </c>
      <c r="L256" s="39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 s="39">
        <v>0</v>
      </c>
      <c r="U256" s="32">
        <v>0</v>
      </c>
      <c r="V256">
        <v>0</v>
      </c>
      <c r="W256">
        <v>0</v>
      </c>
      <c r="X256">
        <v>0</v>
      </c>
      <c r="Y256">
        <v>0</v>
      </c>
      <c r="Z256" s="39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 s="39">
        <v>0</v>
      </c>
    </row>
    <row r="257" spans="7:32">
      <c r="G257" s="32">
        <v>0</v>
      </c>
      <c r="H257">
        <v>0</v>
      </c>
      <c r="I257">
        <v>0</v>
      </c>
      <c r="J257">
        <v>0</v>
      </c>
      <c r="K257">
        <v>0</v>
      </c>
      <c r="L257" s="39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 s="39">
        <v>0</v>
      </c>
      <c r="U257" s="32">
        <v>0</v>
      </c>
      <c r="V257">
        <v>0</v>
      </c>
      <c r="W257">
        <v>0</v>
      </c>
      <c r="X257">
        <v>0</v>
      </c>
      <c r="Y257">
        <v>0</v>
      </c>
      <c r="Z257" s="39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 s="39">
        <v>0</v>
      </c>
    </row>
    <row r="258" spans="7:32">
      <c r="G258" s="32">
        <v>0</v>
      </c>
      <c r="H258">
        <v>0</v>
      </c>
      <c r="I258">
        <v>0</v>
      </c>
      <c r="J258">
        <v>0</v>
      </c>
      <c r="K258">
        <v>0</v>
      </c>
      <c r="L258" s="39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 s="39">
        <v>0</v>
      </c>
      <c r="U258" s="32">
        <v>0</v>
      </c>
      <c r="V258">
        <v>0</v>
      </c>
      <c r="W258">
        <v>0</v>
      </c>
      <c r="X258">
        <v>0</v>
      </c>
      <c r="Y258">
        <v>0</v>
      </c>
      <c r="Z258" s="39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 s="39">
        <v>0</v>
      </c>
    </row>
    <row r="259" spans="7:32" ht="15" thickBot="1">
      <c r="G259" s="33">
        <v>0</v>
      </c>
      <c r="H259" s="34">
        <v>0</v>
      </c>
      <c r="I259" s="34">
        <v>0</v>
      </c>
      <c r="J259" s="34">
        <v>0</v>
      </c>
      <c r="K259" s="34">
        <v>0</v>
      </c>
      <c r="L259" s="40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 s="39">
        <v>0</v>
      </c>
      <c r="U259" s="33">
        <v>0</v>
      </c>
      <c r="V259" s="34">
        <v>0</v>
      </c>
      <c r="W259" s="34">
        <v>0</v>
      </c>
      <c r="X259" s="34">
        <v>0</v>
      </c>
      <c r="Y259" s="34">
        <v>0</v>
      </c>
      <c r="Z259" s="40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 s="39">
        <v>0</v>
      </c>
    </row>
    <row r="260" spans="7:32">
      <c r="G260" s="32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 s="39">
        <v>0</v>
      </c>
      <c r="U260" s="32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 s="39">
        <v>0</v>
      </c>
    </row>
    <row r="261" spans="7:32">
      <c r="G261" s="32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 s="39">
        <v>0</v>
      </c>
      <c r="U261" s="32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 s="39">
        <v>0</v>
      </c>
    </row>
    <row r="262" spans="7:32">
      <c r="G262" s="3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 s="39">
        <v>0</v>
      </c>
      <c r="U262" s="3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 s="39">
        <v>0</v>
      </c>
    </row>
    <row r="263" spans="7:32">
      <c r="G263" s="32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 s="39">
        <v>0</v>
      </c>
      <c r="U263" s="32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 s="39">
        <v>0</v>
      </c>
    </row>
    <row r="264" spans="7:32">
      <c r="G264" s="32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 s="39">
        <v>0</v>
      </c>
      <c r="U264" s="32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 s="39">
        <v>0</v>
      </c>
    </row>
    <row r="265" spans="7:32" ht="15" thickBot="1">
      <c r="G265" s="33">
        <v>0</v>
      </c>
      <c r="H265" s="34">
        <v>0</v>
      </c>
      <c r="I265" s="34">
        <v>0</v>
      </c>
      <c r="J265" s="34">
        <v>0</v>
      </c>
      <c r="K265" s="34">
        <v>0</v>
      </c>
      <c r="L265" s="34">
        <v>0</v>
      </c>
      <c r="M265" s="34">
        <v>0</v>
      </c>
      <c r="N265" s="34">
        <v>0</v>
      </c>
      <c r="O265" s="34">
        <v>0</v>
      </c>
      <c r="P265" s="34">
        <v>0</v>
      </c>
      <c r="Q265" s="34">
        <v>0</v>
      </c>
      <c r="R265" s="40">
        <v>0</v>
      </c>
      <c r="U265" s="33">
        <v>0</v>
      </c>
      <c r="V265" s="34">
        <v>0</v>
      </c>
      <c r="W265" s="34">
        <v>0</v>
      </c>
      <c r="X265" s="34">
        <v>0</v>
      </c>
      <c r="Y265" s="34">
        <v>0</v>
      </c>
      <c r="Z265" s="34">
        <v>0</v>
      </c>
      <c r="AA265" s="34">
        <v>0</v>
      </c>
      <c r="AB265" s="34">
        <v>0</v>
      </c>
      <c r="AC265" s="34">
        <v>0</v>
      </c>
      <c r="AD265" s="34">
        <v>0</v>
      </c>
      <c r="AE265" s="34">
        <v>0</v>
      </c>
      <c r="AF265" s="40">
        <v>0</v>
      </c>
    </row>
    <row r="267" spans="7:32" ht="15" thickBot="1">
      <c r="G267" s="46" t="s">
        <v>30</v>
      </c>
      <c r="H267">
        <v>7</v>
      </c>
      <c r="U267" s="46" t="s">
        <v>30</v>
      </c>
      <c r="V267">
        <v>7</v>
      </c>
    </row>
    <row r="268" spans="7:32">
      <c r="G268" s="14">
        <f t="array" ref="G268:R279">TRANSPOSE(G100:R111)</f>
        <v>-0.94825999999999999</v>
      </c>
      <c r="H268" s="15">
        <v>-7.6950000000000005E-2</v>
      </c>
      <c r="I268" s="15">
        <v>-6.4189999999999997E-2</v>
      </c>
      <c r="J268" s="15">
        <v>8.4499999999999992E-3</v>
      </c>
      <c r="K268" s="15">
        <v>-0.24368000000000001</v>
      </c>
      <c r="L268" s="19">
        <v>0.10362</v>
      </c>
      <c r="M268" s="36">
        <v>0</v>
      </c>
      <c r="N268" s="36">
        <v>0</v>
      </c>
      <c r="O268" s="36">
        <v>0</v>
      </c>
      <c r="P268" s="36">
        <v>0</v>
      </c>
      <c r="Q268" s="36">
        <v>0</v>
      </c>
      <c r="R268" s="42">
        <v>0</v>
      </c>
      <c r="U268" s="14">
        <f t="array" ref="U268:AF279">TRANSPOSE(U100:AF111)</f>
        <v>0.28671999999999997</v>
      </c>
      <c r="V268" s="15">
        <v>0</v>
      </c>
      <c r="W268" s="15">
        <v>0</v>
      </c>
      <c r="X268" s="15">
        <v>0</v>
      </c>
      <c r="Y268" s="15">
        <v>0</v>
      </c>
      <c r="Z268" s="19">
        <v>0</v>
      </c>
      <c r="AA268" s="36">
        <v>0</v>
      </c>
      <c r="AB268" s="36">
        <v>0</v>
      </c>
      <c r="AC268" s="36">
        <v>0</v>
      </c>
      <c r="AD268" s="36">
        <v>0</v>
      </c>
      <c r="AE268" s="36">
        <v>0</v>
      </c>
      <c r="AF268" s="42">
        <v>0</v>
      </c>
    </row>
    <row r="269" spans="7:32">
      <c r="G269" s="32">
        <v>-7.6999999999999999E-2</v>
      </c>
      <c r="H269">
        <v>5.849E-2</v>
      </c>
      <c r="I269">
        <v>-1.2529999999999999E-2</v>
      </c>
      <c r="J269">
        <v>-7.0400000000000003E-3</v>
      </c>
      <c r="K269">
        <v>-3.2669999999999998E-2</v>
      </c>
      <c r="L269" s="39">
        <v>-8.1930000000000003E-2</v>
      </c>
      <c r="M269">
        <v>0</v>
      </c>
      <c r="N269">
        <v>0</v>
      </c>
      <c r="O269">
        <v>0</v>
      </c>
      <c r="P269">
        <v>0</v>
      </c>
      <c r="Q269">
        <v>0</v>
      </c>
      <c r="R269" s="39">
        <v>0</v>
      </c>
      <c r="U269" s="32">
        <v>0</v>
      </c>
      <c r="V269">
        <v>0.28671999999999997</v>
      </c>
      <c r="W269">
        <v>0</v>
      </c>
      <c r="X269">
        <v>0</v>
      </c>
      <c r="Y269">
        <v>0</v>
      </c>
      <c r="Z269" s="3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 s="39">
        <v>0</v>
      </c>
    </row>
    <row r="270" spans="7:32">
      <c r="G270" s="32">
        <v>-6.4180000000000001E-2</v>
      </c>
      <c r="H270">
        <v>-1.2540000000000001E-2</v>
      </c>
      <c r="I270">
        <v>7.5389999999999999E-2</v>
      </c>
      <c r="J270">
        <v>1.8699999999999999E-3</v>
      </c>
      <c r="K270">
        <v>0.11471000000000001</v>
      </c>
      <c r="L270" s="39">
        <v>1.9019999999999999E-2</v>
      </c>
      <c r="M270">
        <v>0</v>
      </c>
      <c r="N270">
        <v>0</v>
      </c>
      <c r="O270">
        <v>0</v>
      </c>
      <c r="P270">
        <v>0</v>
      </c>
      <c r="Q270">
        <v>0</v>
      </c>
      <c r="R270" s="39">
        <v>0</v>
      </c>
      <c r="U270" s="32">
        <v>0</v>
      </c>
      <c r="V270">
        <v>0</v>
      </c>
      <c r="W270">
        <v>0.28671999999999997</v>
      </c>
      <c r="X270">
        <v>0</v>
      </c>
      <c r="Y270">
        <v>0</v>
      </c>
      <c r="Z270" s="39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 s="39">
        <v>0</v>
      </c>
    </row>
    <row r="271" spans="7:32">
      <c r="G271" s="32">
        <v>-8.5199999999999998E-3</v>
      </c>
      <c r="H271">
        <v>7.0499999999999998E-3</v>
      </c>
      <c r="I271">
        <v>-1.89E-3</v>
      </c>
      <c r="J271">
        <v>7.6800000000000002E-3</v>
      </c>
      <c r="K271">
        <v>-4.3E-3</v>
      </c>
      <c r="L271" s="39">
        <v>-1.183E-2</v>
      </c>
      <c r="M271">
        <v>0</v>
      </c>
      <c r="N271">
        <v>0</v>
      </c>
      <c r="O271">
        <v>0</v>
      </c>
      <c r="P271">
        <v>0</v>
      </c>
      <c r="Q271">
        <v>0</v>
      </c>
      <c r="R271" s="39">
        <v>0</v>
      </c>
      <c r="U271" s="32">
        <v>0</v>
      </c>
      <c r="V271">
        <v>0</v>
      </c>
      <c r="W271">
        <v>0</v>
      </c>
      <c r="X271">
        <v>0.51941000000000004</v>
      </c>
      <c r="Y271">
        <v>8.0000000000000007E-5</v>
      </c>
      <c r="Z271" s="39">
        <v>-2.3599999999999999E-2</v>
      </c>
      <c r="AA271">
        <v>0</v>
      </c>
      <c r="AB271">
        <v>0</v>
      </c>
      <c r="AC271">
        <v>0</v>
      </c>
      <c r="AD271">
        <v>0</v>
      </c>
      <c r="AE271">
        <v>0</v>
      </c>
      <c r="AF271" s="39">
        <v>0</v>
      </c>
    </row>
    <row r="272" spans="7:32">
      <c r="G272" s="32">
        <v>0.24418000000000001</v>
      </c>
      <c r="H272">
        <v>3.2710000000000003E-2</v>
      </c>
      <c r="I272">
        <v>-0.11466999999999999</v>
      </c>
      <c r="J272">
        <v>-4.3099999999999996E-3</v>
      </c>
      <c r="K272">
        <v>-0.16364000000000001</v>
      </c>
      <c r="L272" s="39">
        <v>-4.965E-2</v>
      </c>
      <c r="M272">
        <v>0</v>
      </c>
      <c r="N272">
        <v>0</v>
      </c>
      <c r="O272">
        <v>0</v>
      </c>
      <c r="P272">
        <v>0</v>
      </c>
      <c r="Q272">
        <v>0</v>
      </c>
      <c r="R272" s="39">
        <v>0</v>
      </c>
      <c r="U272" s="32">
        <v>0</v>
      </c>
      <c r="V272">
        <v>0</v>
      </c>
      <c r="W272">
        <v>0</v>
      </c>
      <c r="X272">
        <v>8.0000000000000007E-5</v>
      </c>
      <c r="Y272">
        <v>0.20252000000000001</v>
      </c>
      <c r="Z272" s="39">
        <v>-1.1999999999999999E-3</v>
      </c>
      <c r="AA272">
        <v>0</v>
      </c>
      <c r="AB272">
        <v>0</v>
      </c>
      <c r="AC272">
        <v>0</v>
      </c>
      <c r="AD272">
        <v>0</v>
      </c>
      <c r="AE272">
        <v>0</v>
      </c>
      <c r="AF272" s="39">
        <v>0</v>
      </c>
    </row>
    <row r="273" spans="7:32" ht="15" thickBot="1">
      <c r="G273" s="33">
        <v>-0.10367</v>
      </c>
      <c r="H273" s="34">
        <v>8.1939999999999999E-2</v>
      </c>
      <c r="I273" s="34">
        <v>-1.9009999999999999E-2</v>
      </c>
      <c r="J273" s="34">
        <v>-1.1780000000000001E-2</v>
      </c>
      <c r="K273" s="34">
        <v>-4.9599999999999998E-2</v>
      </c>
      <c r="L273" s="40">
        <v>-0.13897000000000001</v>
      </c>
      <c r="M273">
        <v>0</v>
      </c>
      <c r="N273">
        <v>0</v>
      </c>
      <c r="O273">
        <v>0</v>
      </c>
      <c r="P273">
        <v>0</v>
      </c>
      <c r="Q273">
        <v>0</v>
      </c>
      <c r="R273" s="39">
        <v>0</v>
      </c>
      <c r="U273" s="33">
        <v>0</v>
      </c>
      <c r="V273" s="34">
        <v>0</v>
      </c>
      <c r="W273" s="34">
        <v>0</v>
      </c>
      <c r="X273" s="34">
        <v>-2.3599999999999999E-2</v>
      </c>
      <c r="Y273" s="34">
        <v>-1.1999999999999999E-3</v>
      </c>
      <c r="Z273" s="40">
        <v>0.25600000000000001</v>
      </c>
      <c r="AA273">
        <v>0</v>
      </c>
      <c r="AB273">
        <v>0</v>
      </c>
      <c r="AC273">
        <v>0</v>
      </c>
      <c r="AD273">
        <v>0</v>
      </c>
      <c r="AE273">
        <v>0</v>
      </c>
      <c r="AF273" s="39">
        <v>0</v>
      </c>
    </row>
    <row r="274" spans="7:32">
      <c r="G274" s="32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 s="39">
        <v>0</v>
      </c>
      <c r="U274" s="32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0.28671999999999997</v>
      </c>
      <c r="AB274">
        <v>0</v>
      </c>
      <c r="AC274">
        <v>0</v>
      </c>
      <c r="AD274">
        <v>0</v>
      </c>
      <c r="AE274">
        <v>0</v>
      </c>
      <c r="AF274" s="39">
        <v>0</v>
      </c>
    </row>
    <row r="275" spans="7:32">
      <c r="G275" s="32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 s="39">
        <v>0</v>
      </c>
      <c r="U275" s="32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0.28671999999999997</v>
      </c>
      <c r="AC275">
        <v>0</v>
      </c>
      <c r="AD275">
        <v>0</v>
      </c>
      <c r="AE275">
        <v>0</v>
      </c>
      <c r="AF275" s="39">
        <v>0</v>
      </c>
    </row>
    <row r="276" spans="7:32">
      <c r="G276" s="32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 s="39">
        <v>0</v>
      </c>
      <c r="U276" s="32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0.28671999999999997</v>
      </c>
      <c r="AD276">
        <v>0</v>
      </c>
      <c r="AE276">
        <v>0</v>
      </c>
      <c r="AF276" s="39">
        <v>0</v>
      </c>
    </row>
    <row r="277" spans="7:32">
      <c r="G277" s="32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 s="39">
        <v>0</v>
      </c>
      <c r="U277" s="32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0.51939000000000002</v>
      </c>
      <c r="AE277">
        <v>6.9999999999999994E-5</v>
      </c>
      <c r="AF277" s="39">
        <v>-2.3689999999999999E-2</v>
      </c>
    </row>
    <row r="278" spans="7:32">
      <c r="G278" s="32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 s="39">
        <v>0</v>
      </c>
      <c r="U278" s="32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6.9999999999999994E-5</v>
      </c>
      <c r="AE278">
        <v>0.20252000000000001</v>
      </c>
      <c r="AF278" s="39">
        <v>-1.1999999999999999E-3</v>
      </c>
    </row>
    <row r="279" spans="7:32" ht="15" thickBot="1">
      <c r="G279" s="33">
        <v>0</v>
      </c>
      <c r="H279" s="34">
        <v>0</v>
      </c>
      <c r="I279" s="34">
        <v>0</v>
      </c>
      <c r="J279" s="34">
        <v>0</v>
      </c>
      <c r="K279" s="34">
        <v>0</v>
      </c>
      <c r="L279" s="34">
        <v>0</v>
      </c>
      <c r="M279" s="34">
        <v>0</v>
      </c>
      <c r="N279" s="34">
        <v>0</v>
      </c>
      <c r="O279" s="34">
        <v>0</v>
      </c>
      <c r="P279" s="34">
        <v>0</v>
      </c>
      <c r="Q279" s="34">
        <v>0</v>
      </c>
      <c r="R279" s="40">
        <v>0</v>
      </c>
      <c r="U279" s="33">
        <v>0</v>
      </c>
      <c r="V279" s="34">
        <v>0</v>
      </c>
      <c r="W279" s="34">
        <v>0</v>
      </c>
      <c r="X279" s="34">
        <v>0</v>
      </c>
      <c r="Y279" s="34">
        <v>0</v>
      </c>
      <c r="Z279" s="34">
        <v>0</v>
      </c>
      <c r="AA279" s="34">
        <v>0</v>
      </c>
      <c r="AB279" s="34">
        <v>0</v>
      </c>
      <c r="AC279" s="34">
        <v>0</v>
      </c>
      <c r="AD279" s="34">
        <v>-2.3689999999999999E-2</v>
      </c>
      <c r="AE279" s="34">
        <v>-1.1999999999999999E-3</v>
      </c>
      <c r="AF279" s="40">
        <v>0.25601000000000002</v>
      </c>
    </row>
    <row r="281" spans="7:32" ht="15" thickBot="1">
      <c r="G281" s="46" t="s">
        <v>31</v>
      </c>
      <c r="H281">
        <v>6</v>
      </c>
      <c r="U281" s="46" t="s">
        <v>31</v>
      </c>
      <c r="V281">
        <v>6</v>
      </c>
    </row>
    <row r="282" spans="7:32">
      <c r="G282" s="14">
        <f t="array" ref="G282:R293">TRANSPOSE(G86:R97)</f>
        <v>4.0999999999999999E-4</v>
      </c>
      <c r="H282" s="15">
        <v>-7.3999999999999999E-4</v>
      </c>
      <c r="I282" s="15">
        <v>9.0000000000000006E-5</v>
      </c>
      <c r="J282" s="15">
        <v>1.1100000000000001E-3</v>
      </c>
      <c r="K282" s="15">
        <v>-5.5000000000000003E-4</v>
      </c>
      <c r="L282" s="19">
        <v>1.4300000000000001E-3</v>
      </c>
      <c r="M282" s="36">
        <v>0</v>
      </c>
      <c r="N282" s="36">
        <v>0</v>
      </c>
      <c r="O282" s="36">
        <v>0</v>
      </c>
      <c r="P282" s="36">
        <v>0</v>
      </c>
      <c r="Q282" s="36">
        <v>0</v>
      </c>
      <c r="R282" s="42">
        <v>0</v>
      </c>
      <c r="U282" s="14">
        <f t="array" ref="U282:AF293">TRANSPOSE(U86:AF97)</f>
        <v>0.28671999999999997</v>
      </c>
      <c r="V282" s="15">
        <v>0</v>
      </c>
      <c r="W282" s="15">
        <v>0</v>
      </c>
      <c r="X282" s="15">
        <v>0</v>
      </c>
      <c r="Y282" s="15">
        <v>0</v>
      </c>
      <c r="Z282" s="19">
        <v>0</v>
      </c>
      <c r="AA282" s="36">
        <v>0</v>
      </c>
      <c r="AB282" s="36">
        <v>0</v>
      </c>
      <c r="AC282" s="36">
        <v>0</v>
      </c>
      <c r="AD282" s="36">
        <v>0</v>
      </c>
      <c r="AE282" s="36">
        <v>0</v>
      </c>
      <c r="AF282" s="42">
        <v>0</v>
      </c>
    </row>
    <row r="283" spans="7:32">
      <c r="G283" s="32">
        <v>-7.3999999999999999E-4</v>
      </c>
      <c r="H283">
        <v>5.2999999999999998E-4</v>
      </c>
      <c r="I283">
        <v>-2.9999999999999997E-4</v>
      </c>
      <c r="J283">
        <v>-3.4000000000000002E-4</v>
      </c>
      <c r="K283">
        <v>-1.2E-4</v>
      </c>
      <c r="L283" s="39">
        <v>-1.65E-3</v>
      </c>
      <c r="M283">
        <v>0</v>
      </c>
      <c r="N283">
        <v>0</v>
      </c>
      <c r="O283">
        <v>0</v>
      </c>
      <c r="P283">
        <v>0</v>
      </c>
      <c r="Q283">
        <v>0</v>
      </c>
      <c r="R283" s="39">
        <v>0</v>
      </c>
      <c r="U283" s="32">
        <v>0</v>
      </c>
      <c r="V283">
        <v>0.28671999999999997</v>
      </c>
      <c r="W283">
        <v>0</v>
      </c>
      <c r="X283">
        <v>0</v>
      </c>
      <c r="Y283">
        <v>0</v>
      </c>
      <c r="Z283" s="39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 s="39">
        <v>0</v>
      </c>
    </row>
    <row r="284" spans="7:32">
      <c r="G284" s="32">
        <v>1E-4</v>
      </c>
      <c r="H284">
        <v>-2.9E-4</v>
      </c>
      <c r="I284">
        <v>2.4000000000000001E-4</v>
      </c>
      <c r="J284">
        <v>4.4999999999999999E-4</v>
      </c>
      <c r="K284">
        <v>-3.1E-4</v>
      </c>
      <c r="L284" s="39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 s="39">
        <v>0</v>
      </c>
      <c r="U284" s="32">
        <v>0</v>
      </c>
      <c r="V284">
        <v>0</v>
      </c>
      <c r="W284">
        <v>0.28671999999999997</v>
      </c>
      <c r="X284">
        <v>0</v>
      </c>
      <c r="Y284">
        <v>0</v>
      </c>
      <c r="Z284" s="39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 s="39">
        <v>0</v>
      </c>
    </row>
    <row r="285" spans="7:32">
      <c r="G285" s="32">
        <v>-1.1199999999999999E-3</v>
      </c>
      <c r="H285">
        <v>3.4000000000000002E-4</v>
      </c>
      <c r="I285">
        <v>-4.4999999999999999E-4</v>
      </c>
      <c r="J285">
        <v>9.3999999999999997E-4</v>
      </c>
      <c r="K285">
        <v>-1.8000000000000001E-4</v>
      </c>
      <c r="L285" s="39">
        <v>-1.99E-3</v>
      </c>
      <c r="M285">
        <v>0</v>
      </c>
      <c r="N285">
        <v>0</v>
      </c>
      <c r="O285">
        <v>0</v>
      </c>
      <c r="P285">
        <v>0</v>
      </c>
      <c r="Q285">
        <v>0</v>
      </c>
      <c r="R285" s="39">
        <v>0</v>
      </c>
      <c r="U285" s="32">
        <v>0</v>
      </c>
      <c r="V285">
        <v>0</v>
      </c>
      <c r="W285">
        <v>0</v>
      </c>
      <c r="X285">
        <v>0.50975999999999999</v>
      </c>
      <c r="Y285">
        <v>-2.8969999999999999E-2</v>
      </c>
      <c r="Z285" s="39">
        <v>4.7759999999999997E-2</v>
      </c>
      <c r="AA285">
        <v>0</v>
      </c>
      <c r="AB285">
        <v>0</v>
      </c>
      <c r="AC285">
        <v>0</v>
      </c>
      <c r="AD285">
        <v>0</v>
      </c>
      <c r="AE285">
        <v>0</v>
      </c>
      <c r="AF285" s="39">
        <v>0</v>
      </c>
    </row>
    <row r="286" spans="7:32">
      <c r="G286" s="32">
        <v>5.4000000000000001E-4</v>
      </c>
      <c r="H286">
        <v>1.2E-4</v>
      </c>
      <c r="I286">
        <v>3.2000000000000003E-4</v>
      </c>
      <c r="J286">
        <v>-1.3999999999999999E-4</v>
      </c>
      <c r="K286">
        <v>1.33E-3</v>
      </c>
      <c r="L286" s="39">
        <v>1.3600000000000001E-3</v>
      </c>
      <c r="M286">
        <v>0</v>
      </c>
      <c r="N286">
        <v>0</v>
      </c>
      <c r="O286">
        <v>0</v>
      </c>
      <c r="P286">
        <v>0</v>
      </c>
      <c r="Q286">
        <v>0</v>
      </c>
      <c r="R286" s="39">
        <v>0</v>
      </c>
      <c r="U286" s="32">
        <v>0</v>
      </c>
      <c r="V286">
        <v>0</v>
      </c>
      <c r="W286">
        <v>0</v>
      </c>
      <c r="X286">
        <v>-2.8969999999999999E-2</v>
      </c>
      <c r="Y286">
        <v>0.20546</v>
      </c>
      <c r="Z286" s="39">
        <v>-8.0400000000000003E-3</v>
      </c>
      <c r="AA286">
        <v>0</v>
      </c>
      <c r="AB286">
        <v>0</v>
      </c>
      <c r="AC286">
        <v>0</v>
      </c>
      <c r="AD286">
        <v>0</v>
      </c>
      <c r="AE286">
        <v>0</v>
      </c>
      <c r="AF286" s="39">
        <v>0</v>
      </c>
    </row>
    <row r="287" spans="7:32" ht="15" thickBot="1">
      <c r="G287" s="33">
        <v>-1.4300000000000001E-3</v>
      </c>
      <c r="H287" s="34">
        <v>1.65E-3</v>
      </c>
      <c r="I287" s="34">
        <v>1.0000000000000001E-5</v>
      </c>
      <c r="J287" s="34">
        <v>-1.97E-3</v>
      </c>
      <c r="K287" s="34">
        <v>1.3799999999999999E-3</v>
      </c>
      <c r="L287" s="40">
        <v>-9.4900000000000002E-3</v>
      </c>
      <c r="M287">
        <v>0</v>
      </c>
      <c r="N287">
        <v>0</v>
      </c>
      <c r="O287">
        <v>0</v>
      </c>
      <c r="P287">
        <v>0</v>
      </c>
      <c r="Q287">
        <v>0</v>
      </c>
      <c r="R287" s="39">
        <v>0</v>
      </c>
      <c r="U287" s="33">
        <v>0</v>
      </c>
      <c r="V287" s="34">
        <v>0</v>
      </c>
      <c r="W287" s="34">
        <v>0</v>
      </c>
      <c r="X287" s="34">
        <v>4.7759999999999997E-2</v>
      </c>
      <c r="Y287" s="34">
        <v>-8.0400000000000003E-3</v>
      </c>
      <c r="Z287" s="40">
        <v>0.26271</v>
      </c>
      <c r="AA287">
        <v>0</v>
      </c>
      <c r="AB287">
        <v>0</v>
      </c>
      <c r="AC287">
        <v>0</v>
      </c>
      <c r="AD287">
        <v>0</v>
      </c>
      <c r="AE287">
        <v>0</v>
      </c>
      <c r="AF287" s="39">
        <v>0</v>
      </c>
    </row>
    <row r="288" spans="7:32">
      <c r="G288" s="32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 s="39">
        <v>0</v>
      </c>
      <c r="U288" s="32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0.28671999999999997</v>
      </c>
      <c r="AB288">
        <v>0</v>
      </c>
      <c r="AC288">
        <v>0</v>
      </c>
      <c r="AD288">
        <v>0</v>
      </c>
      <c r="AE288">
        <v>0</v>
      </c>
      <c r="AF288" s="39">
        <v>0</v>
      </c>
    </row>
    <row r="289" spans="7:32">
      <c r="G289" s="32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 s="39">
        <v>0</v>
      </c>
      <c r="U289" s="32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0.28671999999999997</v>
      </c>
      <c r="AC289">
        <v>0</v>
      </c>
      <c r="AD289">
        <v>0</v>
      </c>
      <c r="AE289">
        <v>0</v>
      </c>
      <c r="AF289" s="39">
        <v>0</v>
      </c>
    </row>
    <row r="290" spans="7:32">
      <c r="G290" s="32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 s="39">
        <v>0</v>
      </c>
      <c r="U290" s="32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0.28671999999999997</v>
      </c>
      <c r="AD290">
        <v>0</v>
      </c>
      <c r="AE290">
        <v>0</v>
      </c>
      <c r="AF290" s="39">
        <v>0</v>
      </c>
    </row>
    <row r="291" spans="7:32">
      <c r="G291" s="32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 s="39">
        <v>0</v>
      </c>
      <c r="U291" s="32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0.50973999999999997</v>
      </c>
      <c r="AE291">
        <v>-2.8989999999999998E-2</v>
      </c>
      <c r="AF291" s="39">
        <v>4.7789999999999999E-2</v>
      </c>
    </row>
    <row r="292" spans="7:32">
      <c r="G292" s="3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 s="39">
        <v>0</v>
      </c>
      <c r="U292" s="3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-2.8989999999999998E-2</v>
      </c>
      <c r="AE292">
        <v>0.20547000000000001</v>
      </c>
      <c r="AF292" s="39">
        <v>-8.0499999999999999E-3</v>
      </c>
    </row>
    <row r="293" spans="7:32" ht="15" thickBot="1">
      <c r="G293" s="33">
        <v>0</v>
      </c>
      <c r="H293" s="34">
        <v>0</v>
      </c>
      <c r="I293" s="34">
        <v>0</v>
      </c>
      <c r="J293" s="34">
        <v>0</v>
      </c>
      <c r="K293" s="34">
        <v>0</v>
      </c>
      <c r="L293" s="34">
        <v>0</v>
      </c>
      <c r="M293" s="34">
        <v>0</v>
      </c>
      <c r="N293" s="34">
        <v>0</v>
      </c>
      <c r="O293" s="34">
        <v>0</v>
      </c>
      <c r="P293" s="34">
        <v>0</v>
      </c>
      <c r="Q293" s="34">
        <v>0</v>
      </c>
      <c r="R293" s="40">
        <v>0</v>
      </c>
      <c r="U293" s="33">
        <v>0</v>
      </c>
      <c r="V293" s="34">
        <v>0</v>
      </c>
      <c r="W293" s="34">
        <v>0</v>
      </c>
      <c r="X293" s="34">
        <v>0</v>
      </c>
      <c r="Y293" s="34">
        <v>0</v>
      </c>
      <c r="Z293" s="34">
        <v>0</v>
      </c>
      <c r="AA293" s="34">
        <v>0</v>
      </c>
      <c r="AB293" s="34">
        <v>0</v>
      </c>
      <c r="AC293" s="34">
        <v>0</v>
      </c>
      <c r="AD293" s="34">
        <v>4.7789999999999999E-2</v>
      </c>
      <c r="AE293" s="34">
        <v>-8.0499999999999999E-3</v>
      </c>
      <c r="AF293" s="40">
        <v>0.26272000000000001</v>
      </c>
    </row>
    <row r="295" spans="7:32" ht="15" thickBot="1">
      <c r="G295" s="46" t="s">
        <v>32</v>
      </c>
      <c r="H295">
        <v>5</v>
      </c>
      <c r="U295" s="46" t="s">
        <v>32</v>
      </c>
      <c r="V295">
        <v>5</v>
      </c>
    </row>
    <row r="296" spans="7:32">
      <c r="G296" s="14">
        <f t="array" ref="G296:R307">TRANSPOSE(G72:R83)</f>
        <v>0</v>
      </c>
      <c r="H296" s="15">
        <v>0</v>
      </c>
      <c r="I296" s="15">
        <v>0</v>
      </c>
      <c r="J296" s="15">
        <v>0</v>
      </c>
      <c r="K296" s="15">
        <v>0</v>
      </c>
      <c r="L296" s="19">
        <v>0</v>
      </c>
      <c r="M296" s="36">
        <v>0</v>
      </c>
      <c r="N296" s="36">
        <v>0</v>
      </c>
      <c r="O296" s="36">
        <v>0</v>
      </c>
      <c r="P296" s="36">
        <v>0</v>
      </c>
      <c r="Q296" s="36">
        <v>0</v>
      </c>
      <c r="R296" s="42">
        <v>0</v>
      </c>
      <c r="U296" s="14">
        <f t="array" ref="U296:AF307">TRANSPOSE(U72:AF83)</f>
        <v>0</v>
      </c>
      <c r="V296" s="15">
        <v>0</v>
      </c>
      <c r="W296" s="15">
        <v>0</v>
      </c>
      <c r="X296" s="15">
        <v>0</v>
      </c>
      <c r="Y296" s="15">
        <v>0</v>
      </c>
      <c r="Z296" s="19">
        <v>0</v>
      </c>
      <c r="AA296" s="36">
        <v>0</v>
      </c>
      <c r="AB296" s="36">
        <v>0</v>
      </c>
      <c r="AC296" s="36">
        <v>0</v>
      </c>
      <c r="AD296" s="36">
        <v>0</v>
      </c>
      <c r="AE296" s="36">
        <v>0</v>
      </c>
      <c r="AF296" s="42">
        <v>0</v>
      </c>
    </row>
    <row r="297" spans="7:32">
      <c r="G297" s="32">
        <v>0</v>
      </c>
      <c r="H297">
        <v>0</v>
      </c>
      <c r="I297">
        <v>0</v>
      </c>
      <c r="J297">
        <v>0</v>
      </c>
      <c r="K297">
        <v>0</v>
      </c>
      <c r="L297" s="39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 s="39">
        <v>0</v>
      </c>
      <c r="U297" s="32">
        <v>0</v>
      </c>
      <c r="V297">
        <v>0</v>
      </c>
      <c r="W297">
        <v>0</v>
      </c>
      <c r="X297">
        <v>0</v>
      </c>
      <c r="Y297">
        <v>0</v>
      </c>
      <c r="Z297" s="39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 s="39">
        <v>0</v>
      </c>
    </row>
    <row r="298" spans="7:32">
      <c r="G298" s="32">
        <v>0</v>
      </c>
      <c r="H298">
        <v>0</v>
      </c>
      <c r="I298">
        <v>0</v>
      </c>
      <c r="J298">
        <v>0</v>
      </c>
      <c r="K298">
        <v>0</v>
      </c>
      <c r="L298" s="39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 s="39">
        <v>0</v>
      </c>
      <c r="U298" s="32">
        <v>0</v>
      </c>
      <c r="V298">
        <v>0</v>
      </c>
      <c r="W298">
        <v>0</v>
      </c>
      <c r="X298">
        <v>0</v>
      </c>
      <c r="Y298">
        <v>0</v>
      </c>
      <c r="Z298" s="39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 s="39">
        <v>0</v>
      </c>
    </row>
    <row r="299" spans="7:32">
      <c r="G299" s="32">
        <v>0</v>
      </c>
      <c r="H299">
        <v>0</v>
      </c>
      <c r="I299">
        <v>0</v>
      </c>
      <c r="J299">
        <v>0</v>
      </c>
      <c r="K299">
        <v>0</v>
      </c>
      <c r="L299" s="3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 s="39">
        <v>0</v>
      </c>
      <c r="U299" s="32">
        <v>0</v>
      </c>
      <c r="V299">
        <v>0</v>
      </c>
      <c r="W299">
        <v>0</v>
      </c>
      <c r="X299">
        <v>0</v>
      </c>
      <c r="Y299">
        <v>0</v>
      </c>
      <c r="Z299" s="3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 s="39">
        <v>0</v>
      </c>
    </row>
    <row r="300" spans="7:32">
      <c r="G300" s="32">
        <v>0</v>
      </c>
      <c r="H300">
        <v>0</v>
      </c>
      <c r="I300">
        <v>0</v>
      </c>
      <c r="J300">
        <v>0</v>
      </c>
      <c r="K300">
        <v>0</v>
      </c>
      <c r="L300" s="39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 s="39">
        <v>0</v>
      </c>
      <c r="U300" s="32">
        <v>0</v>
      </c>
      <c r="V300">
        <v>0</v>
      </c>
      <c r="W300">
        <v>0</v>
      </c>
      <c r="X300">
        <v>0</v>
      </c>
      <c r="Y300">
        <v>0</v>
      </c>
      <c r="Z300" s="39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 s="39">
        <v>0</v>
      </c>
    </row>
    <row r="301" spans="7:32" ht="15" thickBot="1">
      <c r="G301" s="33">
        <v>0</v>
      </c>
      <c r="H301" s="34">
        <v>0</v>
      </c>
      <c r="I301" s="34">
        <v>0</v>
      </c>
      <c r="J301" s="34">
        <v>0</v>
      </c>
      <c r="K301" s="34">
        <v>0</v>
      </c>
      <c r="L301" s="40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 s="39">
        <v>0</v>
      </c>
      <c r="U301" s="33">
        <v>0</v>
      </c>
      <c r="V301" s="34">
        <v>0</v>
      </c>
      <c r="W301" s="34">
        <v>0</v>
      </c>
      <c r="X301" s="34">
        <v>0</v>
      </c>
      <c r="Y301" s="34">
        <v>0</v>
      </c>
      <c r="Z301" s="40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 s="39">
        <v>0</v>
      </c>
    </row>
    <row r="302" spans="7:32">
      <c r="G302" s="3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 s="39">
        <v>0</v>
      </c>
      <c r="U302" s="3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 s="39">
        <v>0</v>
      </c>
    </row>
    <row r="303" spans="7:32">
      <c r="G303" s="32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 s="39">
        <v>0</v>
      </c>
      <c r="U303" s="32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 s="39">
        <v>0</v>
      </c>
    </row>
    <row r="304" spans="7:32">
      <c r="G304" s="32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 s="39">
        <v>0</v>
      </c>
      <c r="U304" s="32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 s="39">
        <v>0</v>
      </c>
    </row>
    <row r="305" spans="7:32">
      <c r="G305" s="32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 s="39">
        <v>0</v>
      </c>
      <c r="U305" s="32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 s="39">
        <v>0</v>
      </c>
    </row>
    <row r="306" spans="7:32">
      <c r="G306" s="32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 s="39">
        <v>0</v>
      </c>
      <c r="U306" s="32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 s="39">
        <v>0</v>
      </c>
    </row>
    <row r="307" spans="7:32" ht="15" thickBot="1">
      <c r="G307" s="33">
        <v>0</v>
      </c>
      <c r="H307" s="34">
        <v>0</v>
      </c>
      <c r="I307" s="34">
        <v>0</v>
      </c>
      <c r="J307" s="34">
        <v>0</v>
      </c>
      <c r="K307" s="34">
        <v>0</v>
      </c>
      <c r="L307" s="34">
        <v>0</v>
      </c>
      <c r="M307" s="34">
        <v>0</v>
      </c>
      <c r="N307" s="34">
        <v>0</v>
      </c>
      <c r="O307" s="34">
        <v>0</v>
      </c>
      <c r="P307" s="34">
        <v>0</v>
      </c>
      <c r="Q307" s="34">
        <v>0</v>
      </c>
      <c r="R307" s="40">
        <v>0</v>
      </c>
      <c r="U307" s="33">
        <v>0</v>
      </c>
      <c r="V307" s="34">
        <v>0</v>
      </c>
      <c r="W307" s="34">
        <v>0</v>
      </c>
      <c r="X307" s="34">
        <v>0</v>
      </c>
      <c r="Y307" s="34">
        <v>0</v>
      </c>
      <c r="Z307" s="34">
        <v>0</v>
      </c>
      <c r="AA307" s="34">
        <v>0</v>
      </c>
      <c r="AB307" s="34">
        <v>0</v>
      </c>
      <c r="AC307" s="34">
        <v>0</v>
      </c>
      <c r="AD307" s="34">
        <v>0</v>
      </c>
      <c r="AE307" s="34">
        <v>0</v>
      </c>
      <c r="AF307" s="40">
        <v>0</v>
      </c>
    </row>
    <row r="309" spans="7:32" ht="15" thickBot="1">
      <c r="G309" s="46" t="s">
        <v>33</v>
      </c>
      <c r="H309">
        <v>4</v>
      </c>
      <c r="U309" s="46" t="s">
        <v>33</v>
      </c>
      <c r="V309">
        <v>4</v>
      </c>
    </row>
    <row r="310" spans="7:32">
      <c r="G310" s="14">
        <f t="array" ref="G310:R321">TRANSPOSE(G58:R69)</f>
        <v>-0.37787999999999999</v>
      </c>
      <c r="H310" s="15">
        <v>-0.26286999999999999</v>
      </c>
      <c r="I310" s="15">
        <v>-0.26504</v>
      </c>
      <c r="J310" s="15">
        <v>0.1021</v>
      </c>
      <c r="K310" s="15">
        <v>-0.39987</v>
      </c>
      <c r="L310" s="19">
        <v>0.20358999999999999</v>
      </c>
      <c r="M310" s="36">
        <v>0</v>
      </c>
      <c r="N310" s="36">
        <v>0</v>
      </c>
      <c r="O310" s="36">
        <v>0</v>
      </c>
      <c r="P310" s="36">
        <v>0</v>
      </c>
      <c r="Q310" s="36">
        <v>0</v>
      </c>
      <c r="R310" s="42">
        <v>0</v>
      </c>
      <c r="U310" s="14">
        <f t="array" ref="U310:AF321">TRANSPOSE(U58:AF69)</f>
        <v>0.28671999999999997</v>
      </c>
      <c r="V310" s="15">
        <v>0</v>
      </c>
      <c r="W310" s="15">
        <v>0</v>
      </c>
      <c r="X310" s="15">
        <v>0</v>
      </c>
      <c r="Y310" s="15">
        <v>0</v>
      </c>
      <c r="Z310" s="19">
        <v>0</v>
      </c>
      <c r="AA310" s="36">
        <v>0</v>
      </c>
      <c r="AB310" s="36">
        <v>0</v>
      </c>
      <c r="AC310" s="36">
        <v>0</v>
      </c>
      <c r="AD310" s="36">
        <v>0</v>
      </c>
      <c r="AE310" s="36">
        <v>0</v>
      </c>
      <c r="AF310" s="42">
        <v>0</v>
      </c>
    </row>
    <row r="311" spans="7:32">
      <c r="G311" s="32">
        <v>-0.26296000000000003</v>
      </c>
      <c r="H311">
        <v>-0.23907999999999999</v>
      </c>
      <c r="I311">
        <v>-0.22952</v>
      </c>
      <c r="J311">
        <v>7.0870000000000002E-2</v>
      </c>
      <c r="K311">
        <v>-0.36653000000000002</v>
      </c>
      <c r="L311" s="39">
        <v>0.24410000000000001</v>
      </c>
      <c r="M311">
        <v>0</v>
      </c>
      <c r="N311">
        <v>0</v>
      </c>
      <c r="O311">
        <v>0</v>
      </c>
      <c r="P311">
        <v>0</v>
      </c>
      <c r="Q311">
        <v>0</v>
      </c>
      <c r="R311" s="39">
        <v>0</v>
      </c>
      <c r="U311" s="32">
        <v>0</v>
      </c>
      <c r="V311">
        <v>0.28671999999999997</v>
      </c>
      <c r="W311">
        <v>0</v>
      </c>
      <c r="X311">
        <v>0</v>
      </c>
      <c r="Y311">
        <v>0</v>
      </c>
      <c r="Z311" s="39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 s="39">
        <v>0</v>
      </c>
    </row>
    <row r="312" spans="7:32">
      <c r="G312" s="32">
        <v>-0.26526</v>
      </c>
      <c r="H312">
        <v>-0.22963</v>
      </c>
      <c r="I312">
        <v>-0.16023000000000001</v>
      </c>
      <c r="J312">
        <v>0.11824999999999999</v>
      </c>
      <c r="K312">
        <v>-0.26251999999999998</v>
      </c>
      <c r="L312" s="39">
        <v>0.17932000000000001</v>
      </c>
      <c r="M312">
        <v>0</v>
      </c>
      <c r="N312">
        <v>0</v>
      </c>
      <c r="O312">
        <v>0</v>
      </c>
      <c r="P312">
        <v>0</v>
      </c>
      <c r="Q312">
        <v>0</v>
      </c>
      <c r="R312" s="39">
        <v>0</v>
      </c>
      <c r="U312" s="32">
        <v>0</v>
      </c>
      <c r="V312">
        <v>0</v>
      </c>
      <c r="W312">
        <v>0.28671999999999997</v>
      </c>
      <c r="X312">
        <v>0</v>
      </c>
      <c r="Y312">
        <v>0</v>
      </c>
      <c r="Z312" s="39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 s="39">
        <v>0</v>
      </c>
    </row>
    <row r="313" spans="7:32">
      <c r="G313" s="32">
        <v>-0.10133</v>
      </c>
      <c r="H313">
        <v>-7.0309999999999997E-2</v>
      </c>
      <c r="I313">
        <v>-0.11781999999999999</v>
      </c>
      <c r="J313">
        <v>-9.5449999999999993E-2</v>
      </c>
      <c r="K313">
        <v>-0.18382999999999999</v>
      </c>
      <c r="L313" s="39">
        <v>0.23255000000000001</v>
      </c>
      <c r="M313">
        <v>0</v>
      </c>
      <c r="N313">
        <v>0</v>
      </c>
      <c r="O313">
        <v>0</v>
      </c>
      <c r="P313">
        <v>0</v>
      </c>
      <c r="Q313">
        <v>0</v>
      </c>
      <c r="R313" s="39">
        <v>0</v>
      </c>
      <c r="U313" s="32">
        <v>0</v>
      </c>
      <c r="V313">
        <v>0</v>
      </c>
      <c r="W313">
        <v>0</v>
      </c>
      <c r="X313">
        <v>0.50444</v>
      </c>
      <c r="Y313">
        <v>-7.1620000000000003E-2</v>
      </c>
      <c r="Z313" s="39">
        <v>2.0300000000000001E-3</v>
      </c>
      <c r="AA313">
        <v>0</v>
      </c>
      <c r="AB313">
        <v>0</v>
      </c>
      <c r="AC313">
        <v>0</v>
      </c>
      <c r="AD313">
        <v>0</v>
      </c>
      <c r="AE313">
        <v>0</v>
      </c>
      <c r="AF313" s="39">
        <v>0</v>
      </c>
    </row>
    <row r="314" spans="7:32">
      <c r="G314" s="32">
        <v>0.40034999999999998</v>
      </c>
      <c r="H314">
        <v>0.36674000000000001</v>
      </c>
      <c r="I314">
        <v>0.26249</v>
      </c>
      <c r="J314">
        <v>-0.18446000000000001</v>
      </c>
      <c r="K314">
        <v>0.42363000000000001</v>
      </c>
      <c r="L314" s="39">
        <v>-0.27209</v>
      </c>
      <c r="M314">
        <v>0</v>
      </c>
      <c r="N314">
        <v>0</v>
      </c>
      <c r="O314">
        <v>0</v>
      </c>
      <c r="P314">
        <v>0</v>
      </c>
      <c r="Q314">
        <v>0</v>
      </c>
      <c r="R314" s="39">
        <v>0</v>
      </c>
      <c r="U314" s="32">
        <v>0</v>
      </c>
      <c r="V314">
        <v>0</v>
      </c>
      <c r="W314">
        <v>0</v>
      </c>
      <c r="X314">
        <v>-7.1620000000000003E-2</v>
      </c>
      <c r="Y314">
        <v>0.22084999999999999</v>
      </c>
      <c r="Z314" s="39">
        <v>7.79E-3</v>
      </c>
      <c r="AA314">
        <v>0</v>
      </c>
      <c r="AB314">
        <v>0</v>
      </c>
      <c r="AC314">
        <v>0</v>
      </c>
      <c r="AD314">
        <v>0</v>
      </c>
      <c r="AE314">
        <v>0</v>
      </c>
      <c r="AF314" s="39">
        <v>0</v>
      </c>
    </row>
    <row r="315" spans="7:32" ht="15" thickBot="1">
      <c r="G315" s="33">
        <v>-0.20479</v>
      </c>
      <c r="H315" s="34">
        <v>-0.24482999999999999</v>
      </c>
      <c r="I315" s="34">
        <v>-0.17999000000000001</v>
      </c>
      <c r="J315" s="34">
        <v>0.23329</v>
      </c>
      <c r="K315" s="34">
        <v>-0.27301999999999998</v>
      </c>
      <c r="L315" s="40">
        <v>8.0049999999999996E-2</v>
      </c>
      <c r="M315">
        <v>0</v>
      </c>
      <c r="N315">
        <v>0</v>
      </c>
      <c r="O315">
        <v>0</v>
      </c>
      <c r="P315">
        <v>0</v>
      </c>
      <c r="Q315">
        <v>0</v>
      </c>
      <c r="R315" s="39">
        <v>0</v>
      </c>
      <c r="U315" s="33">
        <v>0</v>
      </c>
      <c r="V315" s="34">
        <v>0</v>
      </c>
      <c r="W315" s="34">
        <v>0</v>
      </c>
      <c r="X315" s="34">
        <v>2.0300000000000001E-3</v>
      </c>
      <c r="Y315" s="34">
        <v>7.79E-3</v>
      </c>
      <c r="Z315" s="40">
        <v>0.25263999999999998</v>
      </c>
      <c r="AA315">
        <v>0</v>
      </c>
      <c r="AB315">
        <v>0</v>
      </c>
      <c r="AC315">
        <v>0</v>
      </c>
      <c r="AD315">
        <v>0</v>
      </c>
      <c r="AE315">
        <v>0</v>
      </c>
      <c r="AF315" s="39">
        <v>0</v>
      </c>
    </row>
    <row r="316" spans="7:32">
      <c r="G316" s="32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 s="39">
        <v>0</v>
      </c>
      <c r="U316" s="32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0.28671999999999997</v>
      </c>
      <c r="AB316">
        <v>0</v>
      </c>
      <c r="AC316">
        <v>0</v>
      </c>
      <c r="AD316">
        <v>0</v>
      </c>
      <c r="AE316">
        <v>0</v>
      </c>
      <c r="AF316" s="39">
        <v>0</v>
      </c>
    </row>
    <row r="317" spans="7:32">
      <c r="G317" s="32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 s="39">
        <v>0</v>
      </c>
      <c r="U317" s="32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0.28671999999999997</v>
      </c>
      <c r="AC317">
        <v>0</v>
      </c>
      <c r="AD317">
        <v>0</v>
      </c>
      <c r="AE317">
        <v>0</v>
      </c>
      <c r="AF317" s="39">
        <v>0</v>
      </c>
    </row>
    <row r="318" spans="7:32">
      <c r="G318" s="32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 s="39">
        <v>0</v>
      </c>
      <c r="U318" s="32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0.28671999999999997</v>
      </c>
      <c r="AD318">
        <v>0</v>
      </c>
      <c r="AE318">
        <v>0</v>
      </c>
      <c r="AF318" s="39">
        <v>0</v>
      </c>
    </row>
    <row r="319" spans="7:32">
      <c r="G319" s="32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 s="39">
        <v>0</v>
      </c>
      <c r="U319" s="32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0.50446000000000002</v>
      </c>
      <c r="AE319">
        <v>-7.1580000000000005E-2</v>
      </c>
      <c r="AF319" s="39">
        <v>2.0899999999999998E-3</v>
      </c>
    </row>
    <row r="320" spans="7:32">
      <c r="G320" s="32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 s="39">
        <v>0</v>
      </c>
      <c r="U320" s="32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-7.1580000000000005E-2</v>
      </c>
      <c r="AE320">
        <v>0.22084000000000001</v>
      </c>
      <c r="AF320" s="39">
        <v>7.8100000000000001E-3</v>
      </c>
    </row>
    <row r="321" spans="7:32" ht="15" thickBot="1">
      <c r="G321" s="33">
        <v>0</v>
      </c>
      <c r="H321" s="34">
        <v>0</v>
      </c>
      <c r="I321" s="34">
        <v>0</v>
      </c>
      <c r="J321" s="34">
        <v>0</v>
      </c>
      <c r="K321" s="34">
        <v>0</v>
      </c>
      <c r="L321" s="34">
        <v>0</v>
      </c>
      <c r="M321" s="34">
        <v>0</v>
      </c>
      <c r="N321" s="34">
        <v>0</v>
      </c>
      <c r="O321" s="34">
        <v>0</v>
      </c>
      <c r="P321" s="34">
        <v>0</v>
      </c>
      <c r="Q321" s="34">
        <v>0</v>
      </c>
      <c r="R321" s="40">
        <v>0</v>
      </c>
      <c r="U321" s="33">
        <v>0</v>
      </c>
      <c r="V321" s="34">
        <v>0</v>
      </c>
      <c r="W321" s="34">
        <v>0</v>
      </c>
      <c r="X321" s="34">
        <v>0</v>
      </c>
      <c r="Y321" s="34">
        <v>0</v>
      </c>
      <c r="Z321" s="34">
        <v>0</v>
      </c>
      <c r="AA321" s="34">
        <v>0</v>
      </c>
      <c r="AB321" s="34">
        <v>0</v>
      </c>
      <c r="AC321" s="34">
        <v>0</v>
      </c>
      <c r="AD321" s="34">
        <v>2.0899999999999998E-3</v>
      </c>
      <c r="AE321" s="34">
        <v>7.8100000000000001E-3</v>
      </c>
      <c r="AF321" s="40">
        <v>0.25263000000000002</v>
      </c>
    </row>
    <row r="323" spans="7:32" ht="15" thickBot="1">
      <c r="G323" s="46" t="s">
        <v>34</v>
      </c>
      <c r="H323">
        <v>3</v>
      </c>
      <c r="U323" s="46" t="s">
        <v>34</v>
      </c>
      <c r="V323">
        <v>3</v>
      </c>
    </row>
    <row r="324" spans="7:32">
      <c r="G324" s="14">
        <f t="array" ref="G324:R335">TRANSPOSE(G44:R55)</f>
        <v>-0.24062</v>
      </c>
      <c r="H324" s="15">
        <v>-0.32730999999999999</v>
      </c>
      <c r="I324" s="15">
        <v>0.15692</v>
      </c>
      <c r="J324" s="15">
        <v>-0.14824000000000001</v>
      </c>
      <c r="K324" s="15">
        <v>0.29159000000000002</v>
      </c>
      <c r="L324" s="19">
        <v>0.26190000000000002</v>
      </c>
      <c r="M324" s="36">
        <v>0</v>
      </c>
      <c r="N324" s="36">
        <v>0</v>
      </c>
      <c r="O324" s="36">
        <v>0</v>
      </c>
      <c r="P324" s="36">
        <v>0</v>
      </c>
      <c r="Q324" s="36">
        <v>0</v>
      </c>
      <c r="R324" s="42">
        <v>0</v>
      </c>
      <c r="U324" s="14">
        <f t="array" ref="U324:AF335">TRANSPOSE(U44:AF55)</f>
        <v>0.28671999999999997</v>
      </c>
      <c r="V324" s="15">
        <v>0</v>
      </c>
      <c r="W324" s="15">
        <v>0</v>
      </c>
      <c r="X324" s="15">
        <v>0</v>
      </c>
      <c r="Y324" s="15">
        <v>0</v>
      </c>
      <c r="Z324" s="19">
        <v>0</v>
      </c>
      <c r="AA324" s="36">
        <v>0</v>
      </c>
      <c r="AB324" s="36">
        <v>0</v>
      </c>
      <c r="AC324" s="36">
        <v>0</v>
      </c>
      <c r="AD324" s="36">
        <v>0</v>
      </c>
      <c r="AE324" s="36">
        <v>0</v>
      </c>
      <c r="AF324" s="42">
        <v>0</v>
      </c>
    </row>
    <row r="325" spans="7:32">
      <c r="G325" s="32">
        <v>-0.32733000000000001</v>
      </c>
      <c r="H325">
        <v>-0.44983000000000001</v>
      </c>
      <c r="I325">
        <v>0.18962999999999999</v>
      </c>
      <c r="J325">
        <v>-0.11368</v>
      </c>
      <c r="K325">
        <v>0.34473999999999999</v>
      </c>
      <c r="L325" s="39">
        <v>0.45130999999999999</v>
      </c>
      <c r="M325">
        <v>0</v>
      </c>
      <c r="N325">
        <v>0</v>
      </c>
      <c r="O325">
        <v>0</v>
      </c>
      <c r="P325">
        <v>0</v>
      </c>
      <c r="Q325">
        <v>0</v>
      </c>
      <c r="R325" s="39">
        <v>0</v>
      </c>
      <c r="U325" s="32">
        <v>0</v>
      </c>
      <c r="V325">
        <v>0.28671999999999997</v>
      </c>
      <c r="W325">
        <v>0</v>
      </c>
      <c r="X325">
        <v>0</v>
      </c>
      <c r="Y325">
        <v>0</v>
      </c>
      <c r="Z325" s="39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 s="39">
        <v>0</v>
      </c>
    </row>
    <row r="326" spans="7:32">
      <c r="G326" s="32">
        <v>0.15695000000000001</v>
      </c>
      <c r="H326">
        <v>0.18964</v>
      </c>
      <c r="I326">
        <v>-3.4770000000000002E-2</v>
      </c>
      <c r="J326">
        <v>6.4000000000000001E-2</v>
      </c>
      <c r="K326">
        <v>-9.4820000000000002E-2</v>
      </c>
      <c r="L326" s="39">
        <v>-0.13089999999999999</v>
      </c>
      <c r="M326">
        <v>0</v>
      </c>
      <c r="N326">
        <v>0</v>
      </c>
      <c r="O326">
        <v>0</v>
      </c>
      <c r="P326">
        <v>0</v>
      </c>
      <c r="Q326">
        <v>0</v>
      </c>
      <c r="R326" s="39">
        <v>0</v>
      </c>
      <c r="U326" s="32">
        <v>0</v>
      </c>
      <c r="V326">
        <v>0</v>
      </c>
      <c r="W326">
        <v>0.28671999999999997</v>
      </c>
      <c r="X326">
        <v>0</v>
      </c>
      <c r="Y326">
        <v>0</v>
      </c>
      <c r="Z326" s="39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 s="39">
        <v>0</v>
      </c>
    </row>
    <row r="327" spans="7:32">
      <c r="G327" s="32">
        <v>0.14832000000000001</v>
      </c>
      <c r="H327">
        <v>0.11379</v>
      </c>
      <c r="I327">
        <v>-6.4000000000000001E-2</v>
      </c>
      <c r="J327">
        <v>-1.4400000000000001E-3</v>
      </c>
      <c r="K327">
        <v>-0.12781999999999999</v>
      </c>
      <c r="L327" s="39">
        <v>-0.17721999999999999</v>
      </c>
      <c r="M327">
        <v>0</v>
      </c>
      <c r="N327">
        <v>0</v>
      </c>
      <c r="O327">
        <v>0</v>
      </c>
      <c r="P327">
        <v>0</v>
      </c>
      <c r="Q327">
        <v>0</v>
      </c>
      <c r="R327" s="39">
        <v>0</v>
      </c>
      <c r="U327" s="32">
        <v>0</v>
      </c>
      <c r="V327">
        <v>0</v>
      </c>
      <c r="W327">
        <v>0</v>
      </c>
      <c r="X327">
        <v>0.48370999999999997</v>
      </c>
      <c r="Y327">
        <v>-9.5380000000000006E-2</v>
      </c>
      <c r="Z327" s="39">
        <v>3.3680000000000002E-2</v>
      </c>
      <c r="AA327">
        <v>0</v>
      </c>
      <c r="AB327">
        <v>0</v>
      </c>
      <c r="AC327">
        <v>0</v>
      </c>
      <c r="AD327">
        <v>0</v>
      </c>
      <c r="AE327">
        <v>0</v>
      </c>
      <c r="AF327" s="39">
        <v>0</v>
      </c>
    </row>
    <row r="328" spans="7:32">
      <c r="G328" s="32">
        <v>-0.29159000000000002</v>
      </c>
      <c r="H328">
        <v>-0.34475</v>
      </c>
      <c r="I328">
        <v>9.4829999999999998E-2</v>
      </c>
      <c r="J328">
        <v>-0.12776999999999999</v>
      </c>
      <c r="K328">
        <v>0.21235000000000001</v>
      </c>
      <c r="L328" s="39">
        <v>0.20821000000000001</v>
      </c>
      <c r="M328">
        <v>0</v>
      </c>
      <c r="N328">
        <v>0</v>
      </c>
      <c r="O328">
        <v>0</v>
      </c>
      <c r="P328">
        <v>0</v>
      </c>
      <c r="Q328">
        <v>0</v>
      </c>
      <c r="R328" s="39">
        <v>0</v>
      </c>
      <c r="U328" s="32">
        <v>0</v>
      </c>
      <c r="V328">
        <v>0</v>
      </c>
      <c r="W328">
        <v>0</v>
      </c>
      <c r="X328">
        <v>-9.5380000000000006E-2</v>
      </c>
      <c r="Y328">
        <v>0.23557</v>
      </c>
      <c r="Z328" s="39">
        <v>-1.7579999999999998E-2</v>
      </c>
      <c r="AA328">
        <v>0</v>
      </c>
      <c r="AB328">
        <v>0</v>
      </c>
      <c r="AC328">
        <v>0</v>
      </c>
      <c r="AD328">
        <v>0</v>
      </c>
      <c r="AE328">
        <v>0</v>
      </c>
      <c r="AF328" s="39">
        <v>0</v>
      </c>
    </row>
    <row r="329" spans="7:32" ht="15" thickBot="1">
      <c r="G329" s="33">
        <v>-0.26177</v>
      </c>
      <c r="H329" s="34">
        <v>-0.45108999999999999</v>
      </c>
      <c r="I329" s="34">
        <v>0.1308</v>
      </c>
      <c r="J329" s="34">
        <v>-0.17702000000000001</v>
      </c>
      <c r="K329" s="34">
        <v>0.20807</v>
      </c>
      <c r="L329" s="40">
        <v>0.24976000000000001</v>
      </c>
      <c r="M329">
        <v>0</v>
      </c>
      <c r="N329">
        <v>0</v>
      </c>
      <c r="O329">
        <v>0</v>
      </c>
      <c r="P329">
        <v>0</v>
      </c>
      <c r="Q329">
        <v>0</v>
      </c>
      <c r="R329" s="39">
        <v>0</v>
      </c>
      <c r="U329" s="33">
        <v>0</v>
      </c>
      <c r="V329" s="34">
        <v>0</v>
      </c>
      <c r="W329" s="34">
        <v>0</v>
      </c>
      <c r="X329" s="34">
        <v>3.3680000000000002E-2</v>
      </c>
      <c r="Y329" s="34">
        <v>-1.7579999999999998E-2</v>
      </c>
      <c r="Z329" s="40">
        <v>0.25863999999999998</v>
      </c>
      <c r="AA329">
        <v>0</v>
      </c>
      <c r="AB329">
        <v>0</v>
      </c>
      <c r="AC329">
        <v>0</v>
      </c>
      <c r="AD329">
        <v>0</v>
      </c>
      <c r="AE329">
        <v>0</v>
      </c>
      <c r="AF329" s="39">
        <v>0</v>
      </c>
    </row>
    <row r="330" spans="7:32">
      <c r="G330" s="32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 s="39">
        <v>0</v>
      </c>
      <c r="U330" s="32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0.28671999999999997</v>
      </c>
      <c r="AB330">
        <v>0</v>
      </c>
      <c r="AC330">
        <v>0</v>
      </c>
      <c r="AD330">
        <v>0</v>
      </c>
      <c r="AE330">
        <v>0</v>
      </c>
      <c r="AF330" s="39">
        <v>0</v>
      </c>
    </row>
    <row r="331" spans="7:32">
      <c r="G331" s="32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 s="39">
        <v>0</v>
      </c>
      <c r="U331" s="32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0.28671999999999997</v>
      </c>
      <c r="AC331">
        <v>0</v>
      </c>
      <c r="AD331">
        <v>0</v>
      </c>
      <c r="AE331">
        <v>0</v>
      </c>
      <c r="AF331" s="39">
        <v>0</v>
      </c>
    </row>
    <row r="332" spans="7:32">
      <c r="G332" s="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 s="39">
        <v>0</v>
      </c>
      <c r="U332" s="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0.28671999999999997</v>
      </c>
      <c r="AD332">
        <v>0</v>
      </c>
      <c r="AE332">
        <v>0</v>
      </c>
      <c r="AF332" s="39">
        <v>0</v>
      </c>
    </row>
    <row r="333" spans="7:32">
      <c r="G333" s="32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 s="39">
        <v>0</v>
      </c>
      <c r="U333" s="32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0.48370000000000002</v>
      </c>
      <c r="AE333">
        <v>-9.5390000000000003E-2</v>
      </c>
      <c r="AF333" s="39">
        <v>3.372E-2</v>
      </c>
    </row>
    <row r="334" spans="7:32">
      <c r="G334" s="32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 s="39">
        <v>0</v>
      </c>
      <c r="U334" s="32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-9.5390000000000003E-2</v>
      </c>
      <c r="AE334">
        <v>0.23558000000000001</v>
      </c>
      <c r="AF334" s="39">
        <v>-1.7590000000000001E-2</v>
      </c>
    </row>
    <row r="335" spans="7:32" ht="15" thickBot="1">
      <c r="G335" s="33">
        <v>0</v>
      </c>
      <c r="H335" s="34">
        <v>0</v>
      </c>
      <c r="I335" s="34">
        <v>0</v>
      </c>
      <c r="J335" s="34">
        <v>0</v>
      </c>
      <c r="K335" s="34">
        <v>0</v>
      </c>
      <c r="L335" s="34">
        <v>0</v>
      </c>
      <c r="M335" s="34">
        <v>0</v>
      </c>
      <c r="N335" s="34">
        <v>0</v>
      </c>
      <c r="O335" s="34">
        <v>0</v>
      </c>
      <c r="P335" s="34">
        <v>0</v>
      </c>
      <c r="Q335" s="34">
        <v>0</v>
      </c>
      <c r="R335" s="40">
        <v>0</v>
      </c>
      <c r="U335" s="33">
        <v>0</v>
      </c>
      <c r="V335" s="34">
        <v>0</v>
      </c>
      <c r="W335" s="34">
        <v>0</v>
      </c>
      <c r="X335" s="34">
        <v>0</v>
      </c>
      <c r="Y335" s="34">
        <v>0</v>
      </c>
      <c r="Z335" s="34">
        <v>0</v>
      </c>
      <c r="AA335" s="34">
        <v>0</v>
      </c>
      <c r="AB335" s="34">
        <v>0</v>
      </c>
      <c r="AC335" s="34">
        <v>0</v>
      </c>
      <c r="AD335" s="34">
        <v>3.372E-2</v>
      </c>
      <c r="AE335" s="34">
        <v>-1.7590000000000001E-2</v>
      </c>
      <c r="AF335" s="40">
        <v>0.25864999999999999</v>
      </c>
    </row>
    <row r="337" spans="7:32" ht="15" thickBot="1">
      <c r="G337" s="46" t="s">
        <v>35</v>
      </c>
      <c r="H337">
        <v>2</v>
      </c>
      <c r="U337" s="46" t="s">
        <v>35</v>
      </c>
      <c r="V337">
        <v>2</v>
      </c>
    </row>
    <row r="338" spans="7:32">
      <c r="G338" s="14">
        <f t="array" ref="G338:R349">TRANSPOSE(G30:R41)</f>
        <v>0</v>
      </c>
      <c r="H338" s="15">
        <v>0</v>
      </c>
      <c r="I338" s="15">
        <v>0</v>
      </c>
      <c r="J338" s="15">
        <v>0</v>
      </c>
      <c r="K338" s="15">
        <v>0</v>
      </c>
      <c r="L338" s="19">
        <v>0</v>
      </c>
      <c r="M338" s="36">
        <v>0</v>
      </c>
      <c r="N338" s="36">
        <v>0</v>
      </c>
      <c r="O338" s="36">
        <v>0</v>
      </c>
      <c r="P338" s="36">
        <v>0</v>
      </c>
      <c r="Q338" s="36">
        <v>0</v>
      </c>
      <c r="R338" s="42">
        <v>0</v>
      </c>
      <c r="U338" s="14">
        <f t="array" ref="U338:AF349">TRANSPOSE(U30:AF41)</f>
        <v>0</v>
      </c>
      <c r="V338" s="15">
        <v>0</v>
      </c>
      <c r="W338" s="15">
        <v>0</v>
      </c>
      <c r="X338" s="15">
        <v>0</v>
      </c>
      <c r="Y338" s="15">
        <v>0</v>
      </c>
      <c r="Z338" s="19">
        <v>0</v>
      </c>
      <c r="AA338" s="36">
        <v>0</v>
      </c>
      <c r="AB338" s="36">
        <v>0</v>
      </c>
      <c r="AC338" s="36">
        <v>0</v>
      </c>
      <c r="AD338" s="36">
        <v>0</v>
      </c>
      <c r="AE338" s="36">
        <v>0</v>
      </c>
      <c r="AF338" s="42">
        <v>0</v>
      </c>
    </row>
    <row r="339" spans="7:32">
      <c r="G339" s="32">
        <v>0</v>
      </c>
      <c r="H339">
        <v>0</v>
      </c>
      <c r="I339">
        <v>0</v>
      </c>
      <c r="J339">
        <v>0</v>
      </c>
      <c r="K339">
        <v>0</v>
      </c>
      <c r="L339" s="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 s="39">
        <v>0</v>
      </c>
      <c r="U339" s="32">
        <v>0</v>
      </c>
      <c r="V339">
        <v>0</v>
      </c>
      <c r="W339">
        <v>0</v>
      </c>
      <c r="X339">
        <v>0</v>
      </c>
      <c r="Y339">
        <v>0</v>
      </c>
      <c r="Z339" s="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 s="39">
        <v>0</v>
      </c>
    </row>
    <row r="340" spans="7:32">
      <c r="G340" s="32">
        <v>0</v>
      </c>
      <c r="H340">
        <v>0</v>
      </c>
      <c r="I340">
        <v>0</v>
      </c>
      <c r="J340">
        <v>0</v>
      </c>
      <c r="K340">
        <v>0</v>
      </c>
      <c r="L340" s="39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 s="39">
        <v>0</v>
      </c>
      <c r="U340" s="32">
        <v>0</v>
      </c>
      <c r="V340">
        <v>0</v>
      </c>
      <c r="W340">
        <v>0</v>
      </c>
      <c r="X340">
        <v>0</v>
      </c>
      <c r="Y340">
        <v>0</v>
      </c>
      <c r="Z340" s="39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 s="39">
        <v>0</v>
      </c>
    </row>
    <row r="341" spans="7:32">
      <c r="G341" s="32">
        <v>0</v>
      </c>
      <c r="H341">
        <v>0</v>
      </c>
      <c r="I341">
        <v>0</v>
      </c>
      <c r="J341">
        <v>0</v>
      </c>
      <c r="K341">
        <v>0</v>
      </c>
      <c r="L341" s="39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 s="39">
        <v>0</v>
      </c>
      <c r="U341" s="32">
        <v>0</v>
      </c>
      <c r="V341">
        <v>0</v>
      </c>
      <c r="W341">
        <v>0</v>
      </c>
      <c r="X341">
        <v>0</v>
      </c>
      <c r="Y341">
        <v>0</v>
      </c>
      <c r="Z341" s="39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 s="39">
        <v>0</v>
      </c>
    </row>
    <row r="342" spans="7:32">
      <c r="G342" s="32">
        <v>0</v>
      </c>
      <c r="H342">
        <v>0</v>
      </c>
      <c r="I342">
        <v>0</v>
      </c>
      <c r="J342">
        <v>0</v>
      </c>
      <c r="K342">
        <v>0</v>
      </c>
      <c r="L342" s="39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 s="39">
        <v>0</v>
      </c>
      <c r="U342" s="32">
        <v>0</v>
      </c>
      <c r="V342">
        <v>0</v>
      </c>
      <c r="W342">
        <v>0</v>
      </c>
      <c r="X342">
        <v>0</v>
      </c>
      <c r="Y342">
        <v>0</v>
      </c>
      <c r="Z342" s="39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 s="39">
        <v>0</v>
      </c>
    </row>
    <row r="343" spans="7:32" ht="15" thickBot="1">
      <c r="G343" s="33">
        <v>0</v>
      </c>
      <c r="H343" s="34">
        <v>0</v>
      </c>
      <c r="I343" s="34">
        <v>0</v>
      </c>
      <c r="J343" s="34">
        <v>0</v>
      </c>
      <c r="K343" s="34">
        <v>0</v>
      </c>
      <c r="L343" s="40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 s="39">
        <v>0</v>
      </c>
      <c r="U343" s="33">
        <v>0</v>
      </c>
      <c r="V343" s="34">
        <v>0</v>
      </c>
      <c r="W343" s="34">
        <v>0</v>
      </c>
      <c r="X343" s="34">
        <v>0</v>
      </c>
      <c r="Y343" s="34">
        <v>0</v>
      </c>
      <c r="Z343" s="40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 s="39">
        <v>0</v>
      </c>
    </row>
    <row r="344" spans="7:32">
      <c r="G344" s="32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 s="39">
        <v>0</v>
      </c>
      <c r="U344" s="32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 s="39">
        <v>0</v>
      </c>
    </row>
    <row r="345" spans="7:32">
      <c r="G345" s="32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 s="39">
        <v>0</v>
      </c>
      <c r="U345" s="32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 s="39">
        <v>0</v>
      </c>
    </row>
    <row r="346" spans="7:32">
      <c r="G346" s="32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 s="39">
        <v>0</v>
      </c>
      <c r="U346" s="32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 s="39">
        <v>0</v>
      </c>
    </row>
    <row r="347" spans="7:32">
      <c r="G347" s="32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 s="39">
        <v>0</v>
      </c>
      <c r="U347" s="32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 s="39">
        <v>0</v>
      </c>
    </row>
    <row r="348" spans="7:32">
      <c r="G348" s="32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 s="39">
        <v>0</v>
      </c>
      <c r="U348" s="32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 s="39">
        <v>0</v>
      </c>
    </row>
    <row r="349" spans="7:32" ht="15" thickBot="1">
      <c r="G349" s="33">
        <v>0</v>
      </c>
      <c r="H349" s="34">
        <v>0</v>
      </c>
      <c r="I349" s="34">
        <v>0</v>
      </c>
      <c r="J349" s="34">
        <v>0</v>
      </c>
      <c r="K349" s="34">
        <v>0</v>
      </c>
      <c r="L349" s="34">
        <v>0</v>
      </c>
      <c r="M349" s="34">
        <v>0</v>
      </c>
      <c r="N349" s="34">
        <v>0</v>
      </c>
      <c r="O349" s="34">
        <v>0</v>
      </c>
      <c r="P349" s="34">
        <v>0</v>
      </c>
      <c r="Q349" s="34">
        <v>0</v>
      </c>
      <c r="R349" s="40">
        <v>0</v>
      </c>
      <c r="U349" s="33">
        <v>0</v>
      </c>
      <c r="V349" s="34">
        <v>0</v>
      </c>
      <c r="W349" s="34">
        <v>0</v>
      </c>
      <c r="X349" s="34">
        <v>0</v>
      </c>
      <c r="Y349" s="34">
        <v>0</v>
      </c>
      <c r="Z349" s="34">
        <v>0</v>
      </c>
      <c r="AA349" s="34">
        <v>0</v>
      </c>
      <c r="AB349" s="34">
        <v>0</v>
      </c>
      <c r="AC349" s="34">
        <v>0</v>
      </c>
      <c r="AD349" s="34">
        <v>0</v>
      </c>
      <c r="AE349" s="34">
        <v>0</v>
      </c>
      <c r="AF349" s="40">
        <v>0</v>
      </c>
    </row>
    <row r="351" spans="7:32" ht="15" thickBot="1">
      <c r="G351" s="46" t="s">
        <v>36</v>
      </c>
      <c r="H351">
        <v>1</v>
      </c>
      <c r="U351" s="46" t="s">
        <v>36</v>
      </c>
      <c r="V351">
        <v>1</v>
      </c>
    </row>
    <row r="352" spans="7:32">
      <c r="G352" s="14">
        <f t="array" ref="G352:R363">TRANSPOSE(G16:R27)</f>
        <v>0</v>
      </c>
      <c r="H352" s="15">
        <v>0</v>
      </c>
      <c r="I352" s="15">
        <v>0</v>
      </c>
      <c r="J352" s="15">
        <v>0</v>
      </c>
      <c r="K352" s="15">
        <v>0</v>
      </c>
      <c r="L352" s="19">
        <v>0</v>
      </c>
      <c r="M352" s="36">
        <v>0</v>
      </c>
      <c r="N352" s="36">
        <v>0</v>
      </c>
      <c r="O352" s="36">
        <v>0</v>
      </c>
      <c r="P352" s="36">
        <v>0</v>
      </c>
      <c r="Q352" s="36">
        <v>0</v>
      </c>
      <c r="R352" s="42">
        <v>0</v>
      </c>
      <c r="U352" s="14">
        <f t="array" ref="U352:AF363">TRANSPOSE(U16:AF27)</f>
        <v>0</v>
      </c>
      <c r="V352" s="15">
        <v>0</v>
      </c>
      <c r="W352" s="15">
        <v>0</v>
      </c>
      <c r="X352" s="15">
        <v>0</v>
      </c>
      <c r="Y352" s="15">
        <v>0</v>
      </c>
      <c r="Z352" s="19">
        <v>0</v>
      </c>
      <c r="AA352" s="36">
        <v>0</v>
      </c>
      <c r="AB352" s="36">
        <v>0</v>
      </c>
      <c r="AC352" s="36">
        <v>0</v>
      </c>
      <c r="AD352" s="36">
        <v>0</v>
      </c>
      <c r="AE352" s="36">
        <v>0</v>
      </c>
      <c r="AF352" s="42">
        <v>0</v>
      </c>
    </row>
    <row r="353" spans="7:32">
      <c r="G353" s="32">
        <v>0</v>
      </c>
      <c r="H353">
        <v>0</v>
      </c>
      <c r="I353">
        <v>0</v>
      </c>
      <c r="J353">
        <v>0</v>
      </c>
      <c r="K353">
        <v>0</v>
      </c>
      <c r="L353" s="39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 s="39">
        <v>0</v>
      </c>
      <c r="U353" s="32">
        <v>0</v>
      </c>
      <c r="V353">
        <v>0</v>
      </c>
      <c r="W353">
        <v>0</v>
      </c>
      <c r="X353">
        <v>0</v>
      </c>
      <c r="Y353">
        <v>0</v>
      </c>
      <c r="Z353" s="39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 s="39">
        <v>0</v>
      </c>
    </row>
    <row r="354" spans="7:32">
      <c r="G354" s="32">
        <v>0</v>
      </c>
      <c r="H354">
        <v>0</v>
      </c>
      <c r="I354">
        <v>0</v>
      </c>
      <c r="J354">
        <v>0</v>
      </c>
      <c r="K354">
        <v>0</v>
      </c>
      <c r="L354" s="39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 s="39">
        <v>0</v>
      </c>
      <c r="U354" s="32">
        <v>0</v>
      </c>
      <c r="V354">
        <v>0</v>
      </c>
      <c r="W354">
        <v>0</v>
      </c>
      <c r="X354">
        <v>0</v>
      </c>
      <c r="Y354">
        <v>0</v>
      </c>
      <c r="Z354" s="39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 s="39">
        <v>0</v>
      </c>
    </row>
    <row r="355" spans="7:32">
      <c r="G355" s="32">
        <v>0</v>
      </c>
      <c r="H355">
        <v>0</v>
      </c>
      <c r="I355">
        <v>0</v>
      </c>
      <c r="J355">
        <v>0</v>
      </c>
      <c r="K355">
        <v>0</v>
      </c>
      <c r="L355" s="39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 s="39">
        <v>0</v>
      </c>
      <c r="U355" s="32">
        <v>0</v>
      </c>
      <c r="V355">
        <v>0</v>
      </c>
      <c r="W355">
        <v>0</v>
      </c>
      <c r="X355">
        <v>0</v>
      </c>
      <c r="Y355">
        <v>0</v>
      </c>
      <c r="Z355" s="39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 s="39">
        <v>0</v>
      </c>
    </row>
    <row r="356" spans="7:32">
      <c r="G356" s="32">
        <v>0</v>
      </c>
      <c r="H356">
        <v>0</v>
      </c>
      <c r="I356">
        <v>0</v>
      </c>
      <c r="J356">
        <v>0</v>
      </c>
      <c r="K356">
        <v>0</v>
      </c>
      <c r="L356" s="39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 s="39">
        <v>0</v>
      </c>
      <c r="U356" s="32">
        <v>0</v>
      </c>
      <c r="V356">
        <v>0</v>
      </c>
      <c r="W356">
        <v>0</v>
      </c>
      <c r="X356">
        <v>0</v>
      </c>
      <c r="Y356">
        <v>0</v>
      </c>
      <c r="Z356" s="39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 s="39">
        <v>0</v>
      </c>
    </row>
    <row r="357" spans="7:32" ht="15" thickBot="1">
      <c r="G357" s="33">
        <v>0</v>
      </c>
      <c r="H357" s="34">
        <v>0</v>
      </c>
      <c r="I357" s="34">
        <v>0</v>
      </c>
      <c r="J357" s="34">
        <v>0</v>
      </c>
      <c r="K357" s="34">
        <v>0</v>
      </c>
      <c r="L357" s="40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 s="39">
        <v>0</v>
      </c>
      <c r="U357" s="33">
        <v>0</v>
      </c>
      <c r="V357" s="34">
        <v>0</v>
      </c>
      <c r="W357" s="34">
        <v>0</v>
      </c>
      <c r="X357" s="34">
        <v>0</v>
      </c>
      <c r="Y357" s="34">
        <v>0</v>
      </c>
      <c r="Z357" s="40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 s="39">
        <v>0</v>
      </c>
    </row>
    <row r="358" spans="7:32">
      <c r="G358" s="32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 s="39">
        <v>0</v>
      </c>
      <c r="U358" s="32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 s="39">
        <v>0</v>
      </c>
    </row>
    <row r="359" spans="7:32">
      <c r="G359" s="32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 s="39">
        <v>0</v>
      </c>
      <c r="U359" s="32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 s="39">
        <v>0</v>
      </c>
    </row>
    <row r="360" spans="7:32">
      <c r="G360" s="32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 s="39">
        <v>0</v>
      </c>
      <c r="U360" s="32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 s="39">
        <v>0</v>
      </c>
    </row>
    <row r="361" spans="7:32">
      <c r="G361" s="32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 s="39">
        <v>0</v>
      </c>
      <c r="U361" s="32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 s="39">
        <v>0</v>
      </c>
    </row>
    <row r="362" spans="7:32">
      <c r="G362" s="3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 s="39">
        <v>0</v>
      </c>
      <c r="U362" s="3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 s="39">
        <v>0</v>
      </c>
    </row>
    <row r="363" spans="7:32" ht="15" thickBot="1">
      <c r="G363" s="33">
        <v>0</v>
      </c>
      <c r="H363" s="34">
        <v>0</v>
      </c>
      <c r="I363" s="34">
        <v>0</v>
      </c>
      <c r="J363" s="34">
        <v>0</v>
      </c>
      <c r="K363" s="34">
        <v>0</v>
      </c>
      <c r="L363" s="34">
        <v>0</v>
      </c>
      <c r="M363" s="34">
        <v>0</v>
      </c>
      <c r="N363" s="34">
        <v>0</v>
      </c>
      <c r="O363" s="34">
        <v>0</v>
      </c>
      <c r="P363" s="34">
        <v>0</v>
      </c>
      <c r="Q363" s="34">
        <v>0</v>
      </c>
      <c r="R363" s="40">
        <v>0</v>
      </c>
      <c r="U363" s="33">
        <v>0</v>
      </c>
      <c r="V363" s="34">
        <v>0</v>
      </c>
      <c r="W363" s="34">
        <v>0</v>
      </c>
      <c r="X363" s="34">
        <v>0</v>
      </c>
      <c r="Y363" s="34">
        <v>0</v>
      </c>
      <c r="Z363" s="34">
        <v>0</v>
      </c>
      <c r="AA363" s="34">
        <v>0</v>
      </c>
      <c r="AB363" s="34">
        <v>0</v>
      </c>
      <c r="AC363" s="34">
        <v>0</v>
      </c>
      <c r="AD363" s="34">
        <v>0</v>
      </c>
      <c r="AE363" s="34">
        <v>0</v>
      </c>
      <c r="AF363" s="40">
        <v>0</v>
      </c>
    </row>
    <row r="365" spans="7:32" ht="15" thickBot="1">
      <c r="G365" s="46" t="s">
        <v>37</v>
      </c>
      <c r="H365">
        <v>0</v>
      </c>
      <c r="U365" s="46" t="s">
        <v>37</v>
      </c>
      <c r="V365">
        <v>0</v>
      </c>
    </row>
    <row r="366" spans="7:32">
      <c r="G366" s="14">
        <f t="array" ref="G366:R377">TRANSPOSE(G2:R13)</f>
        <v>0</v>
      </c>
      <c r="H366" s="15">
        <v>0</v>
      </c>
      <c r="I366" s="15">
        <v>0</v>
      </c>
      <c r="J366" s="15">
        <v>0</v>
      </c>
      <c r="K366" s="15">
        <v>0</v>
      </c>
      <c r="L366" s="19">
        <v>0</v>
      </c>
      <c r="M366" s="36">
        <v>0</v>
      </c>
      <c r="N366" s="36">
        <v>0</v>
      </c>
      <c r="O366" s="36">
        <v>0</v>
      </c>
      <c r="P366" s="36">
        <v>0</v>
      </c>
      <c r="Q366" s="36">
        <v>0</v>
      </c>
      <c r="R366" s="42">
        <v>0</v>
      </c>
      <c r="U366" s="14">
        <f t="array" ref="U366:AF377">TRANSPOSE(U2:AF13)</f>
        <v>0</v>
      </c>
      <c r="V366" s="15">
        <v>0</v>
      </c>
      <c r="W366" s="15">
        <v>0</v>
      </c>
      <c r="X366" s="15">
        <v>0</v>
      </c>
      <c r="Y366" s="15">
        <v>0</v>
      </c>
      <c r="Z366" s="19">
        <v>0</v>
      </c>
      <c r="AA366" s="36">
        <v>0</v>
      </c>
      <c r="AB366" s="36">
        <v>0</v>
      </c>
      <c r="AC366" s="36">
        <v>0</v>
      </c>
      <c r="AD366" s="36">
        <v>0</v>
      </c>
      <c r="AE366" s="36">
        <v>0</v>
      </c>
      <c r="AF366" s="42">
        <v>0</v>
      </c>
    </row>
    <row r="367" spans="7:32">
      <c r="G367" s="32">
        <v>0</v>
      </c>
      <c r="H367">
        <v>0</v>
      </c>
      <c r="I367">
        <v>0</v>
      </c>
      <c r="J367">
        <v>0</v>
      </c>
      <c r="K367">
        <v>0</v>
      </c>
      <c r="L367" s="39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 s="39">
        <v>0</v>
      </c>
      <c r="U367" s="32">
        <v>0</v>
      </c>
      <c r="V367">
        <v>0</v>
      </c>
      <c r="W367">
        <v>0</v>
      </c>
      <c r="X367">
        <v>0</v>
      </c>
      <c r="Y367">
        <v>0</v>
      </c>
      <c r="Z367" s="39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 s="39">
        <v>0</v>
      </c>
    </row>
    <row r="368" spans="7:32">
      <c r="G368" s="32">
        <v>0</v>
      </c>
      <c r="H368">
        <v>0</v>
      </c>
      <c r="I368">
        <v>0</v>
      </c>
      <c r="J368">
        <v>0</v>
      </c>
      <c r="K368">
        <v>0</v>
      </c>
      <c r="L368" s="39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 s="39">
        <v>0</v>
      </c>
      <c r="U368" s="32">
        <v>0</v>
      </c>
      <c r="V368">
        <v>0</v>
      </c>
      <c r="W368">
        <v>0</v>
      </c>
      <c r="X368">
        <v>0</v>
      </c>
      <c r="Y368">
        <v>0</v>
      </c>
      <c r="Z368" s="39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 s="39">
        <v>0</v>
      </c>
    </row>
    <row r="369" spans="7:32">
      <c r="G369" s="32">
        <v>0</v>
      </c>
      <c r="H369">
        <v>0</v>
      </c>
      <c r="I369">
        <v>0</v>
      </c>
      <c r="J369">
        <v>0</v>
      </c>
      <c r="K369">
        <v>0</v>
      </c>
      <c r="L369" s="3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 s="39">
        <v>0</v>
      </c>
      <c r="U369" s="32">
        <v>0</v>
      </c>
      <c r="V369">
        <v>0</v>
      </c>
      <c r="W369">
        <v>0</v>
      </c>
      <c r="X369">
        <v>0</v>
      </c>
      <c r="Y369">
        <v>0</v>
      </c>
      <c r="Z369" s="3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 s="39">
        <v>0</v>
      </c>
    </row>
    <row r="370" spans="7:32">
      <c r="G370" s="32">
        <v>0</v>
      </c>
      <c r="H370">
        <v>0</v>
      </c>
      <c r="I370">
        <v>0</v>
      </c>
      <c r="J370">
        <v>0</v>
      </c>
      <c r="K370">
        <v>0</v>
      </c>
      <c r="L370" s="39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 s="39">
        <v>0</v>
      </c>
      <c r="U370" s="32">
        <v>0</v>
      </c>
      <c r="V370">
        <v>0</v>
      </c>
      <c r="W370">
        <v>0</v>
      </c>
      <c r="X370">
        <v>0</v>
      </c>
      <c r="Y370">
        <v>0</v>
      </c>
      <c r="Z370" s="39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 s="39">
        <v>0</v>
      </c>
    </row>
    <row r="371" spans="7:32" ht="15" thickBot="1">
      <c r="G371" s="33">
        <v>0</v>
      </c>
      <c r="H371" s="34">
        <v>0</v>
      </c>
      <c r="I371" s="34">
        <v>0</v>
      </c>
      <c r="J371" s="34">
        <v>0</v>
      </c>
      <c r="K371" s="34">
        <v>0</v>
      </c>
      <c r="L371" s="40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 s="39">
        <v>0</v>
      </c>
      <c r="U371" s="33">
        <v>0</v>
      </c>
      <c r="V371" s="34">
        <v>0</v>
      </c>
      <c r="W371" s="34">
        <v>0</v>
      </c>
      <c r="X371" s="34">
        <v>0</v>
      </c>
      <c r="Y371" s="34">
        <v>0</v>
      </c>
      <c r="Z371" s="40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 s="39">
        <v>0</v>
      </c>
    </row>
    <row r="372" spans="7:32">
      <c r="G372" s="3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 s="39">
        <v>0</v>
      </c>
      <c r="U372" s="3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 s="39">
        <v>0</v>
      </c>
    </row>
    <row r="373" spans="7:32">
      <c r="G373" s="32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 s="39">
        <v>0</v>
      </c>
      <c r="U373" s="32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 s="39">
        <v>0</v>
      </c>
    </row>
    <row r="374" spans="7:32">
      <c r="G374" s="32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 s="39">
        <v>0</v>
      </c>
      <c r="U374" s="32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 s="39">
        <v>0</v>
      </c>
    </row>
    <row r="375" spans="7:32">
      <c r="G375" s="32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 s="39">
        <v>0</v>
      </c>
      <c r="U375" s="32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 s="39">
        <v>0</v>
      </c>
    </row>
    <row r="376" spans="7:32">
      <c r="G376" s="32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 s="39">
        <v>0</v>
      </c>
      <c r="U376" s="32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 s="39">
        <v>0</v>
      </c>
    </row>
    <row r="377" spans="7:32" ht="15" thickBot="1">
      <c r="G377" s="33">
        <v>0</v>
      </c>
      <c r="H377" s="34">
        <v>0</v>
      </c>
      <c r="I377" s="34">
        <v>0</v>
      </c>
      <c r="J377" s="34">
        <v>0</v>
      </c>
      <c r="K377" s="34">
        <v>0</v>
      </c>
      <c r="L377" s="34">
        <v>0</v>
      </c>
      <c r="M377" s="34">
        <v>0</v>
      </c>
      <c r="N377" s="34">
        <v>0</v>
      </c>
      <c r="O377" s="34">
        <v>0</v>
      </c>
      <c r="P377" s="34">
        <v>0</v>
      </c>
      <c r="Q377" s="34">
        <v>0</v>
      </c>
      <c r="R377" s="40">
        <v>0</v>
      </c>
      <c r="U377" s="33">
        <v>0</v>
      </c>
      <c r="V377" s="34">
        <v>0</v>
      </c>
      <c r="W377" s="34">
        <v>0</v>
      </c>
      <c r="X377" s="34">
        <v>0</v>
      </c>
      <c r="Y377" s="34">
        <v>0</v>
      </c>
      <c r="Z377" s="34">
        <v>0</v>
      </c>
      <c r="AA377" s="34">
        <v>0</v>
      </c>
      <c r="AB377" s="34">
        <v>0</v>
      </c>
      <c r="AC377" s="34">
        <v>0</v>
      </c>
      <c r="AD377" s="34">
        <v>0</v>
      </c>
      <c r="AE377" s="34">
        <v>0</v>
      </c>
      <c r="AF377" s="40">
        <v>0</v>
      </c>
    </row>
    <row r="393" spans="37:37">
      <c r="AK393">
        <v>0</v>
      </c>
    </row>
  </sheetData>
  <phoneticPr fontId="6"/>
  <conditionalFormatting sqref="G2:L7">
    <cfRule type="colorScale" priority="4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51:AJ51">
    <cfRule type="colorScale" priority="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65:AJ65">
    <cfRule type="colorScale" priority="4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93:AJ93">
    <cfRule type="colorScale" priority="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7:AJ107">
    <cfRule type="colorScale" priority="4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35:AJ135">
    <cfRule type="colorScale" priority="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84:L189">
    <cfRule type="colorScale" priority="3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2:AJ4">
    <cfRule type="colorScale" priority="3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6:AJ9">
    <cfRule type="colorScale" priority="3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58:AJ60">
    <cfRule type="colorScale" priority="3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62:AJ64">
    <cfRule type="colorScale" priority="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42:AJ144">
    <cfRule type="colorScale" priority="3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46:AJ148">
    <cfRule type="colorScale" priority="3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70:AJ172">
    <cfRule type="colorScale" priority="3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74:AJ176">
    <cfRule type="colorScale" priority="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0:AJ102">
    <cfRule type="colorScale" priority="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4:AJ106">
    <cfRule type="colorScale" priority="2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86:AJ88">
    <cfRule type="colorScale" priority="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90:AJ92">
    <cfRule type="colorScale" priority="2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44:AJ46">
    <cfRule type="colorScale" priority="2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48:AJ50">
    <cfRule type="colorScale" priority="2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28:AJ130">
    <cfRule type="colorScale" priority="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32:AJ134">
    <cfRule type="colorScale" priority="2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72:AJ78">
    <cfRule type="colorScale" priority="2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72:L77">
    <cfRule type="colorScale" priority="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6:AJ18">
    <cfRule type="colorScale" priority="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20:AJ22">
    <cfRule type="colorScale" priority="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6:L21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30:AJ32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34:AJ36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30:L35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14:AJ116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18:AJ120">
    <cfRule type="colorScale" priority="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14:L119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56:AJ158"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60:AJ162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56:L161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58:L63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42:L147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70:L175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00:L105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86:L91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44:L49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28:L133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U58:AF69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J393"/>
  <sheetViews>
    <sheetView topLeftCell="A175" workbookViewId="0">
      <selection activeCell="E182" sqref="E182"/>
    </sheetView>
  </sheetViews>
  <sheetFormatPr baseColWidth="10" defaultColWidth="9" defaultRowHeight="14"/>
  <sheetData>
    <row r="1" spans="1:62" ht="15" thickBot="1">
      <c r="A1" t="s">
        <v>0</v>
      </c>
      <c r="C1" t="s">
        <v>1</v>
      </c>
      <c r="F1" s="3"/>
      <c r="G1" s="45" t="s">
        <v>2</v>
      </c>
      <c r="H1" s="45">
        <v>26</v>
      </c>
      <c r="I1" s="3"/>
      <c r="J1" s="3"/>
      <c r="K1" s="3"/>
      <c r="L1" s="3"/>
      <c r="T1" s="41" t="s">
        <v>3</v>
      </c>
      <c r="U1" s="3" t="s">
        <v>2</v>
      </c>
      <c r="V1" s="3">
        <v>26</v>
      </c>
      <c r="W1" s="3"/>
      <c r="X1" s="3"/>
      <c r="Y1" s="3"/>
      <c r="Z1" s="3"/>
      <c r="AH1" s="43" t="s">
        <v>4</v>
      </c>
      <c r="AL1" t="s">
        <v>5</v>
      </c>
      <c r="AY1" s="45" t="s">
        <v>6</v>
      </c>
    </row>
    <row r="2" spans="1:62">
      <c r="C2" s="24" t="s">
        <v>7</v>
      </c>
      <c r="F2" s="3"/>
      <c r="G2" s="14"/>
      <c r="H2" s="15"/>
      <c r="I2" s="15"/>
      <c r="J2" s="15"/>
      <c r="K2" s="15"/>
      <c r="L2" s="19"/>
      <c r="M2" s="36"/>
      <c r="N2" s="36"/>
      <c r="O2" s="36"/>
      <c r="P2" s="36"/>
      <c r="Q2" s="36"/>
      <c r="R2" s="42"/>
      <c r="U2" s="14"/>
      <c r="V2" s="15"/>
      <c r="W2" s="15"/>
      <c r="X2" s="15"/>
      <c r="Y2" s="15"/>
      <c r="Z2" s="19"/>
      <c r="AA2" s="36"/>
      <c r="AB2" s="36"/>
      <c r="AC2" s="36"/>
      <c r="AD2" s="36"/>
      <c r="AE2" s="36"/>
      <c r="AF2" s="42"/>
      <c r="AH2" s="44"/>
      <c r="AI2" s="36"/>
      <c r="AJ2" s="42"/>
      <c r="AL2" s="44">
        <f t="array" ref="AL2:AN4">AH2:AJ4</f>
        <v>0</v>
      </c>
      <c r="AM2" s="36">
        <v>0</v>
      </c>
      <c r="AN2" s="36">
        <v>0</v>
      </c>
      <c r="AO2" s="36">
        <v>0</v>
      </c>
      <c r="AP2" s="36">
        <v>0</v>
      </c>
      <c r="AQ2" s="42">
        <v>0</v>
      </c>
      <c r="AR2" s="36">
        <v>0</v>
      </c>
      <c r="AS2" s="36">
        <v>0</v>
      </c>
      <c r="AT2" s="36">
        <v>0</v>
      </c>
      <c r="AU2" s="36">
        <v>0</v>
      </c>
      <c r="AV2" s="36">
        <v>0</v>
      </c>
      <c r="AW2" s="42">
        <v>0</v>
      </c>
      <c r="AY2" s="14">
        <v>0.28671999999999997</v>
      </c>
      <c r="AZ2" s="15">
        <v>0</v>
      </c>
      <c r="BA2" s="15">
        <v>0</v>
      </c>
      <c r="BB2" s="15">
        <v>0</v>
      </c>
      <c r="BC2" s="15">
        <v>0</v>
      </c>
      <c r="BD2" s="15">
        <v>0</v>
      </c>
      <c r="BE2" s="15">
        <v>0</v>
      </c>
      <c r="BF2" s="15">
        <v>0</v>
      </c>
      <c r="BG2" s="15">
        <v>0</v>
      </c>
      <c r="BH2" s="15">
        <v>0</v>
      </c>
      <c r="BI2" s="15">
        <v>0</v>
      </c>
      <c r="BJ2" s="19">
        <v>0</v>
      </c>
    </row>
    <row r="3" spans="1:62">
      <c r="A3" s="3"/>
      <c r="B3" s="3" t="s">
        <v>8</v>
      </c>
      <c r="C3" s="3"/>
      <c r="D3" s="3"/>
      <c r="F3" s="3"/>
      <c r="G3" s="16"/>
      <c r="H3" s="3"/>
      <c r="I3" s="3"/>
      <c r="J3" s="3"/>
      <c r="K3" s="3"/>
      <c r="L3" s="20"/>
      <c r="R3" s="39"/>
      <c r="U3" s="16"/>
      <c r="V3" s="3"/>
      <c r="W3" s="3"/>
      <c r="X3" s="3"/>
      <c r="Y3" s="3"/>
      <c r="Z3" s="20"/>
      <c r="AF3" s="39"/>
      <c r="AH3" s="32"/>
      <c r="AJ3" s="39"/>
      <c r="AL3" s="32">
        <v>0</v>
      </c>
      <c r="AM3">
        <v>0</v>
      </c>
      <c r="AN3">
        <v>0</v>
      </c>
      <c r="AO3">
        <v>0</v>
      </c>
      <c r="AP3">
        <v>0</v>
      </c>
      <c r="AQ3" s="39">
        <v>0</v>
      </c>
      <c r="AR3">
        <v>0</v>
      </c>
      <c r="AS3">
        <v>0</v>
      </c>
      <c r="AT3">
        <v>0</v>
      </c>
      <c r="AU3">
        <v>0</v>
      </c>
      <c r="AV3">
        <v>0</v>
      </c>
      <c r="AW3" s="39">
        <v>0</v>
      </c>
      <c r="AY3" s="16">
        <v>0</v>
      </c>
      <c r="AZ3" s="3">
        <v>0.28671999999999997</v>
      </c>
      <c r="BA3" s="3">
        <v>0</v>
      </c>
      <c r="BB3" s="3">
        <v>0</v>
      </c>
      <c r="BC3" s="3">
        <v>0</v>
      </c>
      <c r="BD3" s="3">
        <v>0</v>
      </c>
      <c r="BE3" s="3">
        <v>0</v>
      </c>
      <c r="BF3" s="3">
        <v>0</v>
      </c>
      <c r="BG3" s="3">
        <v>0</v>
      </c>
      <c r="BH3" s="3">
        <v>0</v>
      </c>
      <c r="BI3" s="3">
        <v>0</v>
      </c>
      <c r="BJ3" s="20">
        <v>0</v>
      </c>
    </row>
    <row r="4" spans="1:62" ht="15" thickBot="1">
      <c r="A4" s="3" t="s">
        <v>9</v>
      </c>
      <c r="B4" s="2">
        <v>8</v>
      </c>
      <c r="C4" s="60">
        <v>17</v>
      </c>
      <c r="D4" s="60">
        <v>26</v>
      </c>
      <c r="F4" s="3"/>
      <c r="G4" s="16"/>
      <c r="H4" s="3"/>
      <c r="I4" s="3"/>
      <c r="J4" s="3"/>
      <c r="K4" s="3"/>
      <c r="L4" s="20"/>
      <c r="R4" s="39"/>
      <c r="U4" s="16"/>
      <c r="V4" s="3"/>
      <c r="W4" s="3"/>
      <c r="X4" s="3"/>
      <c r="Y4" s="3"/>
      <c r="Z4" s="20"/>
      <c r="AF4" s="39"/>
      <c r="AH4" s="33"/>
      <c r="AI4" s="34"/>
      <c r="AJ4" s="40"/>
      <c r="AL4" s="32">
        <v>0</v>
      </c>
      <c r="AM4">
        <v>0</v>
      </c>
      <c r="AN4">
        <v>0</v>
      </c>
      <c r="AO4">
        <v>0</v>
      </c>
      <c r="AP4">
        <v>0</v>
      </c>
      <c r="AQ4" s="39">
        <v>0</v>
      </c>
      <c r="AR4">
        <v>0</v>
      </c>
      <c r="AS4">
        <v>0</v>
      </c>
      <c r="AT4">
        <v>0</v>
      </c>
      <c r="AU4">
        <v>0</v>
      </c>
      <c r="AV4">
        <v>0</v>
      </c>
      <c r="AW4" s="39">
        <v>0</v>
      </c>
      <c r="AY4" s="16">
        <v>0</v>
      </c>
      <c r="AZ4" s="3">
        <v>0</v>
      </c>
      <c r="BA4" s="3">
        <v>0.28671999999999997</v>
      </c>
      <c r="BB4" s="3">
        <v>0</v>
      </c>
      <c r="BC4" s="3">
        <v>0</v>
      </c>
      <c r="BD4" s="3">
        <v>0</v>
      </c>
      <c r="BE4" s="3">
        <v>0</v>
      </c>
      <c r="BF4" s="3">
        <v>0</v>
      </c>
      <c r="BG4" s="3">
        <v>0</v>
      </c>
      <c r="BH4" s="3">
        <v>0</v>
      </c>
      <c r="BI4" s="3">
        <v>0</v>
      </c>
      <c r="BJ4" s="20">
        <v>0</v>
      </c>
    </row>
    <row r="5" spans="1:62" ht="15" thickBot="1">
      <c r="A5" s="3"/>
      <c r="B5" s="2">
        <v>5</v>
      </c>
      <c r="C5" s="60">
        <v>14</v>
      </c>
      <c r="D5" s="60">
        <v>23</v>
      </c>
      <c r="F5" s="3"/>
      <c r="G5" s="16"/>
      <c r="H5" s="3"/>
      <c r="I5" s="3"/>
      <c r="J5" s="3"/>
      <c r="K5" s="3"/>
      <c r="L5" s="20"/>
      <c r="R5" s="39"/>
      <c r="U5" s="16"/>
      <c r="V5" s="3"/>
      <c r="W5" s="3"/>
      <c r="X5" s="3"/>
      <c r="Y5" s="3"/>
      <c r="Z5" s="20"/>
      <c r="AF5" s="39"/>
      <c r="AL5" s="32">
        <v>0</v>
      </c>
      <c r="AM5">
        <v>0</v>
      </c>
      <c r="AN5">
        <v>0</v>
      </c>
      <c r="AO5">
        <f t="array" ref="AO5:AQ7">AH2:AJ4</f>
        <v>0</v>
      </c>
      <c r="AP5">
        <v>0</v>
      </c>
      <c r="AQ5" s="39">
        <v>0</v>
      </c>
      <c r="AR5">
        <v>0</v>
      </c>
      <c r="AS5">
        <v>0</v>
      </c>
      <c r="AT5">
        <v>0</v>
      </c>
      <c r="AU5">
        <v>0</v>
      </c>
      <c r="AV5">
        <v>0</v>
      </c>
      <c r="AW5" s="39">
        <v>0</v>
      </c>
      <c r="AY5" s="16">
        <v>0</v>
      </c>
      <c r="AZ5" s="3">
        <v>0</v>
      </c>
      <c r="BA5" s="3">
        <v>0</v>
      </c>
      <c r="BB5" s="3">
        <v>0.52222000000000002</v>
      </c>
      <c r="BC5" s="3">
        <v>0</v>
      </c>
      <c r="BD5" s="3">
        <v>0</v>
      </c>
      <c r="BE5" s="3">
        <v>0</v>
      </c>
      <c r="BF5" s="3">
        <v>0</v>
      </c>
      <c r="BG5" s="3">
        <v>0</v>
      </c>
      <c r="BH5" s="3">
        <v>0</v>
      </c>
      <c r="BI5" s="3">
        <v>0</v>
      </c>
      <c r="BJ5" s="20">
        <v>0</v>
      </c>
    </row>
    <row r="6" spans="1:62">
      <c r="A6" s="3"/>
      <c r="B6" s="2">
        <v>2</v>
      </c>
      <c r="C6" s="2">
        <v>11</v>
      </c>
      <c r="D6" s="60">
        <v>20</v>
      </c>
      <c r="F6" s="3"/>
      <c r="G6" s="16"/>
      <c r="H6" s="3"/>
      <c r="I6" s="3"/>
      <c r="J6" s="3"/>
      <c r="K6" s="3"/>
      <c r="L6" s="20"/>
      <c r="R6" s="39"/>
      <c r="U6" s="16"/>
      <c r="V6" s="3"/>
      <c r="W6" s="3"/>
      <c r="X6" s="3"/>
      <c r="Y6" s="3"/>
      <c r="Z6" s="20"/>
      <c r="AF6" s="39"/>
      <c r="AH6" s="44"/>
      <c r="AI6" s="36"/>
      <c r="AJ6" s="42"/>
      <c r="AL6" s="32">
        <v>0</v>
      </c>
      <c r="AM6">
        <v>0</v>
      </c>
      <c r="AN6">
        <v>0</v>
      </c>
      <c r="AO6">
        <v>0</v>
      </c>
      <c r="AP6">
        <v>0</v>
      </c>
      <c r="AQ6" s="39">
        <v>0</v>
      </c>
      <c r="AR6">
        <v>0</v>
      </c>
      <c r="AS6">
        <v>0</v>
      </c>
      <c r="AT6">
        <v>0</v>
      </c>
      <c r="AU6">
        <v>0</v>
      </c>
      <c r="AV6">
        <v>0</v>
      </c>
      <c r="AW6" s="39">
        <v>0</v>
      </c>
      <c r="AY6" s="16">
        <v>0</v>
      </c>
      <c r="AZ6" s="3">
        <v>0</v>
      </c>
      <c r="BA6" s="3">
        <v>0</v>
      </c>
      <c r="BB6" s="3">
        <v>0</v>
      </c>
      <c r="BC6" s="3">
        <v>0.20355000000000001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20">
        <v>0</v>
      </c>
    </row>
    <row r="7" spans="1:62" ht="15" thickBot="1">
      <c r="A7" s="3"/>
      <c r="B7" s="3"/>
      <c r="C7" s="3"/>
      <c r="D7" s="3" t="s">
        <v>11</v>
      </c>
      <c r="F7" s="3"/>
      <c r="G7" s="17"/>
      <c r="H7" s="18"/>
      <c r="I7" s="18"/>
      <c r="J7" s="18"/>
      <c r="K7" s="18"/>
      <c r="L7" s="21"/>
      <c r="R7" s="39"/>
      <c r="U7" s="17"/>
      <c r="V7" s="18"/>
      <c r="W7" s="18"/>
      <c r="X7" s="18"/>
      <c r="Y7" s="18"/>
      <c r="Z7" s="21"/>
      <c r="AF7" s="39"/>
      <c r="AH7" s="32"/>
      <c r="AJ7" s="39"/>
      <c r="AL7" s="33">
        <v>0</v>
      </c>
      <c r="AM7" s="34">
        <v>0</v>
      </c>
      <c r="AN7" s="34">
        <v>0</v>
      </c>
      <c r="AO7" s="34">
        <v>0</v>
      </c>
      <c r="AP7" s="34">
        <v>0</v>
      </c>
      <c r="AQ7" s="40">
        <v>0</v>
      </c>
      <c r="AR7">
        <v>0</v>
      </c>
      <c r="AS7">
        <v>0</v>
      </c>
      <c r="AT7">
        <v>0</v>
      </c>
      <c r="AU7">
        <v>0</v>
      </c>
      <c r="AV7">
        <v>0</v>
      </c>
      <c r="AW7" s="39">
        <v>0</v>
      </c>
      <c r="AY7" s="16">
        <v>0</v>
      </c>
      <c r="AZ7" s="3">
        <v>0</v>
      </c>
      <c r="BA7" s="3">
        <v>0</v>
      </c>
      <c r="BB7" s="3">
        <v>0</v>
      </c>
      <c r="BC7" s="3">
        <v>0</v>
      </c>
      <c r="BD7" s="3">
        <v>0.25616</v>
      </c>
      <c r="BE7" s="3">
        <v>0</v>
      </c>
      <c r="BF7" s="3">
        <v>0</v>
      </c>
      <c r="BG7" s="3">
        <v>0</v>
      </c>
      <c r="BH7" s="3">
        <v>0</v>
      </c>
      <c r="BI7" s="3">
        <v>0</v>
      </c>
      <c r="BJ7" s="20">
        <v>0</v>
      </c>
    </row>
    <row r="8" spans="1:62" ht="15" thickBot="1">
      <c r="A8" s="3"/>
      <c r="B8" s="3" t="s">
        <v>12</v>
      </c>
      <c r="C8" s="3"/>
      <c r="D8" s="3"/>
      <c r="F8" s="3"/>
      <c r="G8" s="16"/>
      <c r="H8" s="3"/>
      <c r="I8" s="3"/>
      <c r="J8" s="3"/>
      <c r="K8" s="3"/>
      <c r="L8" s="3"/>
      <c r="R8" s="39"/>
      <c r="U8" s="16"/>
      <c r="V8" s="3"/>
      <c r="W8" s="3"/>
      <c r="X8" s="3"/>
      <c r="Y8" s="3"/>
      <c r="Z8" s="3"/>
      <c r="AF8" s="39"/>
      <c r="AH8" s="33"/>
      <c r="AI8" s="34"/>
      <c r="AJ8" s="40"/>
      <c r="AL8" s="32">
        <v>0</v>
      </c>
      <c r="AM8">
        <v>0</v>
      </c>
      <c r="AN8">
        <v>0</v>
      </c>
      <c r="AO8">
        <v>0</v>
      </c>
      <c r="AP8">
        <v>0</v>
      </c>
      <c r="AQ8">
        <v>0</v>
      </c>
      <c r="AR8" s="44">
        <f t="array" ref="AR8:AT10">AH6:AJ8</f>
        <v>0</v>
      </c>
      <c r="AS8" s="36">
        <v>0</v>
      </c>
      <c r="AT8" s="36">
        <v>0</v>
      </c>
      <c r="AU8" s="36">
        <v>0</v>
      </c>
      <c r="AV8" s="36">
        <v>0</v>
      </c>
      <c r="AW8" s="42">
        <v>0</v>
      </c>
      <c r="AY8" s="16">
        <v>0</v>
      </c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3">
        <v>0.28671999999999997</v>
      </c>
      <c r="BF8" s="3">
        <v>0</v>
      </c>
      <c r="BG8" s="3">
        <v>0</v>
      </c>
      <c r="BH8" s="3">
        <v>0</v>
      </c>
      <c r="BI8" s="3">
        <v>0</v>
      </c>
      <c r="BJ8" s="20">
        <v>0</v>
      </c>
    </row>
    <row r="9" spans="1:62">
      <c r="A9" s="3" t="s">
        <v>9</v>
      </c>
      <c r="B9" s="2">
        <v>7</v>
      </c>
      <c r="C9" s="60">
        <v>16</v>
      </c>
      <c r="D9" s="60">
        <v>25</v>
      </c>
      <c r="F9" s="3"/>
      <c r="G9" s="16"/>
      <c r="H9" s="3"/>
      <c r="I9" s="3"/>
      <c r="J9" s="3"/>
      <c r="K9" s="3"/>
      <c r="L9" s="3"/>
      <c r="R9" s="39"/>
      <c r="U9" s="16"/>
      <c r="V9" s="3"/>
      <c r="W9" s="3"/>
      <c r="X9" s="3"/>
      <c r="Y9" s="3"/>
      <c r="Z9" s="3"/>
      <c r="AF9" s="39"/>
      <c r="AL9" s="32">
        <v>0</v>
      </c>
      <c r="AM9">
        <v>0</v>
      </c>
      <c r="AN9">
        <v>0</v>
      </c>
      <c r="AO9">
        <v>0</v>
      </c>
      <c r="AP9">
        <v>0</v>
      </c>
      <c r="AQ9">
        <v>0</v>
      </c>
      <c r="AR9" s="32">
        <v>0</v>
      </c>
      <c r="AS9">
        <v>0</v>
      </c>
      <c r="AT9">
        <v>0</v>
      </c>
      <c r="AU9">
        <v>0</v>
      </c>
      <c r="AV9">
        <v>0</v>
      </c>
      <c r="AW9" s="39">
        <v>0</v>
      </c>
      <c r="AY9" s="16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0.28671999999999997</v>
      </c>
      <c r="BG9" s="3">
        <v>0</v>
      </c>
      <c r="BH9" s="3">
        <v>0</v>
      </c>
      <c r="BI9" s="3">
        <v>0</v>
      </c>
      <c r="BJ9" s="20">
        <v>0</v>
      </c>
    </row>
    <row r="10" spans="1:62">
      <c r="A10" s="3"/>
      <c r="B10" s="2">
        <v>4</v>
      </c>
      <c r="C10" s="60">
        <v>13</v>
      </c>
      <c r="D10" s="60">
        <v>22</v>
      </c>
      <c r="F10" s="3"/>
      <c r="G10" s="16"/>
      <c r="H10" s="3"/>
      <c r="I10" s="3"/>
      <c r="J10" s="3"/>
      <c r="K10" s="3"/>
      <c r="L10" s="3"/>
      <c r="R10" s="39"/>
      <c r="U10" s="16"/>
      <c r="V10" s="3"/>
      <c r="W10" s="3"/>
      <c r="X10" s="3"/>
      <c r="Y10" s="3"/>
      <c r="Z10" s="3"/>
      <c r="AF10" s="39"/>
      <c r="AL10" s="32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 s="32">
        <v>0</v>
      </c>
      <c r="AS10">
        <v>0</v>
      </c>
      <c r="AT10">
        <v>0</v>
      </c>
      <c r="AU10">
        <v>0</v>
      </c>
      <c r="AV10">
        <v>0</v>
      </c>
      <c r="AW10" s="39">
        <v>0</v>
      </c>
      <c r="AY10" s="16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0.28671999999999997</v>
      </c>
      <c r="BH10" s="3">
        <v>0</v>
      </c>
      <c r="BI10" s="3">
        <v>0</v>
      </c>
      <c r="BJ10" s="20">
        <v>0</v>
      </c>
    </row>
    <row r="11" spans="1:62">
      <c r="A11" s="3"/>
      <c r="B11" s="2">
        <v>1</v>
      </c>
      <c r="C11" s="2">
        <v>10</v>
      </c>
      <c r="D11" s="60">
        <v>19</v>
      </c>
      <c r="F11" s="3"/>
      <c r="G11" s="16"/>
      <c r="H11" s="3"/>
      <c r="I11" s="3"/>
      <c r="J11" s="3"/>
      <c r="K11" s="3"/>
      <c r="L11" s="3"/>
      <c r="R11" s="39"/>
      <c r="U11" s="16"/>
      <c r="V11" s="3"/>
      <c r="W11" s="3"/>
      <c r="X11" s="3"/>
      <c r="Y11" s="3"/>
      <c r="Z11" s="3"/>
      <c r="AF11" s="39"/>
      <c r="AL11" s="32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 s="32">
        <v>0</v>
      </c>
      <c r="AS11">
        <v>0</v>
      </c>
      <c r="AT11">
        <v>0</v>
      </c>
      <c r="AU11">
        <f t="array" ref="AU11:AW13">AH6:AJ8</f>
        <v>0</v>
      </c>
      <c r="AV11">
        <v>0</v>
      </c>
      <c r="AW11" s="39">
        <v>0</v>
      </c>
      <c r="AY11" s="16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0.52222000000000002</v>
      </c>
      <c r="BI11" s="3">
        <v>0</v>
      </c>
      <c r="BJ11" s="20">
        <v>0</v>
      </c>
    </row>
    <row r="12" spans="1:62">
      <c r="A12" s="3"/>
      <c r="B12" s="3"/>
      <c r="C12" s="3"/>
      <c r="D12" s="3" t="s">
        <v>11</v>
      </c>
      <c r="F12" s="3"/>
      <c r="G12" s="16"/>
      <c r="H12" s="3"/>
      <c r="I12" s="3"/>
      <c r="J12" s="3"/>
      <c r="K12" s="3"/>
      <c r="L12" s="3"/>
      <c r="R12" s="39"/>
      <c r="U12" s="16"/>
      <c r="V12" s="3"/>
      <c r="W12" s="3"/>
      <c r="X12" s="3"/>
      <c r="Y12" s="3"/>
      <c r="Z12" s="3"/>
      <c r="AF12" s="39"/>
      <c r="AL12" s="3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 s="32">
        <v>0</v>
      </c>
      <c r="AS12">
        <v>0</v>
      </c>
      <c r="AT12">
        <v>0</v>
      </c>
      <c r="AU12">
        <v>0</v>
      </c>
      <c r="AV12">
        <v>0</v>
      </c>
      <c r="AW12" s="39">
        <v>0</v>
      </c>
      <c r="AY12" s="16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0.20355000000000001</v>
      </c>
      <c r="BJ12" s="20">
        <v>0</v>
      </c>
    </row>
    <row r="13" spans="1:62" ht="15" thickBot="1">
      <c r="A13" s="3"/>
      <c r="B13" s="3" t="s">
        <v>13</v>
      </c>
      <c r="C13" s="3"/>
      <c r="D13" s="3"/>
      <c r="F13" s="3"/>
      <c r="G13" s="17"/>
      <c r="H13" s="18"/>
      <c r="I13" s="18"/>
      <c r="J13" s="18"/>
      <c r="K13" s="18"/>
      <c r="L13" s="18"/>
      <c r="M13" s="34"/>
      <c r="N13" s="34"/>
      <c r="O13" s="34"/>
      <c r="P13" s="34"/>
      <c r="Q13" s="34"/>
      <c r="R13" s="40"/>
      <c r="U13" s="17"/>
      <c r="V13" s="18"/>
      <c r="W13" s="18"/>
      <c r="X13" s="18"/>
      <c r="Y13" s="18"/>
      <c r="Z13" s="18"/>
      <c r="AA13" s="34"/>
      <c r="AB13" s="34"/>
      <c r="AC13" s="34"/>
      <c r="AD13" s="34"/>
      <c r="AE13" s="34"/>
      <c r="AF13" s="40"/>
      <c r="AL13" s="33">
        <v>0</v>
      </c>
      <c r="AM13" s="34">
        <v>0</v>
      </c>
      <c r="AN13" s="34">
        <v>0</v>
      </c>
      <c r="AO13" s="34">
        <v>0</v>
      </c>
      <c r="AP13" s="34">
        <v>0</v>
      </c>
      <c r="AQ13" s="34">
        <v>0</v>
      </c>
      <c r="AR13" s="33">
        <v>0</v>
      </c>
      <c r="AS13" s="34">
        <v>0</v>
      </c>
      <c r="AT13" s="34">
        <v>0</v>
      </c>
      <c r="AU13" s="34">
        <v>0</v>
      </c>
      <c r="AV13" s="34">
        <v>0</v>
      </c>
      <c r="AW13" s="40">
        <v>0</v>
      </c>
      <c r="AY13" s="17">
        <v>0</v>
      </c>
      <c r="AZ13" s="18">
        <v>0</v>
      </c>
      <c r="BA13" s="18">
        <v>0</v>
      </c>
      <c r="BB13" s="18">
        <v>0</v>
      </c>
      <c r="BC13" s="18">
        <v>0</v>
      </c>
      <c r="BD13" s="18">
        <v>0</v>
      </c>
      <c r="BE13" s="18">
        <v>0</v>
      </c>
      <c r="BF13" s="18">
        <v>0</v>
      </c>
      <c r="BG13" s="18">
        <v>0</v>
      </c>
      <c r="BH13" s="18">
        <v>0</v>
      </c>
      <c r="BI13" s="18">
        <v>0</v>
      </c>
      <c r="BJ13" s="21">
        <v>0.25616</v>
      </c>
    </row>
    <row r="14" spans="1:62">
      <c r="A14" s="3" t="s">
        <v>9</v>
      </c>
      <c r="B14" s="2">
        <v>6</v>
      </c>
      <c r="C14" s="60">
        <v>15</v>
      </c>
      <c r="D14" s="60">
        <v>24</v>
      </c>
      <c r="F14" s="3"/>
      <c r="G14" s="3"/>
      <c r="H14" s="3"/>
      <c r="I14" s="3"/>
      <c r="J14" s="3"/>
      <c r="K14" s="3"/>
      <c r="L14" s="3"/>
      <c r="U14" s="3"/>
      <c r="V14" s="3"/>
      <c r="W14" s="3"/>
      <c r="X14" s="3"/>
      <c r="Y14" s="3"/>
      <c r="Z14" s="3"/>
    </row>
    <row r="15" spans="1:62" ht="15" thickBot="1">
      <c r="A15" s="3"/>
      <c r="B15" s="2">
        <v>3</v>
      </c>
      <c r="C15" s="2">
        <v>12</v>
      </c>
      <c r="D15" s="60">
        <v>21</v>
      </c>
      <c r="F15" s="3"/>
      <c r="G15" s="3" t="s">
        <v>14</v>
      </c>
      <c r="H15" s="3">
        <v>25</v>
      </c>
      <c r="I15" s="3"/>
      <c r="J15" s="3"/>
      <c r="K15" s="3"/>
      <c r="L15" s="3"/>
      <c r="U15" s="3" t="s">
        <v>14</v>
      </c>
      <c r="V15" s="3">
        <v>25</v>
      </c>
      <c r="W15" s="3"/>
      <c r="X15" s="3"/>
      <c r="Y15" s="3"/>
      <c r="Z15" s="3"/>
      <c r="AL15" t="s">
        <v>5</v>
      </c>
    </row>
    <row r="16" spans="1:62">
      <c r="A16" s="3"/>
      <c r="B16" s="2">
        <v>0</v>
      </c>
      <c r="C16" s="2">
        <v>9</v>
      </c>
      <c r="D16" s="60">
        <v>18</v>
      </c>
      <c r="E16" s="3"/>
      <c r="F16" s="3"/>
      <c r="G16" s="14"/>
      <c r="H16" s="15"/>
      <c r="I16" s="15"/>
      <c r="J16" s="15"/>
      <c r="K16" s="15"/>
      <c r="L16" s="19"/>
      <c r="M16" s="36"/>
      <c r="N16" s="36"/>
      <c r="O16" s="36"/>
      <c r="P16" s="36"/>
      <c r="Q16" s="36"/>
      <c r="R16" s="42"/>
      <c r="U16" s="14"/>
      <c r="V16" s="15"/>
      <c r="W16" s="15"/>
      <c r="X16" s="15"/>
      <c r="Y16" s="15"/>
      <c r="Z16" s="19"/>
      <c r="AA16" s="36"/>
      <c r="AB16" s="36"/>
      <c r="AC16" s="36"/>
      <c r="AD16" s="36"/>
      <c r="AE16" s="36"/>
      <c r="AF16" s="42"/>
      <c r="AH16" s="44"/>
      <c r="AI16" s="36"/>
      <c r="AJ16" s="42"/>
      <c r="AL16" s="44">
        <f t="array" ref="AL16:AN18">AH16:AJ18</f>
        <v>0</v>
      </c>
      <c r="AM16" s="36">
        <v>0</v>
      </c>
      <c r="AN16" s="36">
        <v>0</v>
      </c>
      <c r="AO16" s="36">
        <v>0</v>
      </c>
      <c r="AP16" s="36">
        <v>0</v>
      </c>
      <c r="AQ16" s="42">
        <v>0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42">
        <v>0</v>
      </c>
    </row>
    <row r="17" spans="1:49">
      <c r="A17" s="3"/>
      <c r="B17" s="3"/>
      <c r="C17" s="3"/>
      <c r="D17" s="3" t="s">
        <v>11</v>
      </c>
      <c r="G17" s="32"/>
      <c r="L17" s="39"/>
      <c r="R17" s="39"/>
      <c r="U17" s="16"/>
      <c r="V17" s="3"/>
      <c r="W17" s="3"/>
      <c r="X17" s="3"/>
      <c r="Y17" s="3"/>
      <c r="Z17" s="20"/>
      <c r="AF17" s="39"/>
      <c r="AH17" s="32"/>
      <c r="AJ17" s="39"/>
      <c r="AL17" s="32">
        <v>0</v>
      </c>
      <c r="AM17">
        <v>0</v>
      </c>
      <c r="AN17">
        <v>0</v>
      </c>
      <c r="AO17">
        <v>0</v>
      </c>
      <c r="AP17">
        <v>0</v>
      </c>
      <c r="AQ17" s="39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 s="39">
        <v>0</v>
      </c>
    </row>
    <row r="18" spans="1:49" ht="15" thickBot="1">
      <c r="E18" s="3"/>
      <c r="G18" s="32"/>
      <c r="L18" s="39"/>
      <c r="R18" s="39"/>
      <c r="U18" s="16"/>
      <c r="V18" s="3"/>
      <c r="W18" s="3"/>
      <c r="X18" s="3"/>
      <c r="Y18" s="3"/>
      <c r="Z18" s="20"/>
      <c r="AF18" s="39"/>
      <c r="AH18" s="33"/>
      <c r="AI18" s="34"/>
      <c r="AJ18" s="40"/>
      <c r="AL18" s="32">
        <v>0</v>
      </c>
      <c r="AM18">
        <v>0</v>
      </c>
      <c r="AN18">
        <v>0</v>
      </c>
      <c r="AO18">
        <v>0</v>
      </c>
      <c r="AP18">
        <v>0</v>
      </c>
      <c r="AQ18" s="39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 s="39">
        <v>0</v>
      </c>
    </row>
    <row r="19" spans="1:49" ht="15" thickBot="1">
      <c r="E19" s="3"/>
      <c r="G19" s="32"/>
      <c r="L19" s="39"/>
      <c r="R19" s="39"/>
      <c r="U19" s="16"/>
      <c r="V19" s="3"/>
      <c r="W19" s="3"/>
      <c r="X19" s="3"/>
      <c r="Y19" s="3"/>
      <c r="Z19" s="20"/>
      <c r="AF19" s="39"/>
      <c r="AL19" s="32">
        <v>0</v>
      </c>
      <c r="AM19">
        <v>0</v>
      </c>
      <c r="AN19">
        <v>0</v>
      </c>
      <c r="AO19">
        <f t="array" ref="AO19:AQ21">AH16:AJ18</f>
        <v>0</v>
      </c>
      <c r="AP19">
        <v>0</v>
      </c>
      <c r="AQ19" s="3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 s="39">
        <v>0</v>
      </c>
    </row>
    <row r="20" spans="1:49">
      <c r="C20" s="47" t="s">
        <v>130</v>
      </c>
      <c r="E20" s="3"/>
      <c r="G20" s="32"/>
      <c r="L20" s="39"/>
      <c r="R20" s="39"/>
      <c r="U20" s="16"/>
      <c r="V20" s="3"/>
      <c r="W20" s="3"/>
      <c r="X20" s="3"/>
      <c r="Y20" s="3"/>
      <c r="Z20" s="20"/>
      <c r="AF20" s="39"/>
      <c r="AH20" s="44"/>
      <c r="AI20" s="36"/>
      <c r="AJ20" s="42"/>
      <c r="AL20" s="32">
        <v>0</v>
      </c>
      <c r="AM20">
        <v>0</v>
      </c>
      <c r="AN20">
        <v>0</v>
      </c>
      <c r="AO20">
        <v>0</v>
      </c>
      <c r="AP20">
        <v>0</v>
      </c>
      <c r="AQ20" s="39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 s="39">
        <v>0</v>
      </c>
    </row>
    <row r="21" spans="1:49" ht="15" thickBot="1">
      <c r="C21" s="47"/>
      <c r="E21" s="3"/>
      <c r="G21" s="33"/>
      <c r="H21" s="34"/>
      <c r="I21" s="34"/>
      <c r="J21" s="34"/>
      <c r="K21" s="34"/>
      <c r="L21" s="40"/>
      <c r="R21" s="39"/>
      <c r="U21" s="17"/>
      <c r="V21" s="18"/>
      <c r="W21" s="18"/>
      <c r="X21" s="18"/>
      <c r="Y21" s="18"/>
      <c r="Z21" s="21"/>
      <c r="AF21" s="39"/>
      <c r="AH21" s="32"/>
      <c r="AJ21" s="39"/>
      <c r="AL21" s="33">
        <v>0</v>
      </c>
      <c r="AM21" s="34">
        <v>0</v>
      </c>
      <c r="AN21" s="34">
        <v>0</v>
      </c>
      <c r="AO21" s="34">
        <v>0</v>
      </c>
      <c r="AP21" s="34">
        <v>0</v>
      </c>
      <c r="AQ21" s="40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 s="39">
        <v>0</v>
      </c>
    </row>
    <row r="22" spans="1:49" ht="15" thickBot="1">
      <c r="E22" s="3"/>
      <c r="G22" s="32"/>
      <c r="R22" s="39"/>
      <c r="U22" s="16"/>
      <c r="V22" s="3"/>
      <c r="W22" s="3"/>
      <c r="X22" s="3"/>
      <c r="Y22" s="3"/>
      <c r="Z22" s="3"/>
      <c r="AF22" s="39"/>
      <c r="AH22" s="33"/>
      <c r="AI22" s="34"/>
      <c r="AJ22" s="40"/>
      <c r="AL22" s="3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 s="44">
        <f t="array" ref="AR22:AT24">AH20:AJ22</f>
        <v>0</v>
      </c>
      <c r="AS22" s="36">
        <v>0</v>
      </c>
      <c r="AT22" s="36">
        <v>0</v>
      </c>
      <c r="AU22" s="36">
        <v>0</v>
      </c>
      <c r="AV22" s="36">
        <v>0</v>
      </c>
      <c r="AW22" s="42">
        <v>0</v>
      </c>
    </row>
    <row r="23" spans="1:49">
      <c r="E23" s="3"/>
      <c r="G23" s="32"/>
      <c r="R23" s="39"/>
      <c r="U23" s="16"/>
      <c r="V23" s="3"/>
      <c r="W23" s="3"/>
      <c r="X23" s="3"/>
      <c r="Y23" s="3"/>
      <c r="Z23" s="3"/>
      <c r="AF23" s="39"/>
      <c r="AL23" s="32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 s="32">
        <v>0</v>
      </c>
      <c r="AS23">
        <v>0</v>
      </c>
      <c r="AT23">
        <v>0</v>
      </c>
      <c r="AU23">
        <v>0</v>
      </c>
      <c r="AV23">
        <v>0</v>
      </c>
      <c r="AW23" s="39">
        <v>0</v>
      </c>
    </row>
    <row r="24" spans="1:49">
      <c r="E24" s="3"/>
      <c r="G24" s="32"/>
      <c r="R24" s="39"/>
      <c r="U24" s="16"/>
      <c r="V24" s="3"/>
      <c r="W24" s="3"/>
      <c r="X24" s="3"/>
      <c r="Y24" s="3"/>
      <c r="Z24" s="3"/>
      <c r="AF24" s="39"/>
      <c r="AL24" s="32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 s="32">
        <v>0</v>
      </c>
      <c r="AS24">
        <v>0</v>
      </c>
      <c r="AT24">
        <v>0</v>
      </c>
      <c r="AU24">
        <v>0</v>
      </c>
      <c r="AV24">
        <v>0</v>
      </c>
      <c r="AW24" s="39">
        <v>0</v>
      </c>
    </row>
    <row r="25" spans="1:49">
      <c r="E25" s="3"/>
      <c r="G25" s="32"/>
      <c r="R25" s="39"/>
      <c r="U25" s="16"/>
      <c r="V25" s="3"/>
      <c r="W25" s="3"/>
      <c r="X25" s="3"/>
      <c r="Y25" s="3"/>
      <c r="Z25" s="3"/>
      <c r="AF25" s="39"/>
      <c r="AL25" s="32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 s="32">
        <v>0</v>
      </c>
      <c r="AS25">
        <v>0</v>
      </c>
      <c r="AT25">
        <v>0</v>
      </c>
      <c r="AU25">
        <f t="array" ref="AU25:AW27">AH20:AJ22</f>
        <v>0</v>
      </c>
      <c r="AV25">
        <v>0</v>
      </c>
      <c r="AW25" s="39">
        <v>0</v>
      </c>
    </row>
    <row r="26" spans="1:49">
      <c r="E26" s="3"/>
      <c r="G26" s="32"/>
      <c r="R26" s="39"/>
      <c r="U26" s="16"/>
      <c r="V26" s="3"/>
      <c r="W26" s="3"/>
      <c r="X26" s="3"/>
      <c r="Y26" s="3"/>
      <c r="Z26" s="3"/>
      <c r="AF26" s="39"/>
      <c r="AL26" s="32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 s="32">
        <v>0</v>
      </c>
      <c r="AS26">
        <v>0</v>
      </c>
      <c r="AT26">
        <v>0</v>
      </c>
      <c r="AU26">
        <v>0</v>
      </c>
      <c r="AV26">
        <v>0</v>
      </c>
      <c r="AW26" s="39">
        <v>0</v>
      </c>
    </row>
    <row r="27" spans="1:49" ht="15" thickBot="1">
      <c r="E27" s="3"/>
      <c r="G27" s="33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40"/>
      <c r="U27" s="17"/>
      <c r="V27" s="18"/>
      <c r="W27" s="18"/>
      <c r="X27" s="18"/>
      <c r="Y27" s="18"/>
      <c r="Z27" s="18"/>
      <c r="AA27" s="34"/>
      <c r="AB27" s="34"/>
      <c r="AC27" s="34"/>
      <c r="AD27" s="34"/>
      <c r="AE27" s="34"/>
      <c r="AF27" s="40"/>
      <c r="AL27" s="33">
        <v>0</v>
      </c>
      <c r="AM27" s="34">
        <v>0</v>
      </c>
      <c r="AN27" s="34">
        <v>0</v>
      </c>
      <c r="AO27" s="34">
        <v>0</v>
      </c>
      <c r="AP27" s="34">
        <v>0</v>
      </c>
      <c r="AQ27" s="34">
        <v>0</v>
      </c>
      <c r="AR27" s="33">
        <v>0</v>
      </c>
      <c r="AS27" s="34">
        <v>0</v>
      </c>
      <c r="AT27" s="34">
        <v>0</v>
      </c>
      <c r="AU27" s="34">
        <v>0</v>
      </c>
      <c r="AV27" s="34">
        <v>0</v>
      </c>
      <c r="AW27" s="40">
        <v>0</v>
      </c>
    </row>
    <row r="28" spans="1:49">
      <c r="E28" s="3"/>
    </row>
    <row r="29" spans="1:49" ht="15" thickBot="1">
      <c r="E29" s="3"/>
      <c r="G29" t="s">
        <v>15</v>
      </c>
      <c r="H29">
        <v>24</v>
      </c>
      <c r="U29" t="s">
        <v>15</v>
      </c>
      <c r="V29">
        <v>24</v>
      </c>
      <c r="AL29" t="s">
        <v>5</v>
      </c>
    </row>
    <row r="30" spans="1:49">
      <c r="E30" s="3"/>
      <c r="G30" s="14"/>
      <c r="H30" s="15"/>
      <c r="I30" s="15"/>
      <c r="J30" s="15"/>
      <c r="K30" s="15"/>
      <c r="L30" s="19"/>
      <c r="M30" s="36"/>
      <c r="N30" s="36"/>
      <c r="O30" s="36"/>
      <c r="P30" s="36"/>
      <c r="Q30" s="36"/>
      <c r="R30" s="42"/>
      <c r="U30" s="14"/>
      <c r="V30" s="15"/>
      <c r="W30" s="15"/>
      <c r="X30" s="15"/>
      <c r="Y30" s="15"/>
      <c r="Z30" s="19"/>
      <c r="AA30" s="36"/>
      <c r="AB30" s="36"/>
      <c r="AC30" s="36"/>
      <c r="AD30" s="36"/>
      <c r="AE30" s="36"/>
      <c r="AF30" s="42"/>
      <c r="AH30" s="44"/>
      <c r="AI30" s="36"/>
      <c r="AJ30" s="42"/>
      <c r="AL30" s="44">
        <f t="array" ref="AL30:AN32">AH30:AJ32</f>
        <v>0</v>
      </c>
      <c r="AM30" s="36">
        <v>0</v>
      </c>
      <c r="AN30" s="36">
        <v>0</v>
      </c>
      <c r="AO30" s="36">
        <v>0</v>
      </c>
      <c r="AP30" s="36">
        <v>0</v>
      </c>
      <c r="AQ30" s="42">
        <v>0</v>
      </c>
      <c r="AR30" s="36">
        <v>0</v>
      </c>
      <c r="AS30" s="36">
        <v>0</v>
      </c>
      <c r="AT30" s="36">
        <v>0</v>
      </c>
      <c r="AU30" s="36">
        <v>0</v>
      </c>
      <c r="AV30" s="36">
        <v>0</v>
      </c>
      <c r="AW30" s="42">
        <v>0</v>
      </c>
    </row>
    <row r="31" spans="1:49">
      <c r="E31" s="3"/>
      <c r="G31" s="32"/>
      <c r="L31" s="39"/>
      <c r="R31" s="39"/>
      <c r="U31" s="16"/>
      <c r="V31" s="3"/>
      <c r="W31" s="3"/>
      <c r="X31" s="3"/>
      <c r="Y31" s="3"/>
      <c r="Z31" s="20"/>
      <c r="AF31" s="39"/>
      <c r="AH31" s="32"/>
      <c r="AJ31" s="39"/>
      <c r="AL31" s="32">
        <v>0</v>
      </c>
      <c r="AM31">
        <v>0</v>
      </c>
      <c r="AN31">
        <v>0</v>
      </c>
      <c r="AO31">
        <v>0</v>
      </c>
      <c r="AP31">
        <v>0</v>
      </c>
      <c r="AQ31" s="39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 s="39">
        <v>0</v>
      </c>
    </row>
    <row r="32" spans="1:49" ht="15" thickBot="1">
      <c r="E32" s="3"/>
      <c r="G32" s="32"/>
      <c r="L32" s="39"/>
      <c r="R32" s="39"/>
      <c r="U32" s="16"/>
      <c r="V32" s="3"/>
      <c r="W32" s="3"/>
      <c r="X32" s="3"/>
      <c r="Y32" s="3"/>
      <c r="Z32" s="20"/>
      <c r="AF32" s="39"/>
      <c r="AH32" s="33"/>
      <c r="AI32" s="34"/>
      <c r="AJ32" s="40"/>
      <c r="AL32" s="32">
        <v>0</v>
      </c>
      <c r="AM32">
        <v>0</v>
      </c>
      <c r="AN32">
        <v>0</v>
      </c>
      <c r="AO32">
        <v>0</v>
      </c>
      <c r="AP32">
        <v>0</v>
      </c>
      <c r="AQ32" s="39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 s="39">
        <v>0</v>
      </c>
    </row>
    <row r="33" spans="7:49" ht="15" thickBot="1">
      <c r="G33" s="32"/>
      <c r="L33" s="39"/>
      <c r="R33" s="39"/>
      <c r="U33" s="16"/>
      <c r="V33" s="3"/>
      <c r="W33" s="3"/>
      <c r="X33" s="3"/>
      <c r="Y33" s="3"/>
      <c r="Z33" s="20"/>
      <c r="AF33" s="39"/>
      <c r="AL33" s="32">
        <v>0</v>
      </c>
      <c r="AM33">
        <v>0</v>
      </c>
      <c r="AN33">
        <v>0</v>
      </c>
      <c r="AO33">
        <f t="array" ref="AO33:AQ35">AH30:AJ32</f>
        <v>0</v>
      </c>
      <c r="AP33">
        <v>0</v>
      </c>
      <c r="AQ33" s="39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 s="39">
        <v>0</v>
      </c>
    </row>
    <row r="34" spans="7:49">
      <c r="G34" s="32"/>
      <c r="L34" s="39"/>
      <c r="R34" s="39"/>
      <c r="U34" s="16"/>
      <c r="V34" s="3"/>
      <c r="W34" s="3"/>
      <c r="X34" s="3"/>
      <c r="Y34" s="3"/>
      <c r="Z34" s="20"/>
      <c r="AF34" s="39"/>
      <c r="AH34" s="44"/>
      <c r="AI34" s="36"/>
      <c r="AJ34" s="42"/>
      <c r="AL34" s="32">
        <v>0</v>
      </c>
      <c r="AM34">
        <v>0</v>
      </c>
      <c r="AN34">
        <v>0</v>
      </c>
      <c r="AO34">
        <v>0</v>
      </c>
      <c r="AP34">
        <v>0</v>
      </c>
      <c r="AQ34" s="39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 s="39">
        <v>0</v>
      </c>
    </row>
    <row r="35" spans="7:49" ht="15" thickBot="1">
      <c r="G35" s="33"/>
      <c r="H35" s="34"/>
      <c r="I35" s="34"/>
      <c r="J35" s="34"/>
      <c r="K35" s="34"/>
      <c r="L35" s="40"/>
      <c r="R35" s="39"/>
      <c r="U35" s="17"/>
      <c r="V35" s="18"/>
      <c r="W35" s="18"/>
      <c r="X35" s="18"/>
      <c r="Y35" s="18"/>
      <c r="Z35" s="21"/>
      <c r="AF35" s="39"/>
      <c r="AH35" s="32"/>
      <c r="AJ35" s="39"/>
      <c r="AL35" s="33">
        <v>0</v>
      </c>
      <c r="AM35" s="34">
        <v>0</v>
      </c>
      <c r="AN35" s="34">
        <v>0</v>
      </c>
      <c r="AO35" s="34">
        <v>0</v>
      </c>
      <c r="AP35" s="34">
        <v>0</v>
      </c>
      <c r="AQ35" s="40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 s="39">
        <v>0</v>
      </c>
    </row>
    <row r="36" spans="7:49" ht="15" thickBot="1">
      <c r="G36" s="32"/>
      <c r="R36" s="39"/>
      <c r="U36" s="16"/>
      <c r="V36" s="3"/>
      <c r="W36" s="3"/>
      <c r="X36" s="3"/>
      <c r="Y36" s="3"/>
      <c r="Z36" s="3"/>
      <c r="AF36" s="39"/>
      <c r="AH36" s="33"/>
      <c r="AI36" s="34"/>
      <c r="AJ36" s="40"/>
      <c r="AL36" s="32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 s="44">
        <f t="array" ref="AR36:AT38">AH34:AJ36</f>
        <v>0</v>
      </c>
      <c r="AS36" s="36">
        <v>0</v>
      </c>
      <c r="AT36" s="36">
        <v>0</v>
      </c>
      <c r="AU36" s="36">
        <v>0</v>
      </c>
      <c r="AV36" s="36">
        <v>0</v>
      </c>
      <c r="AW36" s="42">
        <v>0</v>
      </c>
    </row>
    <row r="37" spans="7:49" ht="15" thickBot="1">
      <c r="G37" s="32"/>
      <c r="R37" s="39"/>
      <c r="U37" s="16"/>
      <c r="V37" s="3"/>
      <c r="W37" s="3"/>
      <c r="X37" s="3"/>
      <c r="Y37" s="3"/>
      <c r="Z37" s="3"/>
      <c r="AF37" s="39"/>
      <c r="AH37" s="33"/>
      <c r="AI37" s="34"/>
      <c r="AJ37" s="40"/>
      <c r="AL37" s="32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 s="32">
        <v>0</v>
      </c>
      <c r="AS37">
        <v>0</v>
      </c>
      <c r="AT37">
        <v>0</v>
      </c>
      <c r="AU37">
        <v>0</v>
      </c>
      <c r="AV37">
        <v>0</v>
      </c>
      <c r="AW37" s="39">
        <v>0</v>
      </c>
    </row>
    <row r="38" spans="7:49">
      <c r="G38" s="32"/>
      <c r="R38" s="39"/>
      <c r="U38" s="16"/>
      <c r="V38" s="3"/>
      <c r="W38" s="3"/>
      <c r="X38" s="3"/>
      <c r="Y38" s="3"/>
      <c r="Z38" s="3"/>
      <c r="AF38" s="39"/>
      <c r="AL38" s="32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 s="32">
        <v>0</v>
      </c>
      <c r="AS38">
        <v>0</v>
      </c>
      <c r="AT38">
        <v>0</v>
      </c>
      <c r="AU38">
        <v>0</v>
      </c>
      <c r="AV38">
        <v>0</v>
      </c>
      <c r="AW38" s="39">
        <v>0</v>
      </c>
    </row>
    <row r="39" spans="7:49">
      <c r="G39" s="32"/>
      <c r="R39" s="39"/>
      <c r="U39" s="16"/>
      <c r="V39" s="3"/>
      <c r="W39" s="3"/>
      <c r="X39" s="3"/>
      <c r="Y39" s="3"/>
      <c r="Z39" s="3"/>
      <c r="AF39" s="39"/>
      <c r="AL39" s="32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 s="32">
        <v>0</v>
      </c>
      <c r="AS39">
        <v>0</v>
      </c>
      <c r="AT39">
        <v>0</v>
      </c>
      <c r="AU39">
        <f t="array" ref="AU39:AW41">AH34:AJ36</f>
        <v>0</v>
      </c>
      <c r="AV39">
        <v>0</v>
      </c>
      <c r="AW39" s="39">
        <v>0</v>
      </c>
    </row>
    <row r="40" spans="7:49">
      <c r="G40" s="32"/>
      <c r="R40" s="39"/>
      <c r="U40" s="16"/>
      <c r="V40" s="3"/>
      <c r="W40" s="3"/>
      <c r="X40" s="3"/>
      <c r="Y40" s="3"/>
      <c r="Z40" s="3"/>
      <c r="AF40" s="39"/>
      <c r="AL40" s="32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 s="32">
        <v>0</v>
      </c>
      <c r="AS40">
        <v>0</v>
      </c>
      <c r="AT40">
        <v>0</v>
      </c>
      <c r="AU40">
        <v>0</v>
      </c>
      <c r="AV40">
        <v>0</v>
      </c>
      <c r="AW40" s="39">
        <v>0</v>
      </c>
    </row>
    <row r="41" spans="7:49" ht="15" thickBot="1">
      <c r="G41" s="33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40"/>
      <c r="U41" s="17"/>
      <c r="V41" s="18"/>
      <c r="W41" s="18"/>
      <c r="X41" s="18"/>
      <c r="Y41" s="18"/>
      <c r="Z41" s="18"/>
      <c r="AA41" s="34"/>
      <c r="AB41" s="34"/>
      <c r="AC41" s="34"/>
      <c r="AD41" s="34"/>
      <c r="AE41" s="34"/>
      <c r="AF41" s="40"/>
      <c r="AL41" s="33">
        <v>0</v>
      </c>
      <c r="AM41" s="34">
        <v>0</v>
      </c>
      <c r="AN41" s="34">
        <v>0</v>
      </c>
      <c r="AO41" s="34">
        <v>0</v>
      </c>
      <c r="AP41" s="34">
        <v>0</v>
      </c>
      <c r="AQ41" s="34">
        <v>0</v>
      </c>
      <c r="AR41" s="33">
        <v>0</v>
      </c>
      <c r="AS41" s="34">
        <v>0</v>
      </c>
      <c r="AT41" s="34">
        <v>0</v>
      </c>
      <c r="AU41" s="34">
        <v>0</v>
      </c>
      <c r="AV41" s="34">
        <v>0</v>
      </c>
      <c r="AW41" s="40">
        <v>0</v>
      </c>
    </row>
    <row r="43" spans="7:49" ht="15" thickBot="1">
      <c r="G43" t="s">
        <v>16</v>
      </c>
      <c r="H43">
        <v>23</v>
      </c>
      <c r="U43" t="s">
        <v>16</v>
      </c>
      <c r="V43">
        <v>23</v>
      </c>
      <c r="AL43" t="s">
        <v>5</v>
      </c>
    </row>
    <row r="44" spans="7:49">
      <c r="G44" s="62">
        <v>-3.687E-2</v>
      </c>
      <c r="H44" s="62">
        <v>-0.1489</v>
      </c>
      <c r="I44" s="62">
        <v>0.1047</v>
      </c>
      <c r="J44" s="62">
        <v>0.12361</v>
      </c>
      <c r="K44" s="62">
        <v>-0.12121999999999999</v>
      </c>
      <c r="L44" s="63">
        <v>-8.72E-2</v>
      </c>
      <c r="M44" s="36"/>
      <c r="N44" s="36"/>
      <c r="O44" s="36"/>
      <c r="P44" s="36"/>
      <c r="Q44" s="36"/>
      <c r="R44" s="42"/>
      <c r="U44" s="1">
        <v>0.28671999999999997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H44" s="61"/>
      <c r="AI44" s="62"/>
      <c r="AJ44" s="63"/>
      <c r="AL44" s="44">
        <f t="array" ref="AL44:AN46">AH44:AJ46</f>
        <v>0</v>
      </c>
      <c r="AM44" s="36">
        <v>0</v>
      </c>
      <c r="AN44" s="36">
        <v>0</v>
      </c>
      <c r="AO44" s="36">
        <v>0</v>
      </c>
      <c r="AP44" s="36">
        <v>0</v>
      </c>
      <c r="AQ44" s="42">
        <v>0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42">
        <v>0</v>
      </c>
    </row>
    <row r="45" spans="7:49">
      <c r="G45" s="1">
        <v>-0.14882000000000001</v>
      </c>
      <c r="H45" s="1">
        <v>-0.56423999999999996</v>
      </c>
      <c r="I45" s="1">
        <v>0.31269000000000002</v>
      </c>
      <c r="J45" s="1">
        <v>0.19696</v>
      </c>
      <c r="K45" s="1">
        <v>-0.39262999999999998</v>
      </c>
      <c r="L45" s="65">
        <v>-0.48416999999999999</v>
      </c>
      <c r="R45" s="39"/>
      <c r="U45" s="1">
        <v>0</v>
      </c>
      <c r="V45" s="1">
        <v>0.28671999999999997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H45" s="64"/>
      <c r="AI45" s="1"/>
      <c r="AJ45" s="65"/>
      <c r="AL45" s="32">
        <v>0</v>
      </c>
      <c r="AM45">
        <v>0</v>
      </c>
      <c r="AN45">
        <v>0</v>
      </c>
      <c r="AO45">
        <v>0</v>
      </c>
      <c r="AP45">
        <v>0</v>
      </c>
      <c r="AQ45" s="39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 s="39">
        <v>0</v>
      </c>
    </row>
    <row r="46" spans="7:49" ht="15" thickBot="1">
      <c r="G46" s="1">
        <v>0.10466</v>
      </c>
      <c r="H46" s="1">
        <v>0.31269000000000002</v>
      </c>
      <c r="I46" s="1">
        <v>-0.12411</v>
      </c>
      <c r="J46" s="1">
        <v>-0.11317000000000001</v>
      </c>
      <c r="K46" s="1">
        <v>0.14793000000000001</v>
      </c>
      <c r="L46" s="65">
        <v>0.20341999999999999</v>
      </c>
      <c r="R46" s="39"/>
      <c r="U46" s="1">
        <v>0</v>
      </c>
      <c r="V46" s="1">
        <v>0</v>
      </c>
      <c r="W46" s="1">
        <v>0.28671999999999997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H46" s="66"/>
      <c r="AI46" s="67"/>
      <c r="AJ46" s="68"/>
      <c r="AL46" s="32">
        <v>0</v>
      </c>
      <c r="AM46">
        <v>0</v>
      </c>
      <c r="AN46">
        <v>0</v>
      </c>
      <c r="AO46">
        <v>0</v>
      </c>
      <c r="AP46">
        <v>0</v>
      </c>
      <c r="AQ46" s="39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 s="39">
        <v>0</v>
      </c>
    </row>
    <row r="47" spans="7:49" ht="15" thickBot="1">
      <c r="G47" s="1">
        <v>-0.12356</v>
      </c>
      <c r="H47" s="1">
        <v>-0.19688</v>
      </c>
      <c r="I47" s="1">
        <v>0.11316</v>
      </c>
      <c r="J47" s="1">
        <v>3.6600000000000001E-2</v>
      </c>
      <c r="K47" s="1">
        <v>-0.16718</v>
      </c>
      <c r="L47" s="65">
        <v>-0.18683</v>
      </c>
      <c r="R47" s="39"/>
      <c r="U47" s="1">
        <v>0</v>
      </c>
      <c r="V47" s="1">
        <v>0</v>
      </c>
      <c r="W47" s="1">
        <v>0</v>
      </c>
      <c r="X47" s="1">
        <v>0.52151000000000003</v>
      </c>
      <c r="Y47" s="1">
        <v>0</v>
      </c>
      <c r="Z47" s="1">
        <v>-1.0000000000000001E-5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H47" s="1"/>
      <c r="AI47" s="1"/>
      <c r="AJ47" s="1"/>
      <c r="AL47" s="32">
        <v>0</v>
      </c>
      <c r="AM47">
        <v>0</v>
      </c>
      <c r="AN47">
        <v>0</v>
      </c>
      <c r="AO47">
        <f t="array" ref="AO47:AQ49">AH44:AJ46</f>
        <v>0</v>
      </c>
      <c r="AP47">
        <v>0</v>
      </c>
      <c r="AQ47" s="39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 s="39">
        <v>0</v>
      </c>
    </row>
    <row r="48" spans="7:49">
      <c r="G48" s="1">
        <v>0.12123</v>
      </c>
      <c r="H48" s="1">
        <v>0.39272000000000001</v>
      </c>
      <c r="I48" s="1">
        <v>-0.14795</v>
      </c>
      <c r="J48" s="1">
        <v>-0.16725999999999999</v>
      </c>
      <c r="K48" s="1">
        <v>0.15018999999999999</v>
      </c>
      <c r="L48" s="65">
        <v>0.18002000000000001</v>
      </c>
      <c r="R48" s="39"/>
      <c r="U48" s="1">
        <v>0</v>
      </c>
      <c r="V48" s="1">
        <v>0</v>
      </c>
      <c r="W48" s="1">
        <v>0</v>
      </c>
      <c r="X48" s="1">
        <v>0</v>
      </c>
      <c r="Y48" s="1">
        <v>0.20249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H48" s="61"/>
      <c r="AI48" s="62"/>
      <c r="AJ48" s="63"/>
      <c r="AL48" s="32">
        <v>0</v>
      </c>
      <c r="AM48">
        <v>0</v>
      </c>
      <c r="AN48">
        <v>0</v>
      </c>
      <c r="AO48">
        <v>0</v>
      </c>
      <c r="AP48">
        <v>0</v>
      </c>
      <c r="AQ48" s="39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 s="39">
        <v>0</v>
      </c>
    </row>
    <row r="49" spans="7:49" ht="15" thickBot="1">
      <c r="G49" s="1">
        <v>8.7169999999999997E-2</v>
      </c>
      <c r="H49" s="1">
        <v>0.48435</v>
      </c>
      <c r="I49" s="1">
        <v>-0.20352000000000001</v>
      </c>
      <c r="J49" s="1">
        <v>-0.18701000000000001</v>
      </c>
      <c r="K49" s="1">
        <v>0.18004000000000001</v>
      </c>
      <c r="L49" s="65">
        <v>0.27388000000000001</v>
      </c>
      <c r="R49" s="39"/>
      <c r="U49" s="1">
        <v>0</v>
      </c>
      <c r="V49" s="1">
        <v>0</v>
      </c>
      <c r="W49" s="1">
        <v>0</v>
      </c>
      <c r="X49" s="1">
        <v>-1.0000000000000001E-5</v>
      </c>
      <c r="Y49" s="1">
        <v>0</v>
      </c>
      <c r="Z49" s="1">
        <v>0.25392999999999999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H49" s="64"/>
      <c r="AI49" s="1"/>
      <c r="AJ49" s="65"/>
      <c r="AL49" s="33">
        <v>0</v>
      </c>
      <c r="AM49" s="34">
        <v>0</v>
      </c>
      <c r="AN49" s="34">
        <v>0</v>
      </c>
      <c r="AO49" s="34">
        <v>0</v>
      </c>
      <c r="AP49" s="34">
        <v>0</v>
      </c>
      <c r="AQ49" s="40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 s="39">
        <v>0</v>
      </c>
    </row>
    <row r="50" spans="7:49" ht="15" thickBot="1">
      <c r="G50" s="32"/>
      <c r="R50" s="39"/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0.28671999999999997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H50" s="66"/>
      <c r="AI50" s="67"/>
      <c r="AJ50" s="68"/>
      <c r="AL50" s="32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 s="44">
        <f t="array" ref="AR50:AT52">AH48:AJ50</f>
        <v>0</v>
      </c>
      <c r="AS50" s="36">
        <v>0</v>
      </c>
      <c r="AT50" s="36">
        <v>0</v>
      </c>
      <c r="AU50" s="36">
        <v>0</v>
      </c>
      <c r="AV50" s="36">
        <v>0</v>
      </c>
      <c r="AW50" s="42">
        <v>0</v>
      </c>
    </row>
    <row r="51" spans="7:49" ht="15" thickBot="1">
      <c r="G51" s="32"/>
      <c r="R51" s="39"/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0.28671999999999997</v>
      </c>
      <c r="AC51" s="1">
        <v>0</v>
      </c>
      <c r="AD51" s="1">
        <v>0</v>
      </c>
      <c r="AE51" s="1">
        <v>0</v>
      </c>
      <c r="AF51" s="1">
        <v>0</v>
      </c>
      <c r="AH51" s="66"/>
      <c r="AI51" s="67"/>
      <c r="AJ51" s="68"/>
      <c r="AL51" s="32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 s="32">
        <v>0</v>
      </c>
      <c r="AS51">
        <v>0</v>
      </c>
      <c r="AT51">
        <v>0</v>
      </c>
      <c r="AU51">
        <v>0</v>
      </c>
      <c r="AV51">
        <v>0</v>
      </c>
      <c r="AW51" s="39">
        <v>0</v>
      </c>
    </row>
    <row r="52" spans="7:49">
      <c r="G52" s="32"/>
      <c r="R52" s="39"/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0.28671999999999997</v>
      </c>
      <c r="AD52" s="1">
        <v>0</v>
      </c>
      <c r="AE52" s="1">
        <v>0</v>
      </c>
      <c r="AF52" s="1">
        <v>0</v>
      </c>
      <c r="AL52" s="3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 s="32">
        <v>0</v>
      </c>
      <c r="AS52">
        <v>0</v>
      </c>
      <c r="AT52">
        <v>0</v>
      </c>
      <c r="AU52">
        <v>0</v>
      </c>
      <c r="AV52">
        <v>0</v>
      </c>
      <c r="AW52" s="39">
        <v>0</v>
      </c>
    </row>
    <row r="53" spans="7:49">
      <c r="G53" s="32"/>
      <c r="R53" s="39"/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0.52151000000000003</v>
      </c>
      <c r="AE53" s="1">
        <v>0</v>
      </c>
      <c r="AF53" s="1">
        <v>-1.0000000000000001E-5</v>
      </c>
      <c r="AL53" s="32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 s="32">
        <v>0</v>
      </c>
      <c r="AS53">
        <v>0</v>
      </c>
      <c r="AT53">
        <v>0</v>
      </c>
      <c r="AU53">
        <f t="array" ref="AU53:AW55">AH48:AJ50</f>
        <v>0</v>
      </c>
      <c r="AV53">
        <v>0</v>
      </c>
      <c r="AW53" s="39">
        <v>0</v>
      </c>
    </row>
    <row r="54" spans="7:49">
      <c r="G54" s="32"/>
      <c r="R54" s="39"/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0.20249</v>
      </c>
      <c r="AF54" s="1">
        <v>0</v>
      </c>
      <c r="AL54" s="32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 s="32">
        <v>0</v>
      </c>
      <c r="AS54">
        <v>0</v>
      </c>
      <c r="AT54">
        <v>0</v>
      </c>
      <c r="AU54">
        <v>0</v>
      </c>
      <c r="AV54">
        <v>0</v>
      </c>
      <c r="AW54" s="39">
        <v>0</v>
      </c>
    </row>
    <row r="55" spans="7:49" ht="15" thickBot="1">
      <c r="G55" s="33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40"/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-1.0000000000000001E-5</v>
      </c>
      <c r="AE55" s="1">
        <v>0</v>
      </c>
      <c r="AF55" s="1">
        <v>0.25392999999999999</v>
      </c>
      <c r="AL55" s="33">
        <v>0</v>
      </c>
      <c r="AM55" s="34">
        <v>0</v>
      </c>
      <c r="AN55" s="34">
        <v>0</v>
      </c>
      <c r="AO55" s="34">
        <v>0</v>
      </c>
      <c r="AP55" s="34">
        <v>0</v>
      </c>
      <c r="AQ55" s="34">
        <v>0</v>
      </c>
      <c r="AR55" s="33">
        <v>0</v>
      </c>
      <c r="AS55" s="34">
        <v>0</v>
      </c>
      <c r="AT55" s="34">
        <v>0</v>
      </c>
      <c r="AU55" s="34">
        <v>0</v>
      </c>
      <c r="AV55" s="34">
        <v>0</v>
      </c>
      <c r="AW55" s="40">
        <v>0</v>
      </c>
    </row>
    <row r="57" spans="7:49" ht="15" thickBot="1">
      <c r="G57" t="s">
        <v>11</v>
      </c>
      <c r="H57">
        <v>22</v>
      </c>
      <c r="U57" t="s">
        <v>11</v>
      </c>
      <c r="V57">
        <v>22</v>
      </c>
      <c r="AL57" t="s">
        <v>5</v>
      </c>
    </row>
    <row r="58" spans="7:49">
      <c r="G58" s="62">
        <v>-0.25224999999999997</v>
      </c>
      <c r="H58" s="62">
        <v>-0.23022000000000001</v>
      </c>
      <c r="I58" s="62">
        <v>-0.24446000000000001</v>
      </c>
      <c r="J58" s="62">
        <v>-0.15079000000000001</v>
      </c>
      <c r="K58" s="62">
        <v>0.29643000000000003</v>
      </c>
      <c r="L58" s="63">
        <v>-9.6549999999999997E-2</v>
      </c>
      <c r="M58" s="36"/>
      <c r="N58" s="36"/>
      <c r="O58" s="36"/>
      <c r="P58" s="36"/>
      <c r="Q58" s="36"/>
      <c r="R58" s="42"/>
      <c r="U58" s="1">
        <v>0.28671999999999997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H58" s="61"/>
      <c r="AI58" s="62"/>
      <c r="AJ58" s="63"/>
      <c r="AL58" s="44">
        <f t="array" ref="AL58:AN60">AH58:AJ60</f>
        <v>0</v>
      </c>
      <c r="AM58" s="36">
        <v>0</v>
      </c>
      <c r="AN58" s="36">
        <v>0</v>
      </c>
      <c r="AO58" s="36">
        <v>0</v>
      </c>
      <c r="AP58" s="36">
        <v>0</v>
      </c>
      <c r="AQ58" s="42">
        <v>0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42">
        <v>0</v>
      </c>
    </row>
    <row r="59" spans="7:49">
      <c r="G59" s="1">
        <v>-0.23043</v>
      </c>
      <c r="H59" s="1">
        <v>-0.27066000000000001</v>
      </c>
      <c r="I59" s="1">
        <v>-0.30259000000000003</v>
      </c>
      <c r="J59" s="1">
        <v>-0.16347999999999999</v>
      </c>
      <c r="K59" s="1">
        <v>0.41021000000000002</v>
      </c>
      <c r="L59" s="65">
        <v>-0.19055</v>
      </c>
      <c r="R59" s="39"/>
      <c r="U59" s="1">
        <v>0</v>
      </c>
      <c r="V59" s="1">
        <v>0.28671999999999997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H59" s="64"/>
      <c r="AI59" s="1"/>
      <c r="AJ59" s="65"/>
      <c r="AL59" s="32">
        <v>0</v>
      </c>
      <c r="AM59">
        <v>0</v>
      </c>
      <c r="AN59">
        <v>0</v>
      </c>
      <c r="AO59">
        <v>0</v>
      </c>
      <c r="AP59">
        <v>0</v>
      </c>
      <c r="AQ59" s="3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 s="39">
        <v>0</v>
      </c>
    </row>
    <row r="60" spans="7:49" ht="15" thickBot="1">
      <c r="G60" s="1">
        <v>-0.24424000000000001</v>
      </c>
      <c r="H60" s="1">
        <v>-0.30212</v>
      </c>
      <c r="I60" s="1">
        <v>-0.25428000000000001</v>
      </c>
      <c r="J60" s="1">
        <v>-0.20393</v>
      </c>
      <c r="K60" s="1">
        <v>0.32263999999999998</v>
      </c>
      <c r="L60" s="65">
        <v>-0.17358999999999999</v>
      </c>
      <c r="R60" s="39"/>
      <c r="U60" s="1">
        <v>0</v>
      </c>
      <c r="V60" s="1">
        <v>0</v>
      </c>
      <c r="W60" s="1">
        <v>0.28671999999999997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H60" s="66"/>
      <c r="AI60" s="67"/>
      <c r="AJ60" s="68"/>
      <c r="AL60" s="32">
        <v>0</v>
      </c>
      <c r="AM60">
        <v>0</v>
      </c>
      <c r="AN60">
        <v>0</v>
      </c>
      <c r="AO60">
        <v>0</v>
      </c>
      <c r="AP60">
        <v>0</v>
      </c>
      <c r="AQ60" s="39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 s="39">
        <v>0</v>
      </c>
    </row>
    <row r="61" spans="7:49" ht="15" thickBot="1">
      <c r="G61" s="1">
        <v>0.15135999999999999</v>
      </c>
      <c r="H61" s="1">
        <v>0.16388</v>
      </c>
      <c r="I61" s="1">
        <v>0.20452000000000001</v>
      </c>
      <c r="J61" s="1">
        <v>1.583E-2</v>
      </c>
      <c r="K61" s="1">
        <v>-0.32440999999999998</v>
      </c>
      <c r="L61" s="65">
        <v>0.24171999999999999</v>
      </c>
      <c r="R61" s="39"/>
      <c r="U61" s="1">
        <v>0</v>
      </c>
      <c r="V61" s="1">
        <v>0</v>
      </c>
      <c r="W61" s="1">
        <v>0</v>
      </c>
      <c r="X61" s="1">
        <v>0.52151000000000003</v>
      </c>
      <c r="Y61" s="1">
        <v>0</v>
      </c>
      <c r="Z61" s="1">
        <v>-1.0000000000000001E-5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H61" s="1"/>
      <c r="AI61" s="1"/>
      <c r="AJ61" s="1"/>
      <c r="AL61" s="32">
        <v>0</v>
      </c>
      <c r="AM61">
        <v>0</v>
      </c>
      <c r="AN61">
        <v>0</v>
      </c>
      <c r="AO61">
        <f t="array" ref="AO61:AQ63">AH58:AJ60</f>
        <v>0</v>
      </c>
      <c r="AP61">
        <v>0</v>
      </c>
      <c r="AQ61" s="39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 s="39">
        <v>0</v>
      </c>
    </row>
    <row r="62" spans="7:49">
      <c r="G62" s="1">
        <v>-0.29576000000000002</v>
      </c>
      <c r="H62" s="1">
        <v>-0.40923999999999999</v>
      </c>
      <c r="I62" s="1">
        <v>-0.32244</v>
      </c>
      <c r="J62" s="1">
        <v>-0.32346999999999998</v>
      </c>
      <c r="K62" s="1">
        <v>0.37303999999999998</v>
      </c>
      <c r="L62" s="65">
        <v>-0.16399</v>
      </c>
      <c r="R62" s="39"/>
      <c r="U62" s="1">
        <v>0</v>
      </c>
      <c r="V62" s="1">
        <v>0</v>
      </c>
      <c r="W62" s="1">
        <v>0</v>
      </c>
      <c r="X62" s="1">
        <v>0</v>
      </c>
      <c r="Y62" s="1">
        <v>0.20249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H62" s="61"/>
      <c r="AI62" s="62"/>
      <c r="AJ62" s="63"/>
      <c r="AL62" s="32">
        <v>0</v>
      </c>
      <c r="AM62">
        <v>0</v>
      </c>
      <c r="AN62">
        <v>0</v>
      </c>
      <c r="AO62">
        <v>0</v>
      </c>
      <c r="AP62">
        <v>0</v>
      </c>
      <c r="AQ62" s="39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 s="39">
        <v>0</v>
      </c>
    </row>
    <row r="63" spans="7:49" ht="15" thickBot="1">
      <c r="G63" s="1">
        <v>9.5930000000000001E-2</v>
      </c>
      <c r="H63" s="1">
        <v>0.18994</v>
      </c>
      <c r="I63" s="1">
        <v>0.17316000000000001</v>
      </c>
      <c r="J63" s="1">
        <v>0.24109</v>
      </c>
      <c r="K63" s="1">
        <v>-0.16359000000000001</v>
      </c>
      <c r="L63" s="65">
        <v>1.9349999999999999E-2</v>
      </c>
      <c r="R63" s="39"/>
      <c r="U63" s="1">
        <v>0</v>
      </c>
      <c r="V63" s="1">
        <v>0</v>
      </c>
      <c r="W63" s="1">
        <v>0</v>
      </c>
      <c r="X63" s="1">
        <v>-1.0000000000000001E-5</v>
      </c>
      <c r="Y63" s="1">
        <v>0</v>
      </c>
      <c r="Z63" s="1">
        <v>0.25392999999999999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H63" s="64"/>
      <c r="AI63" s="1"/>
      <c r="AJ63" s="65"/>
      <c r="AL63" s="33">
        <v>0</v>
      </c>
      <c r="AM63" s="34">
        <v>0</v>
      </c>
      <c r="AN63" s="34">
        <v>0</v>
      </c>
      <c r="AO63" s="34">
        <v>0</v>
      </c>
      <c r="AP63" s="34">
        <v>0</v>
      </c>
      <c r="AQ63" s="40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 s="39">
        <v>0</v>
      </c>
    </row>
    <row r="64" spans="7:49" ht="15" thickBot="1">
      <c r="G64" s="32"/>
      <c r="R64" s="39"/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0.28671999999999997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H64" s="66"/>
      <c r="AI64" s="67"/>
      <c r="AJ64" s="68"/>
      <c r="AL64" s="32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 s="44">
        <f t="array" ref="AR64:AT66">AH62:AJ64</f>
        <v>0</v>
      </c>
      <c r="AS64" s="36">
        <v>0</v>
      </c>
      <c r="AT64" s="36">
        <v>0</v>
      </c>
      <c r="AU64" s="36">
        <v>0</v>
      </c>
      <c r="AV64" s="36">
        <v>0</v>
      </c>
      <c r="AW64" s="42">
        <v>0</v>
      </c>
    </row>
    <row r="65" spans="7:49" ht="15" thickBot="1">
      <c r="G65" s="32"/>
      <c r="R65" s="39"/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0.28671999999999997</v>
      </c>
      <c r="AC65" s="1">
        <v>0</v>
      </c>
      <c r="AD65" s="1">
        <v>0</v>
      </c>
      <c r="AE65" s="1">
        <v>0</v>
      </c>
      <c r="AF65" s="1">
        <v>0</v>
      </c>
      <c r="AH65" s="66"/>
      <c r="AI65" s="67"/>
      <c r="AJ65" s="68"/>
      <c r="AL65" s="32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 s="32">
        <v>0</v>
      </c>
      <c r="AS65">
        <v>0</v>
      </c>
      <c r="AT65">
        <v>0</v>
      </c>
      <c r="AU65">
        <v>0</v>
      </c>
      <c r="AV65">
        <v>0</v>
      </c>
      <c r="AW65" s="39">
        <v>0</v>
      </c>
    </row>
    <row r="66" spans="7:49">
      <c r="G66" s="32"/>
      <c r="R66" s="39"/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0.28671999999999997</v>
      </c>
      <c r="AD66" s="1">
        <v>0</v>
      </c>
      <c r="AE66" s="1">
        <v>0</v>
      </c>
      <c r="AF66" s="1">
        <v>0</v>
      </c>
      <c r="AL66" s="32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 s="32">
        <v>0</v>
      </c>
      <c r="AS66">
        <v>0</v>
      </c>
      <c r="AT66">
        <v>0</v>
      </c>
      <c r="AU66">
        <v>0</v>
      </c>
      <c r="AV66">
        <v>0</v>
      </c>
      <c r="AW66" s="39">
        <v>0</v>
      </c>
    </row>
    <row r="67" spans="7:49">
      <c r="G67" s="32"/>
      <c r="R67" s="39"/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0.52151000000000003</v>
      </c>
      <c r="AE67" s="1">
        <v>0</v>
      </c>
      <c r="AF67" s="1">
        <v>-1.0000000000000001E-5</v>
      </c>
      <c r="AL67" s="32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 s="32">
        <v>0</v>
      </c>
      <c r="AS67">
        <v>0</v>
      </c>
      <c r="AT67">
        <v>0</v>
      </c>
      <c r="AU67">
        <f t="array" ref="AU67:AW69">AH62:AJ64</f>
        <v>0</v>
      </c>
      <c r="AV67">
        <v>0</v>
      </c>
      <c r="AW67" s="39">
        <v>0</v>
      </c>
    </row>
    <row r="68" spans="7:49">
      <c r="G68" s="32"/>
      <c r="R68" s="39"/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0.20249</v>
      </c>
      <c r="AF68" s="1">
        <v>0</v>
      </c>
      <c r="AL68" s="32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 s="32">
        <v>0</v>
      </c>
      <c r="AS68">
        <v>0</v>
      </c>
      <c r="AT68">
        <v>0</v>
      </c>
      <c r="AU68">
        <v>0</v>
      </c>
      <c r="AV68">
        <v>0</v>
      </c>
      <c r="AW68" s="39">
        <v>0</v>
      </c>
    </row>
    <row r="69" spans="7:49" ht="15" thickBot="1">
      <c r="G69" s="33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40"/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-1.0000000000000001E-5</v>
      </c>
      <c r="AE69" s="1">
        <v>0</v>
      </c>
      <c r="AF69" s="1">
        <v>0.25392999999999999</v>
      </c>
      <c r="AL69" s="33">
        <v>0</v>
      </c>
      <c r="AM69" s="34">
        <v>0</v>
      </c>
      <c r="AN69" s="34">
        <v>0</v>
      </c>
      <c r="AO69" s="34">
        <v>0</v>
      </c>
      <c r="AP69" s="34">
        <v>0</v>
      </c>
      <c r="AQ69" s="34">
        <v>0</v>
      </c>
      <c r="AR69" s="33">
        <v>0</v>
      </c>
      <c r="AS69" s="34">
        <v>0</v>
      </c>
      <c r="AT69" s="34">
        <v>0</v>
      </c>
      <c r="AU69" s="34">
        <v>0</v>
      </c>
      <c r="AV69" s="34">
        <v>0</v>
      </c>
      <c r="AW69" s="40">
        <v>0</v>
      </c>
    </row>
    <row r="71" spans="7:49" ht="15" thickBot="1">
      <c r="G71" t="s">
        <v>17</v>
      </c>
      <c r="H71">
        <v>21</v>
      </c>
      <c r="U71" t="s">
        <v>17</v>
      </c>
      <c r="V71">
        <v>21</v>
      </c>
      <c r="AL71" t="s">
        <v>5</v>
      </c>
    </row>
    <row r="72" spans="7:49">
      <c r="G72" s="14"/>
      <c r="H72" s="15"/>
      <c r="I72" s="15"/>
      <c r="J72" s="15"/>
      <c r="K72" s="15"/>
      <c r="L72" s="19"/>
      <c r="M72" s="36"/>
      <c r="N72" s="36"/>
      <c r="O72" s="36"/>
      <c r="P72" s="36"/>
      <c r="Q72" s="36"/>
      <c r="R72" s="42"/>
      <c r="U72" s="14"/>
      <c r="V72" s="15"/>
      <c r="W72" s="15"/>
      <c r="X72" s="15"/>
      <c r="Y72" s="15"/>
      <c r="Z72" s="19"/>
      <c r="AA72" s="36"/>
      <c r="AB72" s="36"/>
      <c r="AC72" s="36"/>
      <c r="AD72" s="36"/>
      <c r="AE72" s="36"/>
      <c r="AF72" s="42"/>
      <c r="AH72" s="44"/>
      <c r="AI72" s="36"/>
      <c r="AJ72" s="42"/>
      <c r="AL72" s="44">
        <f t="array" ref="AL72:AN74">AH72:AJ74</f>
        <v>0</v>
      </c>
      <c r="AM72" s="36">
        <v>0</v>
      </c>
      <c r="AN72" s="36">
        <v>0</v>
      </c>
      <c r="AO72" s="36">
        <v>0</v>
      </c>
      <c r="AP72" s="36">
        <v>0</v>
      </c>
      <c r="AQ72" s="42">
        <v>0</v>
      </c>
      <c r="AR72" s="36">
        <v>0</v>
      </c>
      <c r="AS72" s="36">
        <v>0</v>
      </c>
      <c r="AT72" s="36">
        <v>0</v>
      </c>
      <c r="AU72" s="36">
        <v>0</v>
      </c>
      <c r="AV72" s="36">
        <v>0</v>
      </c>
      <c r="AW72" s="42">
        <v>0</v>
      </c>
    </row>
    <row r="73" spans="7:49">
      <c r="G73" s="32"/>
      <c r="L73" s="39"/>
      <c r="R73" s="39"/>
      <c r="U73" s="16"/>
      <c r="V73" s="3"/>
      <c r="W73" s="3"/>
      <c r="X73" s="3"/>
      <c r="Y73" s="3"/>
      <c r="Z73" s="20"/>
      <c r="AF73" s="39"/>
      <c r="AH73" s="32"/>
      <c r="AJ73" s="39"/>
      <c r="AL73" s="32">
        <v>0</v>
      </c>
      <c r="AM73">
        <v>0</v>
      </c>
      <c r="AN73">
        <v>0</v>
      </c>
      <c r="AO73">
        <v>0</v>
      </c>
      <c r="AP73">
        <v>0</v>
      </c>
      <c r="AQ73" s="39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 s="39">
        <v>0</v>
      </c>
    </row>
    <row r="74" spans="7:49" ht="15" thickBot="1">
      <c r="G74" s="32"/>
      <c r="L74" s="39"/>
      <c r="R74" s="39"/>
      <c r="U74" s="16"/>
      <c r="V74" s="3"/>
      <c r="W74" s="3"/>
      <c r="X74" s="3"/>
      <c r="Y74" s="3"/>
      <c r="Z74" s="20"/>
      <c r="AF74" s="39"/>
      <c r="AH74" s="33"/>
      <c r="AI74" s="34"/>
      <c r="AJ74" s="40"/>
      <c r="AL74" s="32">
        <v>0</v>
      </c>
      <c r="AM74">
        <v>0</v>
      </c>
      <c r="AN74">
        <v>0</v>
      </c>
      <c r="AO74">
        <v>0</v>
      </c>
      <c r="AP74">
        <v>0</v>
      </c>
      <c r="AQ74" s="39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 s="39">
        <v>0</v>
      </c>
    </row>
    <row r="75" spans="7:49" ht="15" thickBot="1">
      <c r="G75" s="32"/>
      <c r="L75" s="39"/>
      <c r="R75" s="39"/>
      <c r="U75" s="16"/>
      <c r="V75" s="3"/>
      <c r="W75" s="3"/>
      <c r="X75" s="3"/>
      <c r="Y75" s="3"/>
      <c r="Z75" s="20"/>
      <c r="AF75" s="39"/>
      <c r="AL75" s="32">
        <v>0</v>
      </c>
      <c r="AM75">
        <v>0</v>
      </c>
      <c r="AN75">
        <v>0</v>
      </c>
      <c r="AO75">
        <f t="array" ref="AO75:AQ77">AH72:AJ74</f>
        <v>0</v>
      </c>
      <c r="AP75">
        <v>0</v>
      </c>
      <c r="AQ75" s="39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 s="39">
        <v>0</v>
      </c>
    </row>
    <row r="76" spans="7:49">
      <c r="G76" s="32"/>
      <c r="L76" s="39"/>
      <c r="R76" s="39"/>
      <c r="U76" s="16"/>
      <c r="V76" s="3"/>
      <c r="W76" s="3"/>
      <c r="X76" s="3"/>
      <c r="Y76" s="3"/>
      <c r="Z76" s="20"/>
      <c r="AF76" s="39"/>
      <c r="AH76" s="44"/>
      <c r="AI76" s="36"/>
      <c r="AJ76" s="42"/>
      <c r="AL76" s="32">
        <v>0</v>
      </c>
      <c r="AM76">
        <v>0</v>
      </c>
      <c r="AN76">
        <v>0</v>
      </c>
      <c r="AO76">
        <v>0</v>
      </c>
      <c r="AP76">
        <v>0</v>
      </c>
      <c r="AQ76" s="39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 s="39">
        <v>0</v>
      </c>
    </row>
    <row r="77" spans="7:49" ht="15" thickBot="1">
      <c r="G77" s="33"/>
      <c r="H77" s="34"/>
      <c r="I77" s="34"/>
      <c r="J77" s="34"/>
      <c r="K77" s="34"/>
      <c r="L77" s="40"/>
      <c r="R77" s="39"/>
      <c r="U77" s="17"/>
      <c r="V77" s="18"/>
      <c r="W77" s="18"/>
      <c r="X77" s="18"/>
      <c r="Y77" s="18"/>
      <c r="Z77" s="21"/>
      <c r="AF77" s="39"/>
      <c r="AH77" s="32"/>
      <c r="AJ77" s="39"/>
      <c r="AL77" s="33">
        <v>0</v>
      </c>
      <c r="AM77" s="34">
        <v>0</v>
      </c>
      <c r="AN77" s="34">
        <v>0</v>
      </c>
      <c r="AO77" s="34">
        <v>0</v>
      </c>
      <c r="AP77" s="34">
        <v>0</v>
      </c>
      <c r="AQ77" s="40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 s="39">
        <v>0</v>
      </c>
    </row>
    <row r="78" spans="7:49" ht="15" thickBot="1">
      <c r="G78" s="32"/>
      <c r="R78" s="39"/>
      <c r="U78" s="16"/>
      <c r="V78" s="3"/>
      <c r="W78" s="3"/>
      <c r="X78" s="3"/>
      <c r="Y78" s="3"/>
      <c r="Z78" s="3"/>
      <c r="AF78" s="39"/>
      <c r="AH78" s="33"/>
      <c r="AI78" s="34"/>
      <c r="AJ78" s="40"/>
      <c r="AL78" s="32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 s="44">
        <f t="array" ref="AR78:AT80">AH76:AJ78</f>
        <v>0</v>
      </c>
      <c r="AS78" s="36">
        <v>0</v>
      </c>
      <c r="AT78" s="36">
        <v>0</v>
      </c>
      <c r="AU78" s="36">
        <v>0</v>
      </c>
      <c r="AV78" s="36">
        <v>0</v>
      </c>
      <c r="AW78" s="42">
        <v>0</v>
      </c>
    </row>
    <row r="79" spans="7:49">
      <c r="G79" s="32"/>
      <c r="R79" s="39"/>
      <c r="U79" s="16"/>
      <c r="V79" s="3"/>
      <c r="W79" s="3"/>
      <c r="X79" s="3"/>
      <c r="Y79" s="3"/>
      <c r="Z79" s="3"/>
      <c r="AF79" s="39"/>
      <c r="AL79" s="32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 s="32">
        <v>0</v>
      </c>
      <c r="AS79">
        <v>0</v>
      </c>
      <c r="AT79">
        <v>0</v>
      </c>
      <c r="AU79">
        <v>0</v>
      </c>
      <c r="AV79">
        <v>0</v>
      </c>
      <c r="AW79" s="39">
        <v>0</v>
      </c>
    </row>
    <row r="80" spans="7:49">
      <c r="G80" s="32"/>
      <c r="R80" s="39"/>
      <c r="U80" s="16"/>
      <c r="V80" s="3"/>
      <c r="W80" s="3"/>
      <c r="X80" s="3"/>
      <c r="Y80" s="3"/>
      <c r="Z80" s="3"/>
      <c r="AF80" s="39"/>
      <c r="AL80" s="32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 s="32">
        <v>0</v>
      </c>
      <c r="AS80">
        <v>0</v>
      </c>
      <c r="AT80">
        <v>0</v>
      </c>
      <c r="AU80">
        <v>0</v>
      </c>
      <c r="AV80">
        <v>0</v>
      </c>
      <c r="AW80" s="39">
        <v>0</v>
      </c>
    </row>
    <row r="81" spans="7:49">
      <c r="G81" s="32"/>
      <c r="R81" s="39"/>
      <c r="U81" s="16"/>
      <c r="V81" s="3"/>
      <c r="W81" s="3"/>
      <c r="X81" s="3"/>
      <c r="Y81" s="3"/>
      <c r="Z81" s="3"/>
      <c r="AF81" s="39"/>
      <c r="AL81" s="32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 s="32">
        <v>0</v>
      </c>
      <c r="AS81">
        <v>0</v>
      </c>
      <c r="AT81">
        <v>0</v>
      </c>
      <c r="AU81">
        <f t="array" ref="AU81:AW83">AH76:AJ78</f>
        <v>0</v>
      </c>
      <c r="AV81">
        <v>0</v>
      </c>
      <c r="AW81" s="39">
        <v>0</v>
      </c>
    </row>
    <row r="82" spans="7:49">
      <c r="G82" s="32"/>
      <c r="R82" s="39"/>
      <c r="U82" s="16"/>
      <c r="V82" s="3"/>
      <c r="W82" s="3"/>
      <c r="X82" s="3"/>
      <c r="Y82" s="3"/>
      <c r="Z82" s="3"/>
      <c r="AF82" s="39"/>
      <c r="AL82" s="3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 s="32">
        <v>0</v>
      </c>
      <c r="AS82">
        <v>0</v>
      </c>
      <c r="AT82">
        <v>0</v>
      </c>
      <c r="AU82">
        <v>0</v>
      </c>
      <c r="AV82">
        <v>0</v>
      </c>
      <c r="AW82" s="39">
        <v>0</v>
      </c>
    </row>
    <row r="83" spans="7:49" ht="15" thickBot="1">
      <c r="G83" s="33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40"/>
      <c r="U83" s="17"/>
      <c r="V83" s="18"/>
      <c r="W83" s="18"/>
      <c r="X83" s="18"/>
      <c r="Y83" s="18"/>
      <c r="Z83" s="18"/>
      <c r="AA83" s="34"/>
      <c r="AB83" s="34"/>
      <c r="AC83" s="34"/>
      <c r="AD83" s="34"/>
      <c r="AE83" s="34"/>
      <c r="AF83" s="40"/>
      <c r="AL83" s="33">
        <v>0</v>
      </c>
      <c r="AM83" s="34">
        <v>0</v>
      </c>
      <c r="AN83" s="34">
        <v>0</v>
      </c>
      <c r="AO83" s="34">
        <v>0</v>
      </c>
      <c r="AP83" s="34">
        <v>0</v>
      </c>
      <c r="AQ83" s="34">
        <v>0</v>
      </c>
      <c r="AR83" s="33">
        <v>0</v>
      </c>
      <c r="AS83" s="34">
        <v>0</v>
      </c>
      <c r="AT83" s="34">
        <v>0</v>
      </c>
      <c r="AU83" s="34">
        <v>0</v>
      </c>
      <c r="AV83" s="34">
        <v>0</v>
      </c>
      <c r="AW83" s="40">
        <v>0</v>
      </c>
    </row>
    <row r="85" spans="7:49" ht="15" thickBot="1">
      <c r="G85" t="s">
        <v>18</v>
      </c>
      <c r="H85">
        <v>20</v>
      </c>
      <c r="U85" t="s">
        <v>18</v>
      </c>
      <c r="V85">
        <v>20</v>
      </c>
      <c r="AL85" t="s">
        <v>5</v>
      </c>
    </row>
    <row r="86" spans="7:49">
      <c r="G86" s="62">
        <v>5.9000000000000003E-4</v>
      </c>
      <c r="H86" s="62">
        <v>7.6999999999999996E-4</v>
      </c>
      <c r="I86" s="62">
        <v>-1.1E-4</v>
      </c>
      <c r="J86" s="62">
        <v>-1.5299999999999999E-3</v>
      </c>
      <c r="K86" s="62">
        <v>-3.6999999999999999E-4</v>
      </c>
      <c r="L86" s="63">
        <v>1.33E-3</v>
      </c>
      <c r="M86" s="36"/>
      <c r="N86" s="36"/>
      <c r="O86" s="36"/>
      <c r="P86" s="36"/>
      <c r="Q86" s="36"/>
      <c r="R86" s="42"/>
      <c r="U86" s="1">
        <v>0.28671999999999997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H86" s="61"/>
      <c r="AI86" s="62"/>
      <c r="AJ86" s="63"/>
      <c r="AL86" s="44">
        <f t="array" ref="AL86:AN88">AH86:AJ88</f>
        <v>0</v>
      </c>
      <c r="AM86" s="36">
        <v>0</v>
      </c>
      <c r="AN86" s="36">
        <v>0</v>
      </c>
      <c r="AO86" s="36">
        <v>0</v>
      </c>
      <c r="AP86" s="36">
        <v>0</v>
      </c>
      <c r="AQ86" s="42">
        <v>0</v>
      </c>
      <c r="AR86" s="36">
        <v>0</v>
      </c>
      <c r="AS86" s="36">
        <v>0</v>
      </c>
      <c r="AT86" s="36">
        <v>0</v>
      </c>
      <c r="AU86" s="36">
        <v>0</v>
      </c>
      <c r="AV86" s="36">
        <v>0</v>
      </c>
      <c r="AW86" s="42">
        <v>0</v>
      </c>
    </row>
    <row r="87" spans="7:49">
      <c r="G87" s="1">
        <v>7.6999999999999996E-4</v>
      </c>
      <c r="H87" s="1">
        <v>3.6999999999999999E-4</v>
      </c>
      <c r="I87" s="1">
        <v>-1.4999999999999999E-4</v>
      </c>
      <c r="J87" s="1">
        <v>-4.8000000000000001E-4</v>
      </c>
      <c r="K87" s="1">
        <v>2.9999999999999997E-4</v>
      </c>
      <c r="L87" s="65">
        <v>1.4499999999999999E-3</v>
      </c>
      <c r="R87" s="39"/>
      <c r="U87" s="1">
        <v>0</v>
      </c>
      <c r="V87" s="1">
        <v>0.28671999999999997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H87" s="64"/>
      <c r="AI87" s="1"/>
      <c r="AJ87" s="65"/>
      <c r="AL87" s="32">
        <v>0</v>
      </c>
      <c r="AM87">
        <v>0</v>
      </c>
      <c r="AN87">
        <v>0</v>
      </c>
      <c r="AO87">
        <v>0</v>
      </c>
      <c r="AP87">
        <v>0</v>
      </c>
      <c r="AQ87" s="39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 s="39">
        <v>0</v>
      </c>
    </row>
    <row r="88" spans="7:49" ht="15" thickBot="1">
      <c r="G88" s="1">
        <v>-1.1E-4</v>
      </c>
      <c r="H88" s="1">
        <v>-1.6000000000000001E-4</v>
      </c>
      <c r="I88" s="1">
        <v>2.2000000000000001E-4</v>
      </c>
      <c r="J88" s="1">
        <v>2.2000000000000001E-4</v>
      </c>
      <c r="K88" s="1">
        <v>1.9000000000000001E-4</v>
      </c>
      <c r="L88" s="65">
        <v>2.3000000000000001E-4</v>
      </c>
      <c r="R88" s="39"/>
      <c r="U88" s="1">
        <v>0</v>
      </c>
      <c r="V88" s="1">
        <v>0</v>
      </c>
      <c r="W88" s="1">
        <v>0.28671999999999997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H88" s="66"/>
      <c r="AI88" s="67"/>
      <c r="AJ88" s="68"/>
      <c r="AL88" s="32">
        <v>0</v>
      </c>
      <c r="AM88">
        <v>0</v>
      </c>
      <c r="AN88">
        <v>0</v>
      </c>
      <c r="AO88">
        <v>0</v>
      </c>
      <c r="AP88">
        <v>0</v>
      </c>
      <c r="AQ88" s="39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 s="39">
        <v>0</v>
      </c>
    </row>
    <row r="89" spans="7:49" ht="15" thickBot="1">
      <c r="G89" s="1">
        <v>1.5100000000000001E-3</v>
      </c>
      <c r="H89" s="1">
        <v>4.6999999999999999E-4</v>
      </c>
      <c r="I89" s="1">
        <v>-2.3000000000000001E-4</v>
      </c>
      <c r="J89" s="1">
        <v>-1.3999999999999999E-4</v>
      </c>
      <c r="K89" s="1">
        <v>2.2000000000000001E-4</v>
      </c>
      <c r="L89" s="65">
        <v>3.8300000000000001E-3</v>
      </c>
      <c r="R89" s="39"/>
      <c r="U89" s="1">
        <v>0</v>
      </c>
      <c r="V89" s="1">
        <v>0</v>
      </c>
      <c r="W89" s="1">
        <v>0</v>
      </c>
      <c r="X89" s="1">
        <v>0.52151000000000003</v>
      </c>
      <c r="Y89" s="1">
        <v>0</v>
      </c>
      <c r="Z89" s="1">
        <v>-1.0000000000000001E-5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H89" s="1"/>
      <c r="AI89" s="1"/>
      <c r="AJ89" s="1"/>
      <c r="AL89" s="32">
        <v>0</v>
      </c>
      <c r="AM89">
        <v>0</v>
      </c>
      <c r="AN89">
        <v>0</v>
      </c>
      <c r="AO89">
        <f t="array" ref="AO89:AQ91">AH86:AJ88</f>
        <v>0</v>
      </c>
      <c r="AP89">
        <v>0</v>
      </c>
      <c r="AQ89" s="3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 s="39">
        <v>0</v>
      </c>
    </row>
    <row r="90" spans="7:49">
      <c r="G90" s="1">
        <v>3.6999999999999999E-4</v>
      </c>
      <c r="H90" s="1">
        <v>-2.9999999999999997E-4</v>
      </c>
      <c r="I90" s="1">
        <v>-1.9000000000000001E-4</v>
      </c>
      <c r="J90" s="1">
        <v>2.5000000000000001E-4</v>
      </c>
      <c r="K90" s="1">
        <v>1.41E-3</v>
      </c>
      <c r="L90" s="65">
        <v>5.2999999999999998E-4</v>
      </c>
      <c r="R90" s="39"/>
      <c r="U90" s="1">
        <v>0</v>
      </c>
      <c r="V90" s="1">
        <v>0</v>
      </c>
      <c r="W90" s="1">
        <v>0</v>
      </c>
      <c r="X90" s="1">
        <v>0</v>
      </c>
      <c r="Y90" s="1">
        <v>0.20249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H90" s="61"/>
      <c r="AI90" s="62"/>
      <c r="AJ90" s="63"/>
      <c r="AL90" s="32">
        <v>0</v>
      </c>
      <c r="AM90">
        <v>0</v>
      </c>
      <c r="AN90">
        <v>0</v>
      </c>
      <c r="AO90">
        <v>0</v>
      </c>
      <c r="AP90">
        <v>0</v>
      </c>
      <c r="AQ90" s="39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 s="39">
        <v>0</v>
      </c>
    </row>
    <row r="91" spans="7:49" ht="15" thickBot="1">
      <c r="G91" s="1">
        <v>-1.33E-3</v>
      </c>
      <c r="H91" s="1">
        <v>-1.4400000000000001E-3</v>
      </c>
      <c r="I91" s="1">
        <v>-2.2000000000000001E-4</v>
      </c>
      <c r="J91" s="1">
        <v>3.8500000000000001E-3</v>
      </c>
      <c r="K91" s="1">
        <v>5.1000000000000004E-4</v>
      </c>
      <c r="L91" s="65">
        <v>-8.4899999999999993E-3</v>
      </c>
      <c r="R91" s="39"/>
      <c r="U91" s="1">
        <v>0</v>
      </c>
      <c r="V91" s="1">
        <v>0</v>
      </c>
      <c r="W91" s="1">
        <v>0</v>
      </c>
      <c r="X91" s="1">
        <v>-1.0000000000000001E-5</v>
      </c>
      <c r="Y91" s="1">
        <v>0</v>
      </c>
      <c r="Z91" s="1">
        <v>0.25392999999999999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H91" s="64"/>
      <c r="AI91" s="1"/>
      <c r="AJ91" s="65"/>
      <c r="AL91" s="33">
        <v>0</v>
      </c>
      <c r="AM91" s="34">
        <v>0</v>
      </c>
      <c r="AN91" s="34">
        <v>0</v>
      </c>
      <c r="AO91" s="34">
        <v>0</v>
      </c>
      <c r="AP91" s="34">
        <v>0</v>
      </c>
      <c r="AQ91" s="40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 s="39">
        <v>0</v>
      </c>
    </row>
    <row r="92" spans="7:49" ht="15" thickBot="1">
      <c r="G92" s="32"/>
      <c r="R92" s="39"/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0.28671999999999997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H92" s="66"/>
      <c r="AI92" s="67"/>
      <c r="AJ92" s="68"/>
      <c r="AL92" s="3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 s="44">
        <f t="array" ref="AR92:AT94">AH90:AJ92</f>
        <v>0</v>
      </c>
      <c r="AS92" s="36">
        <v>0</v>
      </c>
      <c r="AT92" s="36">
        <v>0</v>
      </c>
      <c r="AU92" s="36">
        <v>0</v>
      </c>
      <c r="AV92" s="36">
        <v>0</v>
      </c>
      <c r="AW92" s="42">
        <v>0</v>
      </c>
    </row>
    <row r="93" spans="7:49" ht="15" thickBot="1">
      <c r="G93" s="32"/>
      <c r="R93" s="39"/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0.28671999999999997</v>
      </c>
      <c r="AC93" s="1">
        <v>0</v>
      </c>
      <c r="AD93" s="1">
        <v>0</v>
      </c>
      <c r="AE93" s="1">
        <v>0</v>
      </c>
      <c r="AF93" s="1">
        <v>0</v>
      </c>
      <c r="AH93" s="66"/>
      <c r="AI93" s="67"/>
      <c r="AJ93" s="68"/>
      <c r="AL93" s="32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 s="32">
        <v>0</v>
      </c>
      <c r="AS93">
        <v>0</v>
      </c>
      <c r="AT93">
        <v>0</v>
      </c>
      <c r="AU93">
        <v>0</v>
      </c>
      <c r="AV93">
        <v>0</v>
      </c>
      <c r="AW93" s="39">
        <v>0</v>
      </c>
    </row>
    <row r="94" spans="7:49">
      <c r="G94" s="32"/>
      <c r="R94" s="39"/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0.28671999999999997</v>
      </c>
      <c r="AD94" s="1">
        <v>0</v>
      </c>
      <c r="AE94" s="1">
        <v>0</v>
      </c>
      <c r="AF94" s="1">
        <v>0</v>
      </c>
      <c r="AL94" s="32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 s="32">
        <v>0</v>
      </c>
      <c r="AS94">
        <v>0</v>
      </c>
      <c r="AT94">
        <v>0</v>
      </c>
      <c r="AU94">
        <v>0</v>
      </c>
      <c r="AV94">
        <v>0</v>
      </c>
      <c r="AW94" s="39">
        <v>0</v>
      </c>
    </row>
    <row r="95" spans="7:49">
      <c r="G95" s="32"/>
      <c r="R95" s="39"/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0.52151000000000003</v>
      </c>
      <c r="AE95" s="1">
        <v>0</v>
      </c>
      <c r="AF95" s="1">
        <v>-1.0000000000000001E-5</v>
      </c>
      <c r="AL95" s="32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 s="32">
        <v>0</v>
      </c>
      <c r="AS95">
        <v>0</v>
      </c>
      <c r="AT95">
        <v>0</v>
      </c>
      <c r="AU95">
        <f t="array" ref="AU95:AW97">AH90:AJ92</f>
        <v>0</v>
      </c>
      <c r="AV95">
        <v>0</v>
      </c>
      <c r="AW95" s="39">
        <v>0</v>
      </c>
    </row>
    <row r="96" spans="7:49">
      <c r="G96" s="32"/>
      <c r="R96" s="39"/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0.20249</v>
      </c>
      <c r="AF96" s="1">
        <v>0</v>
      </c>
      <c r="AL96" s="32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 s="32">
        <v>0</v>
      </c>
      <c r="AS96">
        <v>0</v>
      </c>
      <c r="AT96">
        <v>0</v>
      </c>
      <c r="AU96">
        <v>0</v>
      </c>
      <c r="AV96">
        <v>0</v>
      </c>
      <c r="AW96" s="39">
        <v>0</v>
      </c>
    </row>
    <row r="97" spans="7:49" ht="15" thickBot="1">
      <c r="G97" s="33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40"/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-1.0000000000000001E-5</v>
      </c>
      <c r="AE97" s="1">
        <v>0</v>
      </c>
      <c r="AF97" s="1">
        <v>0.25392999999999999</v>
      </c>
      <c r="AL97" s="33">
        <v>0</v>
      </c>
      <c r="AM97" s="34">
        <v>0</v>
      </c>
      <c r="AN97" s="34">
        <v>0</v>
      </c>
      <c r="AO97" s="34">
        <v>0</v>
      </c>
      <c r="AP97" s="34">
        <v>0</v>
      </c>
      <c r="AQ97" s="34">
        <v>0</v>
      </c>
      <c r="AR97" s="33">
        <v>0</v>
      </c>
      <c r="AS97" s="34">
        <v>0</v>
      </c>
      <c r="AT97" s="34">
        <v>0</v>
      </c>
      <c r="AU97" s="34">
        <v>0</v>
      </c>
      <c r="AV97" s="34">
        <v>0</v>
      </c>
      <c r="AW97" s="40">
        <v>0</v>
      </c>
    </row>
    <row r="99" spans="7:49" ht="15" thickBot="1">
      <c r="G99" t="s">
        <v>19</v>
      </c>
      <c r="H99">
        <v>19</v>
      </c>
      <c r="U99" t="s">
        <v>19</v>
      </c>
      <c r="V99">
        <v>19</v>
      </c>
      <c r="AL99" t="s">
        <v>5</v>
      </c>
    </row>
    <row r="100" spans="7:49">
      <c r="G100" s="62">
        <v>-0.92893999999999999</v>
      </c>
      <c r="H100" s="62">
        <v>7.8549999999999995E-2</v>
      </c>
      <c r="I100" s="62">
        <v>0.15204000000000001</v>
      </c>
      <c r="J100" s="62">
        <v>8.8999999999999995E-4</v>
      </c>
      <c r="K100" s="62">
        <v>-0.25097999999999998</v>
      </c>
      <c r="L100" s="63">
        <v>0.10768</v>
      </c>
      <c r="M100" s="36"/>
      <c r="N100" s="36"/>
      <c r="O100" s="36"/>
      <c r="P100" s="36"/>
      <c r="Q100" s="36"/>
      <c r="R100" s="42"/>
      <c r="U100" s="1">
        <v>0.28671999999999997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H100" s="61"/>
      <c r="AI100" s="62"/>
      <c r="AJ100" s="63"/>
      <c r="AL100" s="44">
        <f t="array" ref="AL100:AN102">AH100:AJ102</f>
        <v>0</v>
      </c>
      <c r="AM100" s="36">
        <v>0</v>
      </c>
      <c r="AN100" s="36">
        <v>0</v>
      </c>
      <c r="AO100" s="36">
        <v>0</v>
      </c>
      <c r="AP100" s="36">
        <v>0</v>
      </c>
      <c r="AQ100" s="42">
        <v>0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42">
        <v>0</v>
      </c>
    </row>
    <row r="101" spans="7:49">
      <c r="G101" s="1">
        <v>7.8469999999999998E-2</v>
      </c>
      <c r="H101" s="1">
        <v>5.7689999999999998E-2</v>
      </c>
      <c r="I101" s="1">
        <v>-1.9279999999999999E-2</v>
      </c>
      <c r="J101" s="1">
        <v>2.5000000000000001E-4</v>
      </c>
      <c r="K101" s="1">
        <v>3.2289999999999999E-2</v>
      </c>
      <c r="L101" s="65">
        <v>8.0909999999999996E-2</v>
      </c>
      <c r="R101" s="39"/>
      <c r="U101" s="1">
        <v>0</v>
      </c>
      <c r="V101" s="1">
        <v>0.28671999999999997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H101" s="64"/>
      <c r="AI101" s="1"/>
      <c r="AJ101" s="65"/>
      <c r="AL101" s="32">
        <v>0</v>
      </c>
      <c r="AM101">
        <v>0</v>
      </c>
      <c r="AN101">
        <v>0</v>
      </c>
      <c r="AO101">
        <v>0</v>
      </c>
      <c r="AP101">
        <v>0</v>
      </c>
      <c r="AQ101" s="39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 s="39">
        <v>0</v>
      </c>
    </row>
    <row r="102" spans="7:49" ht="15" thickBot="1">
      <c r="G102" s="1">
        <v>0.15174000000000001</v>
      </c>
      <c r="H102" s="1">
        <v>-1.9259999999999999E-2</v>
      </c>
      <c r="I102" s="1">
        <v>5.6869999999999997E-2</v>
      </c>
      <c r="J102" s="1">
        <v>1.7000000000000001E-4</v>
      </c>
      <c r="K102" s="1">
        <v>-9.3990000000000004E-2</v>
      </c>
      <c r="L102" s="65">
        <v>-2.7969999999999998E-2</v>
      </c>
      <c r="R102" s="39"/>
      <c r="U102" s="1">
        <v>0</v>
      </c>
      <c r="V102" s="1">
        <v>0</v>
      </c>
      <c r="W102" s="1">
        <v>0.28671999999999997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H102" s="66"/>
      <c r="AI102" s="67"/>
      <c r="AJ102" s="68"/>
      <c r="AL102" s="32">
        <v>0</v>
      </c>
      <c r="AM102">
        <v>0</v>
      </c>
      <c r="AN102">
        <v>0</v>
      </c>
      <c r="AO102">
        <v>0</v>
      </c>
      <c r="AP102">
        <v>0</v>
      </c>
      <c r="AQ102" s="39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 s="39">
        <v>0</v>
      </c>
    </row>
    <row r="103" spans="7:49" ht="15" thickBot="1">
      <c r="G103" s="1">
        <v>-9.2000000000000003E-4</v>
      </c>
      <c r="H103" s="1">
        <v>-2.3000000000000001E-4</v>
      </c>
      <c r="I103" s="1">
        <v>-1.6000000000000001E-4</v>
      </c>
      <c r="J103" s="1">
        <v>8.6099999999999996E-3</v>
      </c>
      <c r="K103" s="1">
        <v>-3.0000000000000001E-5</v>
      </c>
      <c r="L103" s="65">
        <v>-1.32E-3</v>
      </c>
      <c r="R103" s="39"/>
      <c r="U103" s="1">
        <v>0</v>
      </c>
      <c r="V103" s="1">
        <v>0</v>
      </c>
      <c r="W103" s="1">
        <v>0</v>
      </c>
      <c r="X103" s="1">
        <v>0.52151000000000003</v>
      </c>
      <c r="Y103" s="1">
        <v>0</v>
      </c>
      <c r="Z103" s="1">
        <v>-1.0000000000000001E-5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H103" s="1"/>
      <c r="AI103" s="1"/>
      <c r="AJ103" s="1"/>
      <c r="AL103" s="32">
        <v>0</v>
      </c>
      <c r="AM103">
        <v>0</v>
      </c>
      <c r="AN103">
        <v>0</v>
      </c>
      <c r="AO103">
        <f t="array" ref="AO103:AQ105">AH100:AJ102</f>
        <v>0</v>
      </c>
      <c r="AP103">
        <v>0</v>
      </c>
      <c r="AQ103" s="39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 s="39">
        <v>0</v>
      </c>
    </row>
    <row r="104" spans="7:49">
      <c r="G104" s="1">
        <v>0.25052000000000002</v>
      </c>
      <c r="H104" s="1">
        <v>-3.2259999999999997E-2</v>
      </c>
      <c r="I104" s="1">
        <v>9.3979999999999994E-2</v>
      </c>
      <c r="J104" s="1">
        <v>-6.0000000000000002E-5</v>
      </c>
      <c r="K104" s="1">
        <v>-0.16592999999999999</v>
      </c>
      <c r="L104" s="65">
        <v>-4.9189999999999998E-2</v>
      </c>
      <c r="R104" s="39"/>
      <c r="U104" s="1">
        <v>0</v>
      </c>
      <c r="V104" s="1">
        <v>0</v>
      </c>
      <c r="W104" s="1">
        <v>0</v>
      </c>
      <c r="X104" s="1">
        <v>0</v>
      </c>
      <c r="Y104" s="1">
        <v>0.20249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H104" s="61"/>
      <c r="AI104" s="62"/>
      <c r="AJ104" s="63"/>
      <c r="AL104" s="32">
        <v>0</v>
      </c>
      <c r="AM104">
        <v>0</v>
      </c>
      <c r="AN104">
        <v>0</v>
      </c>
      <c r="AO104">
        <v>0</v>
      </c>
      <c r="AP104">
        <v>0</v>
      </c>
      <c r="AQ104" s="39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 s="39">
        <v>0</v>
      </c>
    </row>
    <row r="105" spans="7:49" ht="15" thickBot="1">
      <c r="G105" s="1">
        <v>-0.10761</v>
      </c>
      <c r="H105" s="1">
        <v>-8.09E-2</v>
      </c>
      <c r="I105" s="1">
        <v>2.801E-2</v>
      </c>
      <c r="J105" s="1">
        <v>-1.31E-3</v>
      </c>
      <c r="K105" s="1">
        <v>-4.9239999999999999E-2</v>
      </c>
      <c r="L105" s="65">
        <v>-0.13761999999999999</v>
      </c>
      <c r="R105" s="39"/>
      <c r="U105" s="1">
        <v>0</v>
      </c>
      <c r="V105" s="1">
        <v>0</v>
      </c>
      <c r="W105" s="1">
        <v>0</v>
      </c>
      <c r="X105" s="1">
        <v>-1.0000000000000001E-5</v>
      </c>
      <c r="Y105" s="1">
        <v>0</v>
      </c>
      <c r="Z105" s="1">
        <v>0.25392999999999999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H105" s="64"/>
      <c r="AI105" s="1"/>
      <c r="AJ105" s="65"/>
      <c r="AL105" s="33">
        <v>0</v>
      </c>
      <c r="AM105" s="34">
        <v>0</v>
      </c>
      <c r="AN105" s="34">
        <v>0</v>
      </c>
      <c r="AO105" s="34">
        <v>0</v>
      </c>
      <c r="AP105" s="34">
        <v>0</v>
      </c>
      <c r="AQ105" s="40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 s="39">
        <v>0</v>
      </c>
    </row>
    <row r="106" spans="7:49" ht="15" thickBot="1">
      <c r="G106" s="32"/>
      <c r="R106" s="39"/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0.28671999999999997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H106" s="66"/>
      <c r="AI106" s="67"/>
      <c r="AJ106" s="68"/>
      <c r="AL106" s="32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 s="44">
        <f t="array" ref="AR106:AT108">AH104:AJ106</f>
        <v>0</v>
      </c>
      <c r="AS106" s="36">
        <v>0</v>
      </c>
      <c r="AT106" s="36">
        <v>0</v>
      </c>
      <c r="AU106" s="36">
        <v>0</v>
      </c>
      <c r="AV106" s="36">
        <v>0</v>
      </c>
      <c r="AW106" s="42">
        <v>0</v>
      </c>
    </row>
    <row r="107" spans="7:49" ht="15" thickBot="1">
      <c r="G107" s="32"/>
      <c r="R107" s="39"/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0.28671999999999997</v>
      </c>
      <c r="AC107" s="1">
        <v>0</v>
      </c>
      <c r="AD107" s="1">
        <v>0</v>
      </c>
      <c r="AE107" s="1">
        <v>0</v>
      </c>
      <c r="AF107" s="1">
        <v>0</v>
      </c>
      <c r="AH107" s="66"/>
      <c r="AI107" s="67"/>
      <c r="AJ107" s="68"/>
      <c r="AL107" s="32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 s="32">
        <v>0</v>
      </c>
      <c r="AS107">
        <v>0</v>
      </c>
      <c r="AT107">
        <v>0</v>
      </c>
      <c r="AU107">
        <v>0</v>
      </c>
      <c r="AV107">
        <v>0</v>
      </c>
      <c r="AW107" s="39">
        <v>0</v>
      </c>
    </row>
    <row r="108" spans="7:49">
      <c r="G108" s="32"/>
      <c r="R108" s="39"/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0.28671999999999997</v>
      </c>
      <c r="AD108" s="1">
        <v>0</v>
      </c>
      <c r="AE108" s="1">
        <v>0</v>
      </c>
      <c r="AF108" s="1">
        <v>0</v>
      </c>
      <c r="AL108" s="32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 s="32">
        <v>0</v>
      </c>
      <c r="AS108">
        <v>0</v>
      </c>
      <c r="AT108">
        <v>0</v>
      </c>
      <c r="AU108">
        <v>0</v>
      </c>
      <c r="AV108">
        <v>0</v>
      </c>
      <c r="AW108" s="39">
        <v>0</v>
      </c>
    </row>
    <row r="109" spans="7:49">
      <c r="G109" s="32"/>
      <c r="R109" s="39"/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0.52151000000000003</v>
      </c>
      <c r="AE109" s="1">
        <v>0</v>
      </c>
      <c r="AF109" s="1">
        <v>-1.0000000000000001E-5</v>
      </c>
      <c r="AL109" s="32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 s="32">
        <v>0</v>
      </c>
      <c r="AS109">
        <v>0</v>
      </c>
      <c r="AT109">
        <v>0</v>
      </c>
      <c r="AU109">
        <f t="array" ref="AU109:AW111">AH104:AJ106</f>
        <v>0</v>
      </c>
      <c r="AV109">
        <v>0</v>
      </c>
      <c r="AW109" s="39">
        <v>0</v>
      </c>
    </row>
    <row r="110" spans="7:49">
      <c r="G110" s="32"/>
      <c r="R110" s="39"/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0.20249</v>
      </c>
      <c r="AF110" s="1">
        <v>0</v>
      </c>
      <c r="AL110" s="32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 s="32">
        <v>0</v>
      </c>
      <c r="AS110">
        <v>0</v>
      </c>
      <c r="AT110">
        <v>0</v>
      </c>
      <c r="AU110">
        <v>0</v>
      </c>
      <c r="AV110">
        <v>0</v>
      </c>
      <c r="AW110" s="39">
        <v>0</v>
      </c>
    </row>
    <row r="111" spans="7:49" ht="15" thickBot="1">
      <c r="G111" s="33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40"/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-1.0000000000000001E-5</v>
      </c>
      <c r="AE111" s="1">
        <v>0</v>
      </c>
      <c r="AF111" s="1">
        <v>0.25392999999999999</v>
      </c>
      <c r="AL111" s="33">
        <v>0</v>
      </c>
      <c r="AM111" s="34">
        <v>0</v>
      </c>
      <c r="AN111" s="34">
        <v>0</v>
      </c>
      <c r="AO111" s="34">
        <v>0</v>
      </c>
      <c r="AP111" s="34">
        <v>0</v>
      </c>
      <c r="AQ111" s="34">
        <v>0</v>
      </c>
      <c r="AR111" s="33">
        <v>0</v>
      </c>
      <c r="AS111" s="34">
        <v>0</v>
      </c>
      <c r="AT111" s="34">
        <v>0</v>
      </c>
      <c r="AU111" s="34">
        <v>0</v>
      </c>
      <c r="AV111" s="34">
        <v>0</v>
      </c>
      <c r="AW111" s="40">
        <v>0</v>
      </c>
    </row>
    <row r="113" spans="7:49" ht="15" thickBot="1">
      <c r="G113" t="s">
        <v>20</v>
      </c>
      <c r="H113">
        <v>18</v>
      </c>
      <c r="U113" t="s">
        <v>20</v>
      </c>
      <c r="V113">
        <v>18</v>
      </c>
      <c r="AL113" t="s">
        <v>5</v>
      </c>
    </row>
    <row r="114" spans="7:49">
      <c r="G114" s="14"/>
      <c r="H114" s="15"/>
      <c r="I114" s="15"/>
      <c r="J114" s="15"/>
      <c r="K114" s="15"/>
      <c r="L114" s="19"/>
      <c r="M114" s="36"/>
      <c r="N114" s="36"/>
      <c r="O114" s="36"/>
      <c r="P114" s="36"/>
      <c r="Q114" s="36"/>
      <c r="R114" s="42"/>
      <c r="U114" s="14"/>
      <c r="V114" s="15"/>
      <c r="W114" s="15"/>
      <c r="X114" s="15"/>
      <c r="Y114" s="15"/>
      <c r="Z114" s="19"/>
      <c r="AA114" s="36"/>
      <c r="AB114" s="36"/>
      <c r="AC114" s="36"/>
      <c r="AD114" s="36"/>
      <c r="AE114" s="36"/>
      <c r="AF114" s="42"/>
      <c r="AH114" s="44"/>
      <c r="AI114" s="36"/>
      <c r="AJ114" s="42"/>
      <c r="AL114" s="44">
        <f t="array" ref="AL114:AN116">AH114:AJ116</f>
        <v>0</v>
      </c>
      <c r="AM114" s="36">
        <v>0</v>
      </c>
      <c r="AN114" s="36">
        <v>0</v>
      </c>
      <c r="AO114" s="36">
        <v>0</v>
      </c>
      <c r="AP114" s="36">
        <v>0</v>
      </c>
      <c r="AQ114" s="42">
        <v>0</v>
      </c>
      <c r="AR114" s="36">
        <v>0</v>
      </c>
      <c r="AS114" s="36">
        <v>0</v>
      </c>
      <c r="AT114" s="36">
        <v>0</v>
      </c>
      <c r="AU114" s="36">
        <v>0</v>
      </c>
      <c r="AV114" s="36">
        <v>0</v>
      </c>
      <c r="AW114" s="42">
        <v>0</v>
      </c>
    </row>
    <row r="115" spans="7:49">
      <c r="G115" s="32"/>
      <c r="L115" s="39"/>
      <c r="R115" s="39"/>
      <c r="U115" s="16"/>
      <c r="V115" s="3"/>
      <c r="W115" s="3"/>
      <c r="X115" s="3"/>
      <c r="Y115" s="3"/>
      <c r="Z115" s="20"/>
      <c r="AF115" s="39"/>
      <c r="AH115" s="32"/>
      <c r="AJ115" s="39"/>
      <c r="AL115" s="32">
        <v>0</v>
      </c>
      <c r="AM115">
        <v>0</v>
      </c>
      <c r="AN115">
        <v>0</v>
      </c>
      <c r="AO115">
        <v>0</v>
      </c>
      <c r="AP115">
        <v>0</v>
      </c>
      <c r="AQ115" s="39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 s="39">
        <v>0</v>
      </c>
    </row>
    <row r="116" spans="7:49" ht="15" thickBot="1">
      <c r="G116" s="32"/>
      <c r="L116" s="39"/>
      <c r="R116" s="39"/>
      <c r="U116" s="16"/>
      <c r="V116" s="3"/>
      <c r="W116" s="3"/>
      <c r="X116" s="3"/>
      <c r="Y116" s="3"/>
      <c r="Z116" s="20"/>
      <c r="AF116" s="39"/>
      <c r="AH116" s="33"/>
      <c r="AI116" s="34"/>
      <c r="AJ116" s="40"/>
      <c r="AL116" s="32">
        <v>0</v>
      </c>
      <c r="AM116">
        <v>0</v>
      </c>
      <c r="AN116">
        <v>0</v>
      </c>
      <c r="AO116">
        <v>0</v>
      </c>
      <c r="AP116">
        <v>0</v>
      </c>
      <c r="AQ116" s="39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 s="39">
        <v>0</v>
      </c>
    </row>
    <row r="117" spans="7:49" ht="15" thickBot="1">
      <c r="G117" s="32"/>
      <c r="L117" s="39"/>
      <c r="R117" s="39"/>
      <c r="U117" s="16"/>
      <c r="V117" s="3"/>
      <c r="W117" s="3"/>
      <c r="X117" s="3"/>
      <c r="Y117" s="3"/>
      <c r="Z117" s="20"/>
      <c r="AF117" s="39"/>
      <c r="AL117" s="32">
        <v>0</v>
      </c>
      <c r="AM117">
        <v>0</v>
      </c>
      <c r="AN117">
        <v>0</v>
      </c>
      <c r="AO117">
        <f t="array" ref="AO117:AQ119">AH114:AJ116</f>
        <v>0</v>
      </c>
      <c r="AP117">
        <v>0</v>
      </c>
      <c r="AQ117" s="39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 s="39">
        <v>0</v>
      </c>
    </row>
    <row r="118" spans="7:49">
      <c r="G118" s="32"/>
      <c r="L118" s="39"/>
      <c r="R118" s="39"/>
      <c r="U118" s="16"/>
      <c r="V118" s="3"/>
      <c r="W118" s="3"/>
      <c r="X118" s="3"/>
      <c r="Y118" s="3"/>
      <c r="Z118" s="20"/>
      <c r="AF118" s="39"/>
      <c r="AH118" s="44"/>
      <c r="AI118" s="36"/>
      <c r="AJ118" s="42"/>
      <c r="AL118" s="32">
        <v>0</v>
      </c>
      <c r="AM118">
        <v>0</v>
      </c>
      <c r="AN118">
        <v>0</v>
      </c>
      <c r="AO118">
        <v>0</v>
      </c>
      <c r="AP118">
        <v>0</v>
      </c>
      <c r="AQ118" s="39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 s="39">
        <v>0</v>
      </c>
    </row>
    <row r="119" spans="7:49" ht="15" thickBot="1">
      <c r="G119" s="33"/>
      <c r="H119" s="34"/>
      <c r="I119" s="34"/>
      <c r="J119" s="34"/>
      <c r="K119" s="34"/>
      <c r="L119" s="40"/>
      <c r="R119" s="39"/>
      <c r="U119" s="17"/>
      <c r="V119" s="18"/>
      <c r="W119" s="18"/>
      <c r="X119" s="18"/>
      <c r="Y119" s="18"/>
      <c r="Z119" s="21"/>
      <c r="AF119" s="39"/>
      <c r="AH119" s="32"/>
      <c r="AJ119" s="39"/>
      <c r="AL119" s="33">
        <v>0</v>
      </c>
      <c r="AM119" s="34">
        <v>0</v>
      </c>
      <c r="AN119" s="34">
        <v>0</v>
      </c>
      <c r="AO119" s="34">
        <v>0</v>
      </c>
      <c r="AP119" s="34">
        <v>0</v>
      </c>
      <c r="AQ119" s="40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 s="39">
        <v>0</v>
      </c>
    </row>
    <row r="120" spans="7:49" ht="15" thickBot="1">
      <c r="G120" s="32"/>
      <c r="R120" s="39"/>
      <c r="U120" s="16"/>
      <c r="V120" s="3"/>
      <c r="W120" s="3"/>
      <c r="X120" s="3"/>
      <c r="Y120" s="3"/>
      <c r="Z120" s="3"/>
      <c r="AF120" s="39"/>
      <c r="AH120" s="33"/>
      <c r="AI120" s="34"/>
      <c r="AJ120" s="40"/>
      <c r="AL120" s="32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 s="44">
        <f t="array" ref="AR120:AT122">AH118:AJ120</f>
        <v>0</v>
      </c>
      <c r="AS120" s="36">
        <v>0</v>
      </c>
      <c r="AT120" s="36">
        <v>0</v>
      </c>
      <c r="AU120" s="36">
        <v>0</v>
      </c>
      <c r="AV120" s="36">
        <v>0</v>
      </c>
      <c r="AW120" s="42">
        <v>0</v>
      </c>
    </row>
    <row r="121" spans="7:49" ht="15" thickBot="1">
      <c r="G121" s="32"/>
      <c r="R121" s="39"/>
      <c r="U121" s="16"/>
      <c r="V121" s="3"/>
      <c r="W121" s="3"/>
      <c r="X121" s="3"/>
      <c r="Y121" s="3"/>
      <c r="Z121" s="3"/>
      <c r="AF121" s="39"/>
      <c r="AH121" s="33"/>
      <c r="AI121" s="34"/>
      <c r="AJ121" s="40"/>
      <c r="AL121" s="32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 s="32">
        <v>0</v>
      </c>
      <c r="AS121">
        <v>0</v>
      </c>
      <c r="AT121">
        <v>0</v>
      </c>
      <c r="AU121">
        <v>0</v>
      </c>
      <c r="AV121">
        <v>0</v>
      </c>
      <c r="AW121" s="39">
        <v>0</v>
      </c>
    </row>
    <row r="122" spans="7:49">
      <c r="G122" s="32"/>
      <c r="R122" s="39"/>
      <c r="U122" s="16"/>
      <c r="V122" s="3"/>
      <c r="W122" s="3"/>
      <c r="X122" s="3"/>
      <c r="Y122" s="3"/>
      <c r="Z122" s="3"/>
      <c r="AF122" s="39"/>
      <c r="AL122" s="3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 s="32">
        <v>0</v>
      </c>
      <c r="AS122">
        <v>0</v>
      </c>
      <c r="AT122">
        <v>0</v>
      </c>
      <c r="AU122">
        <v>0</v>
      </c>
      <c r="AV122">
        <v>0</v>
      </c>
      <c r="AW122" s="39">
        <v>0</v>
      </c>
    </row>
    <row r="123" spans="7:49">
      <c r="G123" s="32"/>
      <c r="R123" s="39"/>
      <c r="U123" s="16"/>
      <c r="V123" s="3"/>
      <c r="W123" s="3"/>
      <c r="X123" s="3"/>
      <c r="Y123" s="3"/>
      <c r="Z123" s="3"/>
      <c r="AF123" s="39"/>
      <c r="AL123" s="32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 s="32">
        <v>0</v>
      </c>
      <c r="AS123">
        <v>0</v>
      </c>
      <c r="AT123">
        <v>0</v>
      </c>
      <c r="AU123">
        <f t="array" ref="AU123:AW125">AH118:AJ120</f>
        <v>0</v>
      </c>
      <c r="AV123">
        <v>0</v>
      </c>
      <c r="AW123" s="39">
        <v>0</v>
      </c>
    </row>
    <row r="124" spans="7:49">
      <c r="G124" s="32"/>
      <c r="R124" s="39"/>
      <c r="U124" s="16"/>
      <c r="V124" s="3"/>
      <c r="W124" s="3"/>
      <c r="X124" s="3"/>
      <c r="Y124" s="3"/>
      <c r="Z124" s="3"/>
      <c r="AF124" s="39"/>
      <c r="AL124" s="32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 s="32">
        <v>0</v>
      </c>
      <c r="AS124">
        <v>0</v>
      </c>
      <c r="AT124">
        <v>0</v>
      </c>
      <c r="AU124">
        <v>0</v>
      </c>
      <c r="AV124">
        <v>0</v>
      </c>
      <c r="AW124" s="39">
        <v>0</v>
      </c>
    </row>
    <row r="125" spans="7:49" ht="15" thickBot="1">
      <c r="G125" s="33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40"/>
      <c r="U125" s="17"/>
      <c r="V125" s="18"/>
      <c r="W125" s="18"/>
      <c r="X125" s="18"/>
      <c r="Y125" s="18"/>
      <c r="Z125" s="18"/>
      <c r="AA125" s="34"/>
      <c r="AB125" s="34"/>
      <c r="AC125" s="34"/>
      <c r="AD125" s="34"/>
      <c r="AE125" s="34"/>
      <c r="AF125" s="40"/>
      <c r="AL125" s="33">
        <v>0</v>
      </c>
      <c r="AM125" s="34">
        <v>0</v>
      </c>
      <c r="AN125" s="34">
        <v>0</v>
      </c>
      <c r="AO125" s="34">
        <v>0</v>
      </c>
      <c r="AP125" s="34">
        <v>0</v>
      </c>
      <c r="AQ125" s="34">
        <v>0</v>
      </c>
      <c r="AR125" s="33">
        <v>0</v>
      </c>
      <c r="AS125" s="34">
        <v>0</v>
      </c>
      <c r="AT125" s="34">
        <v>0</v>
      </c>
      <c r="AU125" s="34">
        <v>0</v>
      </c>
      <c r="AV125" s="34">
        <v>0</v>
      </c>
      <c r="AW125" s="40">
        <v>0</v>
      </c>
    </row>
    <row r="127" spans="7:49" ht="15" thickBot="1">
      <c r="G127" t="s">
        <v>21</v>
      </c>
      <c r="H127">
        <v>17</v>
      </c>
      <c r="U127" t="s">
        <v>21</v>
      </c>
      <c r="V127">
        <v>17</v>
      </c>
      <c r="AL127" t="s">
        <v>5</v>
      </c>
    </row>
    <row r="128" spans="7:49">
      <c r="G128" s="62">
        <v>-8.795E-2</v>
      </c>
      <c r="H128" s="62">
        <v>0.13924</v>
      </c>
      <c r="I128" s="62">
        <v>-7.3160000000000003E-2</v>
      </c>
      <c r="J128" s="62">
        <v>-9.7239999999999993E-2</v>
      </c>
      <c r="K128" s="62">
        <v>-8.4330000000000002E-2</v>
      </c>
      <c r="L128" s="63">
        <v>-3.4349999999999999E-2</v>
      </c>
      <c r="M128" s="36"/>
      <c r="N128" s="36"/>
      <c r="O128" s="36"/>
      <c r="P128" s="36"/>
      <c r="Q128" s="36"/>
      <c r="R128" s="42"/>
      <c r="U128" s="1">
        <v>0.28671999999999997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H128" s="61"/>
      <c r="AI128" s="62"/>
      <c r="AJ128" s="63"/>
      <c r="AL128" s="44">
        <f t="array" ref="AL128:AN130">AH128:AJ130</f>
        <v>0</v>
      </c>
      <c r="AM128" s="36">
        <v>0</v>
      </c>
      <c r="AN128" s="36">
        <v>0</v>
      </c>
      <c r="AO128" s="36">
        <v>0</v>
      </c>
      <c r="AP128" s="36">
        <v>0</v>
      </c>
      <c r="AQ128" s="42">
        <v>0</v>
      </c>
      <c r="AR128" s="36">
        <v>0</v>
      </c>
      <c r="AS128" s="36">
        <v>0</v>
      </c>
      <c r="AT128" s="36">
        <v>0</v>
      </c>
      <c r="AU128" s="36">
        <v>0</v>
      </c>
      <c r="AV128" s="36">
        <v>0</v>
      </c>
      <c r="AW128" s="42">
        <v>0</v>
      </c>
    </row>
    <row r="129" spans="7:49">
      <c r="G129" s="1">
        <v>0.13916999999999999</v>
      </c>
      <c r="H129" s="1">
        <v>-0.45671</v>
      </c>
      <c r="I129" s="1">
        <v>0.16270999999999999</v>
      </c>
      <c r="J129" s="1">
        <v>0.10990999999999999</v>
      </c>
      <c r="K129" s="1">
        <v>0.20602999999999999</v>
      </c>
      <c r="L129" s="65">
        <v>0.36919000000000002</v>
      </c>
      <c r="R129" s="39"/>
      <c r="U129" s="1">
        <v>0</v>
      </c>
      <c r="V129" s="1">
        <v>0.28671999999999997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H129" s="64"/>
      <c r="AI129" s="1"/>
      <c r="AJ129" s="65"/>
      <c r="AL129" s="32">
        <v>0</v>
      </c>
      <c r="AM129">
        <v>0</v>
      </c>
      <c r="AN129">
        <v>0</v>
      </c>
      <c r="AO129">
        <v>0</v>
      </c>
      <c r="AP129">
        <v>0</v>
      </c>
      <c r="AQ129" s="3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 s="39">
        <v>0</v>
      </c>
    </row>
    <row r="130" spans="7:49" ht="15" thickBot="1">
      <c r="G130" s="1">
        <v>-7.3139999999999997E-2</v>
      </c>
      <c r="H130" s="1">
        <v>0.16278999999999999</v>
      </c>
      <c r="I130" s="1">
        <v>-2.4660000000000001E-2</v>
      </c>
      <c r="J130" s="1">
        <v>-2.3040000000000001E-2</v>
      </c>
      <c r="K130" s="1">
        <v>-2.921E-2</v>
      </c>
      <c r="L130" s="65">
        <v>-8.0280000000000004E-2</v>
      </c>
      <c r="R130" s="39"/>
      <c r="U130" s="1">
        <v>0</v>
      </c>
      <c r="V130" s="1">
        <v>0</v>
      </c>
      <c r="W130" s="1">
        <v>0.28671999999999997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H130" s="66"/>
      <c r="AI130" s="67"/>
      <c r="AJ130" s="68"/>
      <c r="AL130" s="32">
        <v>0</v>
      </c>
      <c r="AM130">
        <v>0</v>
      </c>
      <c r="AN130">
        <v>0</v>
      </c>
      <c r="AO130">
        <v>0</v>
      </c>
      <c r="AP130">
        <v>0</v>
      </c>
      <c r="AQ130" s="39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 s="39">
        <v>0</v>
      </c>
    </row>
    <row r="131" spans="7:49" ht="15" thickBot="1">
      <c r="G131" s="1">
        <v>9.7159999999999996E-2</v>
      </c>
      <c r="H131" s="1">
        <v>-0.10985</v>
      </c>
      <c r="I131" s="1">
        <v>2.3019999999999999E-2</v>
      </c>
      <c r="J131" s="1">
        <v>-1.558E-2</v>
      </c>
      <c r="K131" s="1">
        <v>3.3099999999999997E-2</v>
      </c>
      <c r="L131" s="65">
        <v>5.5050000000000002E-2</v>
      </c>
      <c r="R131" s="39"/>
      <c r="U131" s="1">
        <v>0</v>
      </c>
      <c r="V131" s="1">
        <v>0</v>
      </c>
      <c r="W131" s="1">
        <v>0</v>
      </c>
      <c r="X131" s="1">
        <v>0.52151000000000003</v>
      </c>
      <c r="Y131" s="1">
        <v>0</v>
      </c>
      <c r="Z131" s="1">
        <v>-1.0000000000000001E-5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H131" s="1"/>
      <c r="AI131" s="1"/>
      <c r="AJ131" s="1"/>
      <c r="AL131" s="32">
        <v>0</v>
      </c>
      <c r="AM131">
        <v>0</v>
      </c>
      <c r="AN131">
        <v>0</v>
      </c>
      <c r="AO131">
        <f t="array" ref="AO131:AQ133">AH128:AJ130</f>
        <v>0</v>
      </c>
      <c r="AP131">
        <v>0</v>
      </c>
      <c r="AQ131" s="39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 s="39">
        <v>0</v>
      </c>
    </row>
    <row r="132" spans="7:49">
      <c r="G132" s="1">
        <v>8.4279999999999994E-2</v>
      </c>
      <c r="H132" s="1">
        <v>-0.20616999999999999</v>
      </c>
      <c r="I132" s="1">
        <v>2.92E-2</v>
      </c>
      <c r="J132" s="1">
        <v>3.3099999999999997E-2</v>
      </c>
      <c r="K132" s="1">
        <v>3.0290000000000001E-2</v>
      </c>
      <c r="L132" s="65">
        <v>7.1879999999999999E-2</v>
      </c>
      <c r="R132" s="39"/>
      <c r="U132" s="1">
        <v>0</v>
      </c>
      <c r="V132" s="1">
        <v>0</v>
      </c>
      <c r="W132" s="1">
        <v>0</v>
      </c>
      <c r="X132" s="1">
        <v>0</v>
      </c>
      <c r="Y132" s="1">
        <v>0.20249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H132" s="61"/>
      <c r="AI132" s="62"/>
      <c r="AJ132" s="63"/>
      <c r="AL132" s="32">
        <v>0</v>
      </c>
      <c r="AM132">
        <v>0</v>
      </c>
      <c r="AN132">
        <v>0</v>
      </c>
      <c r="AO132">
        <v>0</v>
      </c>
      <c r="AP132">
        <v>0</v>
      </c>
      <c r="AQ132" s="39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 s="39">
        <v>0</v>
      </c>
    </row>
    <row r="133" spans="7:49" ht="15" thickBot="1">
      <c r="G133" s="1">
        <v>3.4290000000000001E-2</v>
      </c>
      <c r="H133" s="1">
        <v>-0.36934</v>
      </c>
      <c r="I133" s="1">
        <v>8.029E-2</v>
      </c>
      <c r="J133" s="1">
        <v>5.5100000000000003E-2</v>
      </c>
      <c r="K133" s="1">
        <v>7.1809999999999999E-2</v>
      </c>
      <c r="L133" s="65">
        <v>0.24636</v>
      </c>
      <c r="R133" s="39"/>
      <c r="U133" s="1">
        <v>0</v>
      </c>
      <c r="V133" s="1">
        <v>0</v>
      </c>
      <c r="W133" s="1">
        <v>0</v>
      </c>
      <c r="X133" s="1">
        <v>-1.0000000000000001E-5</v>
      </c>
      <c r="Y133" s="1">
        <v>0</v>
      </c>
      <c r="Z133" s="1">
        <v>0.25392999999999999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H133" s="64"/>
      <c r="AI133" s="1"/>
      <c r="AJ133" s="65"/>
      <c r="AL133" s="33">
        <v>0</v>
      </c>
      <c r="AM133" s="34">
        <v>0</v>
      </c>
      <c r="AN133" s="34">
        <v>0</v>
      </c>
      <c r="AO133" s="34">
        <v>0</v>
      </c>
      <c r="AP133" s="34">
        <v>0</v>
      </c>
      <c r="AQ133" s="40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 s="39">
        <v>0</v>
      </c>
    </row>
    <row r="134" spans="7:49" ht="15" thickBot="1">
      <c r="G134" s="32"/>
      <c r="R134" s="39"/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0.28671999999999997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H134" s="66"/>
      <c r="AI134" s="67"/>
      <c r="AJ134" s="68"/>
      <c r="AL134" s="32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 s="44">
        <f t="array" ref="AR134:AT136">AH132:AJ134</f>
        <v>0</v>
      </c>
      <c r="AS134" s="36">
        <v>0</v>
      </c>
      <c r="AT134" s="36">
        <v>0</v>
      </c>
      <c r="AU134" s="36">
        <v>0</v>
      </c>
      <c r="AV134" s="36">
        <v>0</v>
      </c>
      <c r="AW134" s="42">
        <v>0</v>
      </c>
    </row>
    <row r="135" spans="7:49" ht="15" thickBot="1">
      <c r="G135" s="32"/>
      <c r="R135" s="39"/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0.28671999999999997</v>
      </c>
      <c r="AC135" s="1">
        <v>0</v>
      </c>
      <c r="AD135" s="1">
        <v>0</v>
      </c>
      <c r="AE135" s="1">
        <v>0</v>
      </c>
      <c r="AF135" s="1">
        <v>0</v>
      </c>
      <c r="AH135" s="66"/>
      <c r="AI135" s="67"/>
      <c r="AJ135" s="68"/>
      <c r="AL135" s="32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 s="32">
        <v>0</v>
      </c>
      <c r="AS135">
        <v>0</v>
      </c>
      <c r="AT135">
        <v>0</v>
      </c>
      <c r="AU135">
        <v>0</v>
      </c>
      <c r="AV135">
        <v>0</v>
      </c>
      <c r="AW135" s="39">
        <v>0</v>
      </c>
    </row>
    <row r="136" spans="7:49">
      <c r="G136" s="32"/>
      <c r="R136" s="39"/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0.28671999999999997</v>
      </c>
      <c r="AD136" s="1">
        <v>0</v>
      </c>
      <c r="AE136" s="1">
        <v>0</v>
      </c>
      <c r="AF136" s="1">
        <v>0</v>
      </c>
      <c r="AL136" s="32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 s="32">
        <v>0</v>
      </c>
      <c r="AS136">
        <v>0</v>
      </c>
      <c r="AT136">
        <v>0</v>
      </c>
      <c r="AU136">
        <v>0</v>
      </c>
      <c r="AV136">
        <v>0</v>
      </c>
      <c r="AW136" s="39">
        <v>0</v>
      </c>
    </row>
    <row r="137" spans="7:49">
      <c r="G137" s="32"/>
      <c r="R137" s="39"/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0.52151000000000003</v>
      </c>
      <c r="AE137" s="1">
        <v>0</v>
      </c>
      <c r="AF137" s="1">
        <v>-1.0000000000000001E-5</v>
      </c>
      <c r="AL137" s="32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 s="32">
        <v>0</v>
      </c>
      <c r="AS137">
        <v>0</v>
      </c>
      <c r="AT137">
        <v>0</v>
      </c>
      <c r="AU137">
        <f t="array" ref="AU137:AW139">AH132:AJ134</f>
        <v>0</v>
      </c>
      <c r="AV137">
        <v>0</v>
      </c>
      <c r="AW137" s="39">
        <v>0</v>
      </c>
    </row>
    <row r="138" spans="7:49">
      <c r="G138" s="32"/>
      <c r="R138" s="39"/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0.20249</v>
      </c>
      <c r="AF138" s="1">
        <v>0</v>
      </c>
      <c r="AL138" s="32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 s="32">
        <v>0</v>
      </c>
      <c r="AS138">
        <v>0</v>
      </c>
      <c r="AT138">
        <v>0</v>
      </c>
      <c r="AU138">
        <v>0</v>
      </c>
      <c r="AV138">
        <v>0</v>
      </c>
      <c r="AW138" s="39">
        <v>0</v>
      </c>
    </row>
    <row r="139" spans="7:49" ht="15" thickBot="1">
      <c r="G139" s="33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40"/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-1.0000000000000001E-5</v>
      </c>
      <c r="AE139" s="1">
        <v>0</v>
      </c>
      <c r="AF139" s="1">
        <v>0.25392999999999999</v>
      </c>
      <c r="AL139" s="33">
        <v>0</v>
      </c>
      <c r="AM139" s="34">
        <v>0</v>
      </c>
      <c r="AN139" s="34">
        <v>0</v>
      </c>
      <c r="AO139" s="34">
        <v>0</v>
      </c>
      <c r="AP139" s="34">
        <v>0</v>
      </c>
      <c r="AQ139" s="34">
        <v>0</v>
      </c>
      <c r="AR139" s="33">
        <v>0</v>
      </c>
      <c r="AS139" s="34">
        <v>0</v>
      </c>
      <c r="AT139" s="34">
        <v>0</v>
      </c>
      <c r="AU139" s="34">
        <v>0</v>
      </c>
      <c r="AV139" s="34">
        <v>0</v>
      </c>
      <c r="AW139" s="40">
        <v>0</v>
      </c>
    </row>
    <row r="141" spans="7:49" ht="15" thickBot="1">
      <c r="G141" t="s">
        <v>9</v>
      </c>
      <c r="H141">
        <v>16</v>
      </c>
      <c r="U141" t="s">
        <v>9</v>
      </c>
      <c r="V141">
        <v>16</v>
      </c>
      <c r="AL141" t="s">
        <v>5</v>
      </c>
    </row>
    <row r="142" spans="7:49">
      <c r="G142" s="62">
        <v>-0.10578</v>
      </c>
      <c r="H142" s="62">
        <v>6.2539999999999998E-2</v>
      </c>
      <c r="I142" s="62">
        <v>0.12576000000000001</v>
      </c>
      <c r="J142" s="62">
        <v>0.17879</v>
      </c>
      <c r="K142" s="62">
        <v>2.9760000000000002E-2</v>
      </c>
      <c r="L142" s="63">
        <v>9.3590000000000007E-2</v>
      </c>
      <c r="M142" s="36"/>
      <c r="N142" s="36"/>
      <c r="O142" s="36"/>
      <c r="P142" s="36"/>
      <c r="Q142" s="36"/>
      <c r="R142" s="42"/>
      <c r="U142" s="1">
        <v>0.28671999999999997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H142" s="61"/>
      <c r="AI142" s="62"/>
      <c r="AJ142" s="63"/>
      <c r="AL142" s="44">
        <f t="array" ref="AL142:AN144">AH142:AJ144</f>
        <v>0</v>
      </c>
      <c r="AM142" s="36">
        <v>0</v>
      </c>
      <c r="AN142" s="36">
        <v>0</v>
      </c>
      <c r="AO142" s="36">
        <v>0</v>
      </c>
      <c r="AP142" s="36">
        <v>0</v>
      </c>
      <c r="AQ142" s="42">
        <v>0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42">
        <v>0</v>
      </c>
    </row>
    <row r="143" spans="7:49">
      <c r="G143" s="1">
        <v>6.2280000000000002E-2</v>
      </c>
      <c r="H143" s="1">
        <v>-0.44229000000000002</v>
      </c>
      <c r="I143" s="1">
        <v>-0.47826000000000002</v>
      </c>
      <c r="J143" s="1">
        <v>-0.23447000000000001</v>
      </c>
      <c r="K143" s="1">
        <v>-0.49453999999999998</v>
      </c>
      <c r="L143" s="65">
        <v>0.31387999999999999</v>
      </c>
      <c r="R143" s="39"/>
      <c r="U143" s="1">
        <v>0</v>
      </c>
      <c r="V143" s="1">
        <v>0.28671999999999997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H143" s="64"/>
      <c r="AI143" s="1"/>
      <c r="AJ143" s="65"/>
      <c r="AL143" s="32">
        <v>0</v>
      </c>
      <c r="AM143">
        <v>0</v>
      </c>
      <c r="AN143">
        <v>0</v>
      </c>
      <c r="AO143">
        <v>0</v>
      </c>
      <c r="AP143">
        <v>0</v>
      </c>
      <c r="AQ143" s="39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 s="39">
        <v>0</v>
      </c>
    </row>
    <row r="144" spans="7:49" ht="15" thickBot="1">
      <c r="G144" s="1">
        <v>0.12548000000000001</v>
      </c>
      <c r="H144" s="1">
        <v>-0.47810000000000002</v>
      </c>
      <c r="I144" s="1">
        <v>-0.46920000000000001</v>
      </c>
      <c r="J144" s="1">
        <v>-0.39143</v>
      </c>
      <c r="K144" s="1">
        <v>-0.43136999999999998</v>
      </c>
      <c r="L144" s="65">
        <v>0.22065000000000001</v>
      </c>
      <c r="R144" s="39"/>
      <c r="U144" s="1">
        <v>0</v>
      </c>
      <c r="V144" s="1">
        <v>0</v>
      </c>
      <c r="W144" s="1">
        <v>0.28671999999999997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H144" s="66"/>
      <c r="AI144" s="67"/>
      <c r="AJ144" s="68"/>
      <c r="AL144" s="32">
        <v>0</v>
      </c>
      <c r="AM144">
        <v>0</v>
      </c>
      <c r="AN144">
        <v>0</v>
      </c>
      <c r="AO144">
        <v>0</v>
      </c>
      <c r="AP144">
        <v>0</v>
      </c>
      <c r="AQ144" s="39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 s="39">
        <v>0</v>
      </c>
    </row>
    <row r="145" spans="7:49" ht="15" thickBot="1">
      <c r="G145" s="1">
        <v>-0.17857000000000001</v>
      </c>
      <c r="H145" s="1">
        <v>0.2339</v>
      </c>
      <c r="I145" s="1">
        <v>0.39105000000000001</v>
      </c>
      <c r="J145" s="1">
        <v>0.31685999999999998</v>
      </c>
      <c r="K145" s="1">
        <v>0.46344000000000002</v>
      </c>
      <c r="L145" s="65">
        <v>-0.13517000000000001</v>
      </c>
      <c r="R145" s="39"/>
      <c r="U145" s="1">
        <v>0</v>
      </c>
      <c r="V145" s="1">
        <v>0</v>
      </c>
      <c r="W145" s="1">
        <v>0</v>
      </c>
      <c r="X145" s="1">
        <v>0.52151000000000003</v>
      </c>
      <c r="Y145" s="1">
        <v>0</v>
      </c>
      <c r="Z145" s="1">
        <v>-1.0000000000000001E-5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H145" s="1"/>
      <c r="AI145" s="1"/>
      <c r="AJ145" s="1"/>
      <c r="AL145" s="32">
        <v>0</v>
      </c>
      <c r="AM145">
        <v>0</v>
      </c>
      <c r="AN145">
        <v>0</v>
      </c>
      <c r="AO145">
        <f t="array" ref="AO145:AQ147">AH142:AJ144</f>
        <v>0</v>
      </c>
      <c r="AP145">
        <v>0</v>
      </c>
      <c r="AQ145" s="39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 s="39">
        <v>0</v>
      </c>
    </row>
    <row r="146" spans="7:49">
      <c r="G146" s="1">
        <v>-2.9960000000000001E-2</v>
      </c>
      <c r="H146" s="1">
        <v>0.49556</v>
      </c>
      <c r="I146" s="1">
        <v>0.43240000000000001</v>
      </c>
      <c r="J146" s="1">
        <v>0.46427000000000002</v>
      </c>
      <c r="K146" s="1">
        <v>0.24814</v>
      </c>
      <c r="L146" s="65">
        <v>-9.7030000000000005E-2</v>
      </c>
      <c r="R146" s="39"/>
      <c r="U146" s="1">
        <v>0</v>
      </c>
      <c r="V146" s="1">
        <v>0</v>
      </c>
      <c r="W146" s="1">
        <v>0</v>
      </c>
      <c r="X146" s="1">
        <v>0</v>
      </c>
      <c r="Y146" s="1">
        <v>0.20249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H146" s="61"/>
      <c r="AI146" s="62"/>
      <c r="AJ146" s="63"/>
      <c r="AL146" s="32">
        <v>0</v>
      </c>
      <c r="AM146">
        <v>0</v>
      </c>
      <c r="AN146">
        <v>0</v>
      </c>
      <c r="AO146">
        <v>0</v>
      </c>
      <c r="AP146">
        <v>0</v>
      </c>
      <c r="AQ146" s="39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 s="39">
        <v>0</v>
      </c>
    </row>
    <row r="147" spans="7:49" ht="15" thickBot="1">
      <c r="G147" s="1">
        <v>-9.3399999999999997E-2</v>
      </c>
      <c r="H147" s="1">
        <v>-0.31475999999999998</v>
      </c>
      <c r="I147" s="1">
        <v>-0.22183</v>
      </c>
      <c r="J147" s="1">
        <v>-0.13605999999999999</v>
      </c>
      <c r="K147" s="1">
        <v>-9.7210000000000005E-2</v>
      </c>
      <c r="L147" s="65">
        <v>0.12992000000000001</v>
      </c>
      <c r="R147" s="39"/>
      <c r="U147" s="1">
        <v>0</v>
      </c>
      <c r="V147" s="1">
        <v>0</v>
      </c>
      <c r="W147" s="1">
        <v>0</v>
      </c>
      <c r="X147" s="1">
        <v>-1.0000000000000001E-5</v>
      </c>
      <c r="Y147" s="1">
        <v>0</v>
      </c>
      <c r="Z147" s="1">
        <v>0.25392999999999999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H147" s="64"/>
      <c r="AI147" s="1"/>
      <c r="AJ147" s="65"/>
      <c r="AL147" s="33">
        <v>0</v>
      </c>
      <c r="AM147" s="34">
        <v>0</v>
      </c>
      <c r="AN147" s="34">
        <v>0</v>
      </c>
      <c r="AO147" s="34">
        <v>0</v>
      </c>
      <c r="AP147" s="34">
        <v>0</v>
      </c>
      <c r="AQ147" s="40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 s="39">
        <v>0</v>
      </c>
    </row>
    <row r="148" spans="7:49" ht="15" thickBot="1">
      <c r="G148" s="32"/>
      <c r="R148" s="39"/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0.28671999999999997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H148" s="66"/>
      <c r="AI148" s="67"/>
      <c r="AJ148" s="68"/>
      <c r="AL148" s="32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 s="44">
        <f t="array" ref="AR148:AT150">AH146:AJ148</f>
        <v>0</v>
      </c>
      <c r="AS148" s="36">
        <v>0</v>
      </c>
      <c r="AT148" s="36">
        <v>0</v>
      </c>
      <c r="AU148" s="36">
        <v>0</v>
      </c>
      <c r="AV148" s="36">
        <v>0</v>
      </c>
      <c r="AW148" s="42">
        <v>0</v>
      </c>
    </row>
    <row r="149" spans="7:49" ht="15" thickBot="1">
      <c r="G149" s="32"/>
      <c r="R149" s="39"/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0.28671999999999997</v>
      </c>
      <c r="AC149" s="1">
        <v>0</v>
      </c>
      <c r="AD149" s="1">
        <v>0</v>
      </c>
      <c r="AE149" s="1">
        <v>0</v>
      </c>
      <c r="AF149" s="1">
        <v>0</v>
      </c>
      <c r="AH149" s="33"/>
      <c r="AI149" s="34"/>
      <c r="AJ149" s="40"/>
      <c r="AL149" s="32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 s="32">
        <v>0</v>
      </c>
      <c r="AS149">
        <v>0</v>
      </c>
      <c r="AT149">
        <v>0</v>
      </c>
      <c r="AU149">
        <v>0</v>
      </c>
      <c r="AV149">
        <v>0</v>
      </c>
      <c r="AW149" s="39">
        <v>0</v>
      </c>
    </row>
    <row r="150" spans="7:49">
      <c r="G150" s="32"/>
      <c r="R150" s="39"/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0.28671999999999997</v>
      </c>
      <c r="AD150" s="1">
        <v>0</v>
      </c>
      <c r="AE150" s="1">
        <v>0</v>
      </c>
      <c r="AF150" s="1">
        <v>0</v>
      </c>
      <c r="AL150" s="32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 s="32">
        <v>0</v>
      </c>
      <c r="AS150">
        <v>0</v>
      </c>
      <c r="AT150">
        <v>0</v>
      </c>
      <c r="AU150">
        <v>0</v>
      </c>
      <c r="AV150">
        <v>0</v>
      </c>
      <c r="AW150" s="39">
        <v>0</v>
      </c>
    </row>
    <row r="151" spans="7:49">
      <c r="G151" s="32"/>
      <c r="R151" s="39"/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0.52151000000000003</v>
      </c>
      <c r="AE151" s="1">
        <v>0</v>
      </c>
      <c r="AF151" s="1">
        <v>-1.0000000000000001E-5</v>
      </c>
      <c r="AL151" s="32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 s="32">
        <v>0</v>
      </c>
      <c r="AS151">
        <v>0</v>
      </c>
      <c r="AT151">
        <v>0</v>
      </c>
      <c r="AU151">
        <f t="array" ref="AU151:AW153">AH146:AJ148</f>
        <v>0</v>
      </c>
      <c r="AV151">
        <v>0</v>
      </c>
      <c r="AW151" s="39">
        <v>0</v>
      </c>
    </row>
    <row r="152" spans="7:49">
      <c r="G152" s="32"/>
      <c r="R152" s="39"/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0.20249</v>
      </c>
      <c r="AF152" s="1">
        <v>0</v>
      </c>
      <c r="AL152" s="3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 s="32">
        <v>0</v>
      </c>
      <c r="AS152">
        <v>0</v>
      </c>
      <c r="AT152">
        <v>0</v>
      </c>
      <c r="AU152">
        <v>0</v>
      </c>
      <c r="AV152">
        <v>0</v>
      </c>
      <c r="AW152" s="39">
        <v>0</v>
      </c>
    </row>
    <row r="153" spans="7:49" ht="15" thickBot="1">
      <c r="G153" s="33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40"/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-1.0000000000000001E-5</v>
      </c>
      <c r="AE153" s="1">
        <v>0</v>
      </c>
      <c r="AF153" s="1">
        <v>0.25392999999999999</v>
      </c>
      <c r="AL153" s="33">
        <v>0</v>
      </c>
      <c r="AM153" s="34">
        <v>0</v>
      </c>
      <c r="AN153" s="34">
        <v>0</v>
      </c>
      <c r="AO153" s="34">
        <v>0</v>
      </c>
      <c r="AP153" s="34">
        <v>0</v>
      </c>
      <c r="AQ153" s="34">
        <v>0</v>
      </c>
      <c r="AR153" s="33">
        <v>0</v>
      </c>
      <c r="AS153" s="34">
        <v>0</v>
      </c>
      <c r="AT153" s="34">
        <v>0</v>
      </c>
      <c r="AU153" s="34">
        <v>0</v>
      </c>
      <c r="AV153" s="34">
        <v>0</v>
      </c>
      <c r="AW153" s="40">
        <v>0</v>
      </c>
    </row>
    <row r="155" spans="7:49" ht="15" thickBot="1">
      <c r="G155" t="s">
        <v>22</v>
      </c>
      <c r="H155">
        <v>15</v>
      </c>
      <c r="U155" t="s">
        <v>22</v>
      </c>
      <c r="V155">
        <v>15</v>
      </c>
      <c r="AL155" t="s">
        <v>5</v>
      </c>
    </row>
    <row r="156" spans="7:49">
      <c r="G156" s="14"/>
      <c r="H156" s="15"/>
      <c r="I156" s="15"/>
      <c r="J156" s="15"/>
      <c r="K156" s="15"/>
      <c r="L156" s="19"/>
      <c r="M156" s="36"/>
      <c r="N156" s="36"/>
      <c r="O156" s="36"/>
      <c r="P156" s="36"/>
      <c r="Q156" s="36"/>
      <c r="R156" s="42"/>
      <c r="U156" s="14"/>
      <c r="V156" s="15"/>
      <c r="W156" s="15"/>
      <c r="X156" s="15"/>
      <c r="Y156" s="15"/>
      <c r="Z156" s="19"/>
      <c r="AA156" s="36"/>
      <c r="AB156" s="36"/>
      <c r="AC156" s="36"/>
      <c r="AD156" s="36"/>
      <c r="AE156" s="36"/>
      <c r="AF156" s="42"/>
      <c r="AH156" s="44"/>
      <c r="AI156" s="36"/>
      <c r="AJ156" s="42"/>
      <c r="AL156" s="44">
        <f t="array" ref="AL156:AN158">AH156:AJ158</f>
        <v>0</v>
      </c>
      <c r="AM156" s="36">
        <v>0</v>
      </c>
      <c r="AN156" s="36">
        <v>0</v>
      </c>
      <c r="AO156" s="36">
        <v>0</v>
      </c>
      <c r="AP156" s="36">
        <v>0</v>
      </c>
      <c r="AQ156" s="42">
        <v>0</v>
      </c>
      <c r="AR156" s="36">
        <v>0</v>
      </c>
      <c r="AS156" s="36">
        <v>0</v>
      </c>
      <c r="AT156" s="36">
        <v>0</v>
      </c>
      <c r="AU156" s="36">
        <v>0</v>
      </c>
      <c r="AV156" s="36">
        <v>0</v>
      </c>
      <c r="AW156" s="42">
        <v>0</v>
      </c>
    </row>
    <row r="157" spans="7:49">
      <c r="G157" s="32"/>
      <c r="L157" s="39"/>
      <c r="R157" s="39"/>
      <c r="U157" s="16"/>
      <c r="V157" s="3"/>
      <c r="W157" s="3"/>
      <c r="X157" s="3"/>
      <c r="Y157" s="3"/>
      <c r="Z157" s="20"/>
      <c r="AF157" s="39"/>
      <c r="AH157" s="32"/>
      <c r="AJ157" s="39"/>
      <c r="AL157" s="32">
        <v>0</v>
      </c>
      <c r="AM157">
        <v>0</v>
      </c>
      <c r="AN157">
        <v>0</v>
      </c>
      <c r="AO157">
        <v>0</v>
      </c>
      <c r="AP157">
        <v>0</v>
      </c>
      <c r="AQ157" s="39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 s="39">
        <v>0</v>
      </c>
    </row>
    <row r="158" spans="7:49" ht="15" thickBot="1">
      <c r="G158" s="32"/>
      <c r="L158" s="39"/>
      <c r="R158" s="39"/>
      <c r="U158" s="16"/>
      <c r="V158" s="3"/>
      <c r="W158" s="3"/>
      <c r="X158" s="3"/>
      <c r="Y158" s="3"/>
      <c r="Z158" s="20"/>
      <c r="AF158" s="39"/>
      <c r="AH158" s="33"/>
      <c r="AI158" s="34"/>
      <c r="AJ158" s="40"/>
      <c r="AL158" s="32">
        <v>0</v>
      </c>
      <c r="AM158">
        <v>0</v>
      </c>
      <c r="AN158">
        <v>0</v>
      </c>
      <c r="AO158">
        <v>0</v>
      </c>
      <c r="AP158">
        <v>0</v>
      </c>
      <c r="AQ158" s="39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 s="39">
        <v>0</v>
      </c>
    </row>
    <row r="159" spans="7:49" ht="15" thickBot="1">
      <c r="G159" s="32"/>
      <c r="L159" s="39"/>
      <c r="R159" s="39"/>
      <c r="U159" s="16"/>
      <c r="V159" s="3"/>
      <c r="W159" s="3"/>
      <c r="X159" s="3"/>
      <c r="Y159" s="3"/>
      <c r="Z159" s="20"/>
      <c r="AF159" s="39"/>
      <c r="AL159" s="32">
        <v>0</v>
      </c>
      <c r="AM159">
        <v>0</v>
      </c>
      <c r="AN159">
        <v>0</v>
      </c>
      <c r="AO159">
        <f t="array" ref="AO159:AQ161">AH156:AJ158</f>
        <v>0</v>
      </c>
      <c r="AP159">
        <v>0</v>
      </c>
      <c r="AQ159" s="3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 s="39">
        <v>0</v>
      </c>
    </row>
    <row r="160" spans="7:49">
      <c r="G160" s="32"/>
      <c r="L160" s="39"/>
      <c r="R160" s="39"/>
      <c r="U160" s="16"/>
      <c r="V160" s="3"/>
      <c r="W160" s="3"/>
      <c r="X160" s="3"/>
      <c r="Y160" s="3"/>
      <c r="Z160" s="20"/>
      <c r="AF160" s="39"/>
      <c r="AH160" s="44"/>
      <c r="AI160" s="36"/>
      <c r="AJ160" s="42"/>
      <c r="AL160" s="32">
        <v>0</v>
      </c>
      <c r="AM160">
        <v>0</v>
      </c>
      <c r="AN160">
        <v>0</v>
      </c>
      <c r="AO160">
        <v>0</v>
      </c>
      <c r="AP160">
        <v>0</v>
      </c>
      <c r="AQ160" s="39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 s="39">
        <v>0</v>
      </c>
    </row>
    <row r="161" spans="7:49" ht="15" thickBot="1">
      <c r="G161" s="33"/>
      <c r="H161" s="34"/>
      <c r="I161" s="34"/>
      <c r="J161" s="34"/>
      <c r="K161" s="34"/>
      <c r="L161" s="40"/>
      <c r="R161" s="39"/>
      <c r="U161" s="17"/>
      <c r="V161" s="18"/>
      <c r="W161" s="18"/>
      <c r="X161" s="18"/>
      <c r="Y161" s="18"/>
      <c r="Z161" s="21"/>
      <c r="AF161" s="39"/>
      <c r="AH161" s="32"/>
      <c r="AJ161" s="39"/>
      <c r="AL161" s="33">
        <v>0</v>
      </c>
      <c r="AM161" s="34">
        <v>0</v>
      </c>
      <c r="AN161" s="34">
        <v>0</v>
      </c>
      <c r="AO161" s="34">
        <v>0</v>
      </c>
      <c r="AP161" s="34">
        <v>0</v>
      </c>
      <c r="AQ161" s="40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 s="39">
        <v>0</v>
      </c>
    </row>
    <row r="162" spans="7:49" ht="15" thickBot="1">
      <c r="G162" s="32"/>
      <c r="R162" s="39"/>
      <c r="U162" s="16"/>
      <c r="V162" s="3"/>
      <c r="W162" s="3"/>
      <c r="X162" s="3"/>
      <c r="Y162" s="3"/>
      <c r="Z162" s="3"/>
      <c r="AF162" s="39"/>
      <c r="AH162" s="33"/>
      <c r="AI162" s="34"/>
      <c r="AJ162" s="40"/>
      <c r="AL162" s="3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 s="44">
        <f t="array" ref="AR162:AT164">AH160:AJ162</f>
        <v>0</v>
      </c>
      <c r="AS162" s="36">
        <v>0</v>
      </c>
      <c r="AT162" s="36">
        <v>0</v>
      </c>
      <c r="AU162" s="36">
        <v>0</v>
      </c>
      <c r="AV162" s="36">
        <v>0</v>
      </c>
      <c r="AW162" s="42">
        <v>0</v>
      </c>
    </row>
    <row r="163" spans="7:49" ht="15" thickBot="1">
      <c r="G163" s="32"/>
      <c r="R163" s="39"/>
      <c r="U163" s="16"/>
      <c r="V163" s="3"/>
      <c r="W163" s="3"/>
      <c r="X163" s="3"/>
      <c r="Y163" s="3"/>
      <c r="Z163" s="3"/>
      <c r="AF163" s="39"/>
      <c r="AH163" s="33"/>
      <c r="AI163" s="34"/>
      <c r="AJ163" s="40"/>
      <c r="AL163" s="32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 s="32">
        <v>0</v>
      </c>
      <c r="AS163">
        <v>0</v>
      </c>
      <c r="AT163">
        <v>0</v>
      </c>
      <c r="AU163">
        <v>0</v>
      </c>
      <c r="AV163">
        <v>0</v>
      </c>
      <c r="AW163" s="39">
        <v>0</v>
      </c>
    </row>
    <row r="164" spans="7:49">
      <c r="G164" s="32"/>
      <c r="R164" s="39"/>
      <c r="U164" s="16"/>
      <c r="V164" s="3"/>
      <c r="W164" s="3"/>
      <c r="X164" s="3"/>
      <c r="Y164" s="3"/>
      <c r="Z164" s="3"/>
      <c r="AF164" s="39"/>
      <c r="AL164" s="32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 s="32">
        <v>0</v>
      </c>
      <c r="AS164">
        <v>0</v>
      </c>
      <c r="AT164">
        <v>0</v>
      </c>
      <c r="AU164">
        <v>0</v>
      </c>
      <c r="AV164">
        <v>0</v>
      </c>
      <c r="AW164" s="39">
        <v>0</v>
      </c>
    </row>
    <row r="165" spans="7:49">
      <c r="G165" s="32"/>
      <c r="R165" s="39"/>
      <c r="U165" s="16"/>
      <c r="V165" s="3"/>
      <c r="W165" s="3"/>
      <c r="X165" s="3"/>
      <c r="Y165" s="3"/>
      <c r="Z165" s="3"/>
      <c r="AF165" s="39"/>
      <c r="AL165" s="32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 s="32">
        <v>0</v>
      </c>
      <c r="AS165">
        <v>0</v>
      </c>
      <c r="AT165">
        <v>0</v>
      </c>
      <c r="AU165">
        <f t="array" ref="AU165:AW167">AH160:AJ162</f>
        <v>0</v>
      </c>
      <c r="AV165">
        <v>0</v>
      </c>
      <c r="AW165" s="39">
        <v>0</v>
      </c>
    </row>
    <row r="166" spans="7:49">
      <c r="G166" s="32"/>
      <c r="R166" s="39"/>
      <c r="U166" s="16"/>
      <c r="V166" s="3"/>
      <c r="W166" s="3"/>
      <c r="X166" s="3"/>
      <c r="Y166" s="3"/>
      <c r="Z166" s="3"/>
      <c r="AF166" s="39"/>
      <c r="AL166" s="32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 s="32">
        <v>0</v>
      </c>
      <c r="AS166">
        <v>0</v>
      </c>
      <c r="AT166">
        <v>0</v>
      </c>
      <c r="AU166">
        <v>0</v>
      </c>
      <c r="AV166">
        <v>0</v>
      </c>
      <c r="AW166" s="39">
        <v>0</v>
      </c>
    </row>
    <row r="167" spans="7:49" ht="15" thickBot="1">
      <c r="G167" s="33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40"/>
      <c r="U167" s="17"/>
      <c r="V167" s="18"/>
      <c r="W167" s="18"/>
      <c r="X167" s="18"/>
      <c r="Y167" s="18"/>
      <c r="Z167" s="18"/>
      <c r="AA167" s="34"/>
      <c r="AB167" s="34"/>
      <c r="AC167" s="34"/>
      <c r="AD167" s="34"/>
      <c r="AE167" s="34"/>
      <c r="AF167" s="40"/>
      <c r="AL167" s="33">
        <v>0</v>
      </c>
      <c r="AM167" s="34">
        <v>0</v>
      </c>
      <c r="AN167" s="34">
        <v>0</v>
      </c>
      <c r="AO167" s="34">
        <v>0</v>
      </c>
      <c r="AP167" s="34">
        <v>0</v>
      </c>
      <c r="AQ167" s="34">
        <v>0</v>
      </c>
      <c r="AR167" s="33">
        <v>0</v>
      </c>
      <c r="AS167" s="34">
        <v>0</v>
      </c>
      <c r="AT167" s="34">
        <v>0</v>
      </c>
      <c r="AU167" s="34">
        <v>0</v>
      </c>
      <c r="AV167" s="34">
        <v>0</v>
      </c>
      <c r="AW167" s="40">
        <v>0</v>
      </c>
    </row>
    <row r="169" spans="7:49" ht="15" thickBot="1">
      <c r="G169" t="s">
        <v>23</v>
      </c>
      <c r="H169">
        <v>14</v>
      </c>
      <c r="U169" t="s">
        <v>23</v>
      </c>
      <c r="V169">
        <v>14</v>
      </c>
      <c r="AL169" t="s">
        <v>5</v>
      </c>
    </row>
    <row r="170" spans="7:49">
      <c r="G170" s="62">
        <v>-0.19044</v>
      </c>
      <c r="H170" s="62">
        <v>8.4269999999999998E-2</v>
      </c>
      <c r="I170" s="62">
        <v>-0.11162</v>
      </c>
      <c r="J170" s="62">
        <v>6.8900000000000003E-2</v>
      </c>
      <c r="K170" s="62">
        <v>0.31920999999999999</v>
      </c>
      <c r="L170" s="63">
        <v>3.1099999999999999E-2</v>
      </c>
      <c r="M170" s="36"/>
      <c r="N170" s="36"/>
      <c r="O170" s="36"/>
      <c r="P170" s="36"/>
      <c r="Q170" s="36"/>
      <c r="R170" s="42"/>
      <c r="U170" s="1">
        <v>0.28671999999999997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H170" s="61"/>
      <c r="AI170" s="62"/>
      <c r="AJ170" s="63"/>
      <c r="AL170" s="44">
        <f t="array" ref="AL170:AN172">AH170:AJ172</f>
        <v>0</v>
      </c>
      <c r="AM170" s="36">
        <v>0</v>
      </c>
      <c r="AN170" s="36">
        <v>0</v>
      </c>
      <c r="AO170" s="36">
        <v>0</v>
      </c>
      <c r="AP170" s="36">
        <v>0</v>
      </c>
      <c r="AQ170" s="42">
        <v>0</v>
      </c>
      <c r="AR170" s="36">
        <v>0</v>
      </c>
      <c r="AS170" s="36">
        <v>0</v>
      </c>
      <c r="AT170" s="36">
        <v>0</v>
      </c>
      <c r="AU170" s="36">
        <v>0</v>
      </c>
      <c r="AV170" s="36">
        <v>0</v>
      </c>
      <c r="AW170" s="42">
        <v>0</v>
      </c>
    </row>
    <row r="171" spans="7:49">
      <c r="G171" s="1">
        <v>8.4239999999999995E-2</v>
      </c>
      <c r="H171" s="1">
        <v>-1.2279999999999999E-2</v>
      </c>
      <c r="I171" s="1">
        <v>0.28939999999999999</v>
      </c>
      <c r="J171" s="1">
        <v>-9.6949999999999995E-2</v>
      </c>
      <c r="K171" s="1">
        <v>1.414E-2</v>
      </c>
      <c r="L171" s="65">
        <v>-1.1379999999999999E-2</v>
      </c>
      <c r="R171" s="39"/>
      <c r="U171" s="1">
        <v>0</v>
      </c>
      <c r="V171" s="1">
        <v>0.28671999999999997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H171" s="64"/>
      <c r="AI171" s="1"/>
      <c r="AJ171" s="65"/>
      <c r="AL171" s="32">
        <v>0</v>
      </c>
      <c r="AM171">
        <v>0</v>
      </c>
      <c r="AN171">
        <v>0</v>
      </c>
      <c r="AO171">
        <v>0</v>
      </c>
      <c r="AP171">
        <v>0</v>
      </c>
      <c r="AQ171" s="39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 s="39">
        <v>0</v>
      </c>
    </row>
    <row r="172" spans="7:49" ht="15" thickBot="1">
      <c r="G172" s="1">
        <v>-0.11123</v>
      </c>
      <c r="H172" s="1">
        <v>0.28954000000000002</v>
      </c>
      <c r="I172" s="1">
        <v>-1.6473100000000001</v>
      </c>
      <c r="J172" s="1">
        <v>-0.29770000000000002</v>
      </c>
      <c r="K172" s="1">
        <v>-0.49630000000000002</v>
      </c>
      <c r="L172" s="65">
        <v>-7.2040000000000007E-2</v>
      </c>
      <c r="R172" s="39"/>
      <c r="U172" s="1">
        <v>0</v>
      </c>
      <c r="V172" s="1">
        <v>0</v>
      </c>
      <c r="W172" s="1">
        <v>0.28671999999999997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H172" s="66"/>
      <c r="AI172" s="67"/>
      <c r="AJ172" s="68"/>
      <c r="AL172" s="32">
        <v>0</v>
      </c>
      <c r="AM172">
        <v>0</v>
      </c>
      <c r="AN172">
        <v>0</v>
      </c>
      <c r="AO172">
        <v>0</v>
      </c>
      <c r="AP172">
        <v>0</v>
      </c>
      <c r="AQ172" s="39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 s="39">
        <v>0</v>
      </c>
    </row>
    <row r="173" spans="7:49" ht="15" thickBot="1">
      <c r="G173" s="1">
        <v>-6.8930000000000005E-2</v>
      </c>
      <c r="H173" s="1">
        <v>9.7040000000000001E-2</v>
      </c>
      <c r="I173" s="1">
        <v>0.29703000000000002</v>
      </c>
      <c r="J173" s="1">
        <v>-0.42863000000000001</v>
      </c>
      <c r="K173" s="1">
        <v>0.39154</v>
      </c>
      <c r="L173" s="65">
        <v>2.2370000000000001E-2</v>
      </c>
      <c r="R173" s="39"/>
      <c r="U173" s="1">
        <v>0</v>
      </c>
      <c r="V173" s="1">
        <v>0</v>
      </c>
      <c r="W173" s="1">
        <v>0</v>
      </c>
      <c r="X173" s="1">
        <v>0.52151000000000003</v>
      </c>
      <c r="Y173" s="1">
        <v>0</v>
      </c>
      <c r="Z173" s="1">
        <v>-1.0000000000000001E-5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H173" s="1"/>
      <c r="AI173" s="1"/>
      <c r="AJ173" s="1"/>
      <c r="AL173" s="32">
        <v>0</v>
      </c>
      <c r="AM173">
        <v>0</v>
      </c>
      <c r="AN173">
        <v>0</v>
      </c>
      <c r="AO173">
        <f t="array" ref="AO173:AQ175">AH170:AJ172</f>
        <v>0</v>
      </c>
      <c r="AP173">
        <v>0</v>
      </c>
      <c r="AQ173" s="39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 s="39">
        <v>0</v>
      </c>
    </row>
    <row r="174" spans="7:49">
      <c r="G174" s="1">
        <v>-0.31896000000000002</v>
      </c>
      <c r="H174" s="1">
        <v>-1.477E-2</v>
      </c>
      <c r="I174" s="1">
        <v>0.49897000000000002</v>
      </c>
      <c r="J174" s="1">
        <v>0.39227000000000001</v>
      </c>
      <c r="K174" s="1">
        <v>-1.7440100000000001</v>
      </c>
      <c r="L174" s="65">
        <v>-0.30848999999999999</v>
      </c>
      <c r="R174" s="39"/>
      <c r="U174" s="1">
        <v>0</v>
      </c>
      <c r="V174" s="1">
        <v>0</v>
      </c>
      <c r="W174" s="1">
        <v>0</v>
      </c>
      <c r="X174" s="1">
        <v>0</v>
      </c>
      <c r="Y174" s="1">
        <v>0.20249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H174" s="61"/>
      <c r="AI174" s="62"/>
      <c r="AJ174" s="63"/>
      <c r="AL174" s="32">
        <v>0</v>
      </c>
      <c r="AM174">
        <v>0</v>
      </c>
      <c r="AN174">
        <v>0</v>
      </c>
      <c r="AO174">
        <v>0</v>
      </c>
      <c r="AP174">
        <v>0</v>
      </c>
      <c r="AQ174" s="39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 s="39">
        <v>0</v>
      </c>
    </row>
    <row r="175" spans="7:49" ht="15" thickBot="1">
      <c r="G175" s="1">
        <v>-3.0939999999999999E-2</v>
      </c>
      <c r="H175" s="1">
        <v>1.1390000000000001E-2</v>
      </c>
      <c r="I175" s="1">
        <v>7.2510000000000005E-2</v>
      </c>
      <c r="J175" s="1">
        <v>2.2419999999999999E-2</v>
      </c>
      <c r="K175" s="1">
        <v>-0.30832999999999999</v>
      </c>
      <c r="L175" s="65">
        <v>1.0030000000000001E-2</v>
      </c>
      <c r="R175" s="39"/>
      <c r="U175" s="1">
        <v>0</v>
      </c>
      <c r="V175" s="1">
        <v>0</v>
      </c>
      <c r="W175" s="1">
        <v>0</v>
      </c>
      <c r="X175" s="1">
        <v>-1.0000000000000001E-5</v>
      </c>
      <c r="Y175" s="1">
        <v>0</v>
      </c>
      <c r="Z175" s="1">
        <v>0.25392999999999999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H175" s="64"/>
      <c r="AI175" s="1"/>
      <c r="AJ175" s="65"/>
      <c r="AL175" s="33">
        <v>0</v>
      </c>
      <c r="AM175" s="34">
        <v>0</v>
      </c>
      <c r="AN175" s="34">
        <v>0</v>
      </c>
      <c r="AO175" s="34">
        <v>0</v>
      </c>
      <c r="AP175" s="34">
        <v>0</v>
      </c>
      <c r="AQ175" s="40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 s="39">
        <v>0</v>
      </c>
    </row>
    <row r="176" spans="7:49" ht="15" thickBot="1">
      <c r="G176" s="32"/>
      <c r="R176" s="39"/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0.28671999999999997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H176" s="66"/>
      <c r="AI176" s="67"/>
      <c r="AJ176" s="68"/>
      <c r="AL176" s="32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 s="44">
        <f t="array" ref="AR176:AT178">AH174:AJ176</f>
        <v>0</v>
      </c>
      <c r="AS176" s="36">
        <v>0</v>
      </c>
      <c r="AT176" s="36">
        <v>0</v>
      </c>
      <c r="AU176" s="36">
        <v>0</v>
      </c>
      <c r="AV176" s="36">
        <v>0</v>
      </c>
      <c r="AW176" s="42">
        <v>0</v>
      </c>
    </row>
    <row r="177" spans="7:49" ht="15" thickBot="1">
      <c r="G177" s="32"/>
      <c r="R177" s="39"/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0.28671999999999997</v>
      </c>
      <c r="AC177" s="1">
        <v>0</v>
      </c>
      <c r="AD177" s="1">
        <v>0</v>
      </c>
      <c r="AE177" s="1">
        <v>0</v>
      </c>
      <c r="AF177" s="1">
        <v>0</v>
      </c>
      <c r="AH177" s="33"/>
      <c r="AI177" s="34"/>
      <c r="AJ177" s="40"/>
      <c r="AL177" s="32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 s="32">
        <v>0</v>
      </c>
      <c r="AS177">
        <v>0</v>
      </c>
      <c r="AT177">
        <v>0</v>
      </c>
      <c r="AU177">
        <v>0</v>
      </c>
      <c r="AV177">
        <v>0</v>
      </c>
      <c r="AW177" s="39">
        <v>0</v>
      </c>
    </row>
    <row r="178" spans="7:49">
      <c r="G178" s="32"/>
      <c r="R178" s="39"/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0.28671999999999997</v>
      </c>
      <c r="AD178" s="1">
        <v>0</v>
      </c>
      <c r="AE178" s="1">
        <v>0</v>
      </c>
      <c r="AF178" s="1">
        <v>0</v>
      </c>
      <c r="AL178" s="32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 s="32">
        <v>0</v>
      </c>
      <c r="AS178">
        <v>0</v>
      </c>
      <c r="AT178">
        <v>0</v>
      </c>
      <c r="AU178">
        <v>0</v>
      </c>
      <c r="AV178">
        <v>0</v>
      </c>
      <c r="AW178" s="39">
        <v>0</v>
      </c>
    </row>
    <row r="179" spans="7:49">
      <c r="G179" s="32"/>
      <c r="R179" s="39"/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0.52151000000000003</v>
      </c>
      <c r="AE179" s="1">
        <v>0</v>
      </c>
      <c r="AF179" s="1">
        <v>-1.0000000000000001E-5</v>
      </c>
      <c r="AL179" s="32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 s="32">
        <v>0</v>
      </c>
      <c r="AS179">
        <v>0</v>
      </c>
      <c r="AT179">
        <v>0</v>
      </c>
      <c r="AU179">
        <f t="array" ref="AU179:AW181">AH174:AJ176</f>
        <v>0</v>
      </c>
      <c r="AV179">
        <v>0</v>
      </c>
      <c r="AW179" s="39">
        <v>0</v>
      </c>
    </row>
    <row r="180" spans="7:49">
      <c r="G180" s="32"/>
      <c r="R180" s="39"/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0.20249</v>
      </c>
      <c r="AF180" s="1">
        <v>0</v>
      </c>
      <c r="AL180" s="32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 s="32">
        <v>0</v>
      </c>
      <c r="AS180">
        <v>0</v>
      </c>
      <c r="AT180">
        <v>0</v>
      </c>
      <c r="AU180">
        <v>0</v>
      </c>
      <c r="AV180">
        <v>0</v>
      </c>
      <c r="AW180" s="39">
        <v>0</v>
      </c>
    </row>
    <row r="181" spans="7:49" ht="15" thickBot="1">
      <c r="G181" s="33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40"/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-1.0000000000000001E-5</v>
      </c>
      <c r="AE181" s="1">
        <v>0</v>
      </c>
      <c r="AF181" s="1">
        <v>0.25392999999999999</v>
      </c>
      <c r="AL181" s="33">
        <v>0</v>
      </c>
      <c r="AM181" s="34">
        <v>0</v>
      </c>
      <c r="AN181" s="34">
        <v>0</v>
      </c>
      <c r="AO181" s="34">
        <v>0</v>
      </c>
      <c r="AP181" s="34">
        <v>0</v>
      </c>
      <c r="AQ181" s="34">
        <v>0</v>
      </c>
      <c r="AR181" s="33">
        <v>0</v>
      </c>
      <c r="AS181" s="34">
        <v>0</v>
      </c>
      <c r="AT181" s="34">
        <v>0</v>
      </c>
      <c r="AU181" s="34">
        <v>0</v>
      </c>
      <c r="AV181" s="34">
        <v>0</v>
      </c>
      <c r="AW181" s="40">
        <v>0</v>
      </c>
    </row>
    <row r="183" spans="7:49" ht="15" thickBot="1">
      <c r="G183" t="s">
        <v>24</v>
      </c>
      <c r="H183">
        <v>13</v>
      </c>
      <c r="U183" t="s">
        <v>24</v>
      </c>
      <c r="V183">
        <v>13</v>
      </c>
      <c r="AL183" t="s">
        <v>5</v>
      </c>
    </row>
    <row r="184" spans="7:49">
      <c r="G184" s="14">
        <v>3.1911900000000002</v>
      </c>
      <c r="H184" s="15">
        <v>2.971E-2</v>
      </c>
      <c r="I184" s="15">
        <v>3.1009999999999999E-2</v>
      </c>
      <c r="J184" s="15">
        <v>-8.0000000000000007E-5</v>
      </c>
      <c r="K184" s="15">
        <v>1.2999999999999999E-3</v>
      </c>
      <c r="L184" s="19">
        <v>1.2600000000000001E-3</v>
      </c>
      <c r="M184" s="36"/>
      <c r="N184" s="36"/>
      <c r="O184" s="36"/>
      <c r="P184" s="36"/>
      <c r="Q184" s="36"/>
      <c r="R184" s="42"/>
      <c r="U184" s="1">
        <v>0.28671999999999997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36"/>
      <c r="AB184" s="36"/>
      <c r="AC184" s="36"/>
      <c r="AD184" s="36"/>
      <c r="AE184" s="36"/>
      <c r="AF184" s="42"/>
      <c r="AH184" s="44"/>
      <c r="AI184" s="36"/>
      <c r="AJ184" s="42"/>
      <c r="AL184" s="44">
        <f t="array" ref="AL184:AN186">AH184:AJ186</f>
        <v>0</v>
      </c>
      <c r="AM184" s="36">
        <v>0</v>
      </c>
      <c r="AN184" s="36">
        <v>0</v>
      </c>
      <c r="AO184" s="36">
        <v>0</v>
      </c>
      <c r="AP184" s="36">
        <v>0</v>
      </c>
      <c r="AQ184" s="42">
        <v>0</v>
      </c>
      <c r="AR184" s="36">
        <v>0</v>
      </c>
      <c r="AS184" s="36">
        <v>0</v>
      </c>
      <c r="AT184" s="36">
        <v>0</v>
      </c>
      <c r="AU184" s="36">
        <v>0</v>
      </c>
      <c r="AV184" s="36">
        <v>0</v>
      </c>
      <c r="AW184" s="42">
        <v>0</v>
      </c>
    </row>
    <row r="185" spans="7:49">
      <c r="G185" s="32">
        <v>2.971E-2</v>
      </c>
      <c r="H185">
        <v>3.4533200000000002</v>
      </c>
      <c r="I185">
        <v>5.2659999999999998E-2</v>
      </c>
      <c r="J185">
        <v>-1.16E-3</v>
      </c>
      <c r="K185">
        <v>7.6000000000000004E-4</v>
      </c>
      <c r="L185" s="39">
        <v>-2.5999999999999998E-4</v>
      </c>
      <c r="R185" s="39"/>
      <c r="U185" s="1">
        <v>0</v>
      </c>
      <c r="V185" s="1">
        <v>0.28671999999999997</v>
      </c>
      <c r="W185" s="1">
        <v>0</v>
      </c>
      <c r="X185" s="1">
        <v>0</v>
      </c>
      <c r="Y185" s="1">
        <v>0</v>
      </c>
      <c r="Z185" s="1">
        <v>0</v>
      </c>
      <c r="AF185" s="39"/>
      <c r="AH185" s="32"/>
      <c r="AJ185" s="39"/>
      <c r="AL185" s="32">
        <v>0</v>
      </c>
      <c r="AM185">
        <v>0</v>
      </c>
      <c r="AN185">
        <v>0</v>
      </c>
      <c r="AO185">
        <v>0</v>
      </c>
      <c r="AP185">
        <v>0</v>
      </c>
      <c r="AQ185" s="39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 s="39">
        <v>0</v>
      </c>
    </row>
    <row r="186" spans="7:49" ht="15" thickBot="1">
      <c r="G186" s="32">
        <v>3.1009999999999999E-2</v>
      </c>
      <c r="H186">
        <v>5.2659999999999998E-2</v>
      </c>
      <c r="I186">
        <v>5.5720700000000001</v>
      </c>
      <c r="J186">
        <v>-1.08E-3</v>
      </c>
      <c r="K186">
        <v>-9.7000000000000005E-4</v>
      </c>
      <c r="L186" s="39">
        <v>-5.9000000000000003E-4</v>
      </c>
      <c r="R186" s="39"/>
      <c r="U186" s="1">
        <v>0</v>
      </c>
      <c r="V186" s="1">
        <v>0</v>
      </c>
      <c r="W186" s="1">
        <v>0.28671999999999997</v>
      </c>
      <c r="X186" s="1">
        <v>0</v>
      </c>
      <c r="Y186" s="1">
        <v>0</v>
      </c>
      <c r="Z186" s="1">
        <v>0</v>
      </c>
      <c r="AF186" s="39"/>
      <c r="AH186" s="33"/>
      <c r="AI186" s="34"/>
      <c r="AJ186" s="40"/>
      <c r="AL186" s="32">
        <v>0</v>
      </c>
      <c r="AM186">
        <v>0</v>
      </c>
      <c r="AN186">
        <v>0</v>
      </c>
      <c r="AO186">
        <v>0</v>
      </c>
      <c r="AP186">
        <v>0</v>
      </c>
      <c r="AQ186" s="39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 s="39">
        <v>0</v>
      </c>
    </row>
    <row r="187" spans="7:49">
      <c r="G187" s="32">
        <v>-8.0000000000000007E-5</v>
      </c>
      <c r="H187">
        <v>-1.16E-3</v>
      </c>
      <c r="I187">
        <v>-1.08E-3</v>
      </c>
      <c r="J187">
        <v>3.3120099999999999</v>
      </c>
      <c r="K187">
        <v>0.19524</v>
      </c>
      <c r="L187" s="39">
        <v>-5.8130000000000001E-2</v>
      </c>
      <c r="R187" s="39"/>
      <c r="U187" s="1">
        <v>0</v>
      </c>
      <c r="V187" s="1">
        <v>0</v>
      </c>
      <c r="W187" s="1">
        <v>0</v>
      </c>
      <c r="X187" s="1">
        <v>0.52151000000000003</v>
      </c>
      <c r="Y187" s="1">
        <v>0</v>
      </c>
      <c r="Z187" s="1">
        <v>-1.0000000000000001E-5</v>
      </c>
      <c r="AF187" s="39"/>
      <c r="AL187" s="32">
        <v>0</v>
      </c>
      <c r="AM187">
        <v>0</v>
      </c>
      <c r="AN187">
        <v>0</v>
      </c>
      <c r="AO187">
        <f t="array" ref="AO187:AQ189">AH184:AJ186</f>
        <v>0</v>
      </c>
      <c r="AP187">
        <v>0</v>
      </c>
      <c r="AQ187" s="39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 s="39">
        <v>0</v>
      </c>
    </row>
    <row r="188" spans="7:49" ht="15" thickBot="1">
      <c r="G188" s="32">
        <v>1.2999999999999999E-3</v>
      </c>
      <c r="H188">
        <v>7.6000000000000004E-4</v>
      </c>
      <c r="I188">
        <v>-9.7000000000000005E-4</v>
      </c>
      <c r="J188">
        <v>0.19524</v>
      </c>
      <c r="K188">
        <v>8.9159199999999998</v>
      </c>
      <c r="L188" s="39">
        <v>-0.15744</v>
      </c>
      <c r="R188" s="39"/>
      <c r="U188" s="1">
        <v>0</v>
      </c>
      <c r="V188" s="1">
        <v>0</v>
      </c>
      <c r="W188" s="1">
        <v>0</v>
      </c>
      <c r="X188" s="1">
        <v>0</v>
      </c>
      <c r="Y188" s="1">
        <v>0.20249</v>
      </c>
      <c r="Z188" s="1">
        <v>0</v>
      </c>
      <c r="AF188" s="39"/>
      <c r="AL188" s="32">
        <v>0</v>
      </c>
      <c r="AM188">
        <v>0</v>
      </c>
      <c r="AN188">
        <v>0</v>
      </c>
      <c r="AO188">
        <v>0</v>
      </c>
      <c r="AP188">
        <v>0</v>
      </c>
      <c r="AQ188" s="39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 s="39">
        <v>0</v>
      </c>
    </row>
    <row r="189" spans="7:49" ht="15" thickBot="1">
      <c r="G189" s="33">
        <v>1.2600000000000001E-3</v>
      </c>
      <c r="H189" s="34">
        <v>-2.5999999999999998E-4</v>
      </c>
      <c r="I189" s="34">
        <v>-5.9000000000000003E-4</v>
      </c>
      <c r="J189" s="34">
        <v>-5.8130000000000001E-2</v>
      </c>
      <c r="K189" s="34">
        <v>-0.15744</v>
      </c>
      <c r="L189" s="40">
        <v>3.8658800000000002</v>
      </c>
      <c r="R189" s="39"/>
      <c r="U189" s="1">
        <v>0</v>
      </c>
      <c r="V189" s="1">
        <v>0</v>
      </c>
      <c r="W189" s="1">
        <v>0</v>
      </c>
      <c r="X189" s="1">
        <v>-1.0000000000000001E-5</v>
      </c>
      <c r="Y189" s="1">
        <v>0</v>
      </c>
      <c r="Z189" s="1">
        <v>0.25392999999999999</v>
      </c>
      <c r="AF189" s="39"/>
      <c r="AH189" s="44"/>
      <c r="AI189" s="36"/>
      <c r="AJ189" s="42"/>
      <c r="AL189" s="33">
        <v>0</v>
      </c>
      <c r="AM189" s="34">
        <v>0</v>
      </c>
      <c r="AN189" s="34">
        <v>0</v>
      </c>
      <c r="AO189" s="34">
        <v>0</v>
      </c>
      <c r="AP189" s="34">
        <v>0</v>
      </c>
      <c r="AQ189" s="40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 s="39">
        <v>0</v>
      </c>
    </row>
    <row r="190" spans="7:49">
      <c r="G190" s="32"/>
      <c r="R190" s="39"/>
      <c r="U190" s="16"/>
      <c r="V190" s="3"/>
      <c r="W190" s="3"/>
      <c r="X190" s="3"/>
      <c r="Y190" s="3"/>
      <c r="Z190" s="3"/>
      <c r="AF190" s="39"/>
      <c r="AH190" s="32"/>
      <c r="AJ190" s="39"/>
      <c r="AL190" s="32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 s="44">
        <f t="array" ref="AR190:AT192">AH188:AJ190</f>
        <v>0</v>
      </c>
      <c r="AS190" s="36">
        <v>0</v>
      </c>
      <c r="AT190" s="36">
        <v>0</v>
      </c>
      <c r="AU190" s="36">
        <v>0</v>
      </c>
      <c r="AV190" s="36">
        <v>0</v>
      </c>
      <c r="AW190" s="42">
        <v>0</v>
      </c>
    </row>
    <row r="191" spans="7:49" ht="15" thickBot="1">
      <c r="G191" s="32"/>
      <c r="R191" s="39"/>
      <c r="U191" s="16"/>
      <c r="V191" s="3"/>
      <c r="W191" s="3"/>
      <c r="X191" s="3"/>
      <c r="Y191" s="3"/>
      <c r="Z191" s="3"/>
      <c r="AF191" s="39"/>
      <c r="AH191" s="33"/>
      <c r="AI191" s="34"/>
      <c r="AJ191" s="40"/>
      <c r="AL191" s="32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 s="32">
        <v>0</v>
      </c>
      <c r="AS191">
        <v>0</v>
      </c>
      <c r="AT191">
        <v>0</v>
      </c>
      <c r="AU191">
        <v>0</v>
      </c>
      <c r="AV191">
        <v>0</v>
      </c>
      <c r="AW191" s="39">
        <v>0</v>
      </c>
    </row>
    <row r="192" spans="7:49">
      <c r="G192" s="32"/>
      <c r="R192" s="39"/>
      <c r="U192" s="16"/>
      <c r="V192" s="3"/>
      <c r="W192" s="3"/>
      <c r="X192" s="3"/>
      <c r="Y192" s="3"/>
      <c r="Z192" s="3"/>
      <c r="AF192" s="39"/>
      <c r="AL192" s="3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 s="32">
        <v>0</v>
      </c>
      <c r="AS192">
        <v>0</v>
      </c>
      <c r="AT192">
        <v>0</v>
      </c>
      <c r="AU192">
        <v>0</v>
      </c>
      <c r="AV192">
        <v>0</v>
      </c>
      <c r="AW192" s="39">
        <v>0</v>
      </c>
    </row>
    <row r="193" spans="7:49">
      <c r="G193" s="32"/>
      <c r="R193" s="39"/>
      <c r="U193" s="16"/>
      <c r="V193" s="3"/>
      <c r="W193" s="3"/>
      <c r="X193" s="3"/>
      <c r="Y193" s="3"/>
      <c r="Z193" s="3"/>
      <c r="AF193" s="39"/>
      <c r="AL193" s="32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 s="32">
        <v>0</v>
      </c>
      <c r="AS193">
        <v>0</v>
      </c>
      <c r="AT193">
        <v>0</v>
      </c>
      <c r="AU193">
        <f t="array" ref="AU193:AW195">AH188:AJ190</f>
        <v>0</v>
      </c>
      <c r="AV193">
        <v>0</v>
      </c>
      <c r="AW193" s="39">
        <v>0</v>
      </c>
    </row>
    <row r="194" spans="7:49">
      <c r="G194" s="32"/>
      <c r="R194" s="39"/>
      <c r="U194" s="16"/>
      <c r="V194" s="3"/>
      <c r="W194" s="3"/>
      <c r="X194" s="3"/>
      <c r="Y194" s="3"/>
      <c r="Z194" s="3"/>
      <c r="AF194" s="39"/>
      <c r="AL194" s="32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 s="32">
        <v>0</v>
      </c>
      <c r="AS194">
        <v>0</v>
      </c>
      <c r="AT194">
        <v>0</v>
      </c>
      <c r="AU194">
        <v>0</v>
      </c>
      <c r="AV194">
        <v>0</v>
      </c>
      <c r="AW194" s="39">
        <v>0</v>
      </c>
    </row>
    <row r="195" spans="7:49" ht="15" thickBot="1">
      <c r="G195" s="33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40"/>
      <c r="U195" s="17"/>
      <c r="V195" s="18"/>
      <c r="W195" s="18"/>
      <c r="X195" s="18"/>
      <c r="Y195" s="18"/>
      <c r="Z195" s="18"/>
      <c r="AA195" s="34"/>
      <c r="AB195" s="34"/>
      <c r="AC195" s="34"/>
      <c r="AD195" s="34"/>
      <c r="AE195" s="34"/>
      <c r="AF195" s="40"/>
      <c r="AL195" s="33">
        <v>0</v>
      </c>
      <c r="AM195" s="34">
        <v>0</v>
      </c>
      <c r="AN195" s="34">
        <v>0</v>
      </c>
      <c r="AO195" s="34">
        <v>0</v>
      </c>
      <c r="AP195" s="34">
        <v>0</v>
      </c>
      <c r="AQ195" s="34">
        <v>0</v>
      </c>
      <c r="AR195" s="33">
        <v>0</v>
      </c>
      <c r="AS195" s="34">
        <v>0</v>
      </c>
      <c r="AT195" s="34">
        <v>0</v>
      </c>
      <c r="AU195" s="34">
        <v>0</v>
      </c>
      <c r="AV195" s="34">
        <v>0</v>
      </c>
      <c r="AW195" s="40">
        <v>0</v>
      </c>
    </row>
    <row r="197" spans="7:49" ht="15" thickBot="1">
      <c r="G197" s="46" t="s">
        <v>25</v>
      </c>
      <c r="H197">
        <v>12</v>
      </c>
      <c r="U197" s="46" t="s">
        <v>25</v>
      </c>
      <c r="V197">
        <v>12</v>
      </c>
    </row>
    <row r="198" spans="7:49">
      <c r="G198" s="14">
        <f t="array" ref="G198:R209">TRANSPOSE(G170:R181)</f>
        <v>-0.19044</v>
      </c>
      <c r="H198" s="15">
        <v>8.4239999999999995E-2</v>
      </c>
      <c r="I198" s="15">
        <v>-0.11123</v>
      </c>
      <c r="J198" s="15">
        <v>-6.8930000000000005E-2</v>
      </c>
      <c r="K198" s="15">
        <v>-0.31896000000000002</v>
      </c>
      <c r="L198" s="19">
        <v>-3.0939999999999999E-2</v>
      </c>
      <c r="M198" s="36">
        <v>0</v>
      </c>
      <c r="N198" s="36">
        <v>0</v>
      </c>
      <c r="O198" s="36">
        <v>0</v>
      </c>
      <c r="P198" s="36">
        <v>0</v>
      </c>
      <c r="Q198" s="36">
        <v>0</v>
      </c>
      <c r="R198" s="42">
        <v>0</v>
      </c>
      <c r="U198" s="14">
        <f t="array" ref="U198:AF209">TRANSPOSE(U170:AF181)</f>
        <v>0.28671999999999997</v>
      </c>
      <c r="V198" s="15">
        <v>0</v>
      </c>
      <c r="W198" s="15">
        <v>0</v>
      </c>
      <c r="X198" s="15">
        <v>0</v>
      </c>
      <c r="Y198" s="15">
        <v>0</v>
      </c>
      <c r="Z198" s="19">
        <v>0</v>
      </c>
      <c r="AA198" s="36">
        <v>0</v>
      </c>
      <c r="AB198" s="36">
        <v>0</v>
      </c>
      <c r="AC198" s="36">
        <v>0</v>
      </c>
      <c r="AD198" s="36">
        <v>0</v>
      </c>
      <c r="AE198" s="36">
        <v>0</v>
      </c>
      <c r="AF198" s="42">
        <v>0</v>
      </c>
    </row>
    <row r="199" spans="7:49">
      <c r="G199" s="32">
        <v>8.4269999999999998E-2</v>
      </c>
      <c r="H199">
        <v>-1.2279999999999999E-2</v>
      </c>
      <c r="I199">
        <v>0.28954000000000002</v>
      </c>
      <c r="J199">
        <v>9.7040000000000001E-2</v>
      </c>
      <c r="K199">
        <v>-1.477E-2</v>
      </c>
      <c r="L199" s="39">
        <v>1.1390000000000001E-2</v>
      </c>
      <c r="M199">
        <v>0</v>
      </c>
      <c r="N199">
        <v>0</v>
      </c>
      <c r="O199">
        <v>0</v>
      </c>
      <c r="P199">
        <v>0</v>
      </c>
      <c r="Q199">
        <v>0</v>
      </c>
      <c r="R199" s="39">
        <v>0</v>
      </c>
      <c r="U199" s="32">
        <v>0</v>
      </c>
      <c r="V199">
        <v>0.28671999999999997</v>
      </c>
      <c r="W199">
        <v>0</v>
      </c>
      <c r="X199">
        <v>0</v>
      </c>
      <c r="Y199">
        <v>0</v>
      </c>
      <c r="Z199" s="3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 s="39">
        <v>0</v>
      </c>
    </row>
    <row r="200" spans="7:49">
      <c r="G200" s="32">
        <v>-0.11162</v>
      </c>
      <c r="H200">
        <v>0.28939999999999999</v>
      </c>
      <c r="I200">
        <v>-1.6473100000000001</v>
      </c>
      <c r="J200">
        <v>0.29703000000000002</v>
      </c>
      <c r="K200">
        <v>0.49897000000000002</v>
      </c>
      <c r="L200" s="39">
        <v>7.2510000000000005E-2</v>
      </c>
      <c r="M200">
        <v>0</v>
      </c>
      <c r="N200">
        <v>0</v>
      </c>
      <c r="O200">
        <v>0</v>
      </c>
      <c r="P200">
        <v>0</v>
      </c>
      <c r="Q200">
        <v>0</v>
      </c>
      <c r="R200" s="39">
        <v>0</v>
      </c>
      <c r="U200" s="32">
        <v>0</v>
      </c>
      <c r="V200">
        <v>0</v>
      </c>
      <c r="W200">
        <v>0.28671999999999997</v>
      </c>
      <c r="X200">
        <v>0</v>
      </c>
      <c r="Y200">
        <v>0</v>
      </c>
      <c r="Z200" s="39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 s="39">
        <v>0</v>
      </c>
    </row>
    <row r="201" spans="7:49">
      <c r="G201" s="32">
        <v>6.8900000000000003E-2</v>
      </c>
      <c r="H201">
        <v>-9.6949999999999995E-2</v>
      </c>
      <c r="I201">
        <v>-0.29770000000000002</v>
      </c>
      <c r="J201">
        <v>-0.42863000000000001</v>
      </c>
      <c r="K201">
        <v>0.39227000000000001</v>
      </c>
      <c r="L201" s="39">
        <v>2.2419999999999999E-2</v>
      </c>
      <c r="M201">
        <v>0</v>
      </c>
      <c r="N201">
        <v>0</v>
      </c>
      <c r="O201">
        <v>0</v>
      </c>
      <c r="P201">
        <v>0</v>
      </c>
      <c r="Q201">
        <v>0</v>
      </c>
      <c r="R201" s="39">
        <v>0</v>
      </c>
      <c r="U201" s="32">
        <v>0</v>
      </c>
      <c r="V201">
        <v>0</v>
      </c>
      <c r="W201">
        <v>0</v>
      </c>
      <c r="X201">
        <v>0.52151000000000003</v>
      </c>
      <c r="Y201">
        <v>0</v>
      </c>
      <c r="Z201" s="39">
        <v>-1.0000000000000001E-5</v>
      </c>
      <c r="AA201">
        <v>0</v>
      </c>
      <c r="AB201">
        <v>0</v>
      </c>
      <c r="AC201">
        <v>0</v>
      </c>
      <c r="AD201">
        <v>0</v>
      </c>
      <c r="AE201">
        <v>0</v>
      </c>
      <c r="AF201" s="39">
        <v>0</v>
      </c>
    </row>
    <row r="202" spans="7:49">
      <c r="G202" s="32">
        <v>0.31920999999999999</v>
      </c>
      <c r="H202">
        <v>1.414E-2</v>
      </c>
      <c r="I202">
        <v>-0.49630000000000002</v>
      </c>
      <c r="J202">
        <v>0.39154</v>
      </c>
      <c r="K202">
        <v>-1.7440100000000001</v>
      </c>
      <c r="L202" s="39">
        <v>-0.30832999999999999</v>
      </c>
      <c r="M202">
        <v>0</v>
      </c>
      <c r="N202">
        <v>0</v>
      </c>
      <c r="O202">
        <v>0</v>
      </c>
      <c r="P202">
        <v>0</v>
      </c>
      <c r="Q202">
        <v>0</v>
      </c>
      <c r="R202" s="39">
        <v>0</v>
      </c>
      <c r="U202" s="32">
        <v>0</v>
      </c>
      <c r="V202">
        <v>0</v>
      </c>
      <c r="W202">
        <v>0</v>
      </c>
      <c r="X202">
        <v>0</v>
      </c>
      <c r="Y202">
        <v>0.20249</v>
      </c>
      <c r="Z202" s="39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 s="39">
        <v>0</v>
      </c>
    </row>
    <row r="203" spans="7:49" ht="15" thickBot="1">
      <c r="G203" s="33">
        <v>3.1099999999999999E-2</v>
      </c>
      <c r="H203" s="34">
        <v>-1.1379999999999999E-2</v>
      </c>
      <c r="I203" s="34">
        <v>-7.2040000000000007E-2</v>
      </c>
      <c r="J203" s="34">
        <v>2.2370000000000001E-2</v>
      </c>
      <c r="K203" s="34">
        <v>-0.30848999999999999</v>
      </c>
      <c r="L203" s="40">
        <v>1.0030000000000001E-2</v>
      </c>
      <c r="M203">
        <v>0</v>
      </c>
      <c r="N203">
        <v>0</v>
      </c>
      <c r="O203">
        <v>0</v>
      </c>
      <c r="P203">
        <v>0</v>
      </c>
      <c r="Q203">
        <v>0</v>
      </c>
      <c r="R203" s="39">
        <v>0</v>
      </c>
      <c r="U203" s="33">
        <v>0</v>
      </c>
      <c r="V203" s="34">
        <v>0</v>
      </c>
      <c r="W203" s="34">
        <v>0</v>
      </c>
      <c r="X203" s="34">
        <v>-1.0000000000000001E-5</v>
      </c>
      <c r="Y203" s="34">
        <v>0</v>
      </c>
      <c r="Z203" s="40">
        <v>0.25392999999999999</v>
      </c>
      <c r="AA203">
        <v>0</v>
      </c>
      <c r="AB203">
        <v>0</v>
      </c>
      <c r="AC203">
        <v>0</v>
      </c>
      <c r="AD203">
        <v>0</v>
      </c>
      <c r="AE203">
        <v>0</v>
      </c>
      <c r="AF203" s="39">
        <v>0</v>
      </c>
    </row>
    <row r="204" spans="7:49">
      <c r="G204" s="32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 s="39">
        <v>0</v>
      </c>
      <c r="U204" s="32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0.28671999999999997</v>
      </c>
      <c r="AB204">
        <v>0</v>
      </c>
      <c r="AC204">
        <v>0</v>
      </c>
      <c r="AD204">
        <v>0</v>
      </c>
      <c r="AE204">
        <v>0</v>
      </c>
      <c r="AF204" s="39">
        <v>0</v>
      </c>
    </row>
    <row r="205" spans="7:49">
      <c r="G205" s="32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 s="39">
        <v>0</v>
      </c>
      <c r="U205" s="32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0.28671999999999997</v>
      </c>
      <c r="AC205">
        <v>0</v>
      </c>
      <c r="AD205">
        <v>0</v>
      </c>
      <c r="AE205">
        <v>0</v>
      </c>
      <c r="AF205" s="39">
        <v>0</v>
      </c>
    </row>
    <row r="206" spans="7:49">
      <c r="G206" s="32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 s="39">
        <v>0</v>
      </c>
      <c r="U206" s="32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0.28671999999999997</v>
      </c>
      <c r="AD206">
        <v>0</v>
      </c>
      <c r="AE206">
        <v>0</v>
      </c>
      <c r="AF206" s="39">
        <v>0</v>
      </c>
    </row>
    <row r="207" spans="7:49">
      <c r="G207" s="32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 s="39">
        <v>0</v>
      </c>
      <c r="U207" s="32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0.52151000000000003</v>
      </c>
      <c r="AE207">
        <v>0</v>
      </c>
      <c r="AF207" s="39">
        <v>-1.0000000000000001E-5</v>
      </c>
    </row>
    <row r="208" spans="7:49">
      <c r="G208" s="32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 s="39">
        <v>0</v>
      </c>
      <c r="U208" s="32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0.20249</v>
      </c>
      <c r="AF208" s="39">
        <v>0</v>
      </c>
    </row>
    <row r="209" spans="7:32" ht="15" thickBot="1">
      <c r="G209" s="33">
        <v>0</v>
      </c>
      <c r="H209" s="34">
        <v>0</v>
      </c>
      <c r="I209" s="34">
        <v>0</v>
      </c>
      <c r="J209" s="34">
        <v>0</v>
      </c>
      <c r="K209" s="34">
        <v>0</v>
      </c>
      <c r="L209" s="34">
        <v>0</v>
      </c>
      <c r="M209" s="34">
        <v>0</v>
      </c>
      <c r="N209" s="34">
        <v>0</v>
      </c>
      <c r="O209" s="34">
        <v>0</v>
      </c>
      <c r="P209" s="34">
        <v>0</v>
      </c>
      <c r="Q209" s="34">
        <v>0</v>
      </c>
      <c r="R209" s="40">
        <v>0</v>
      </c>
      <c r="U209" s="33">
        <v>0</v>
      </c>
      <c r="V209" s="34">
        <v>0</v>
      </c>
      <c r="W209" s="34">
        <v>0</v>
      </c>
      <c r="X209" s="34">
        <v>0</v>
      </c>
      <c r="Y209" s="34">
        <v>0</v>
      </c>
      <c r="Z209" s="34">
        <v>0</v>
      </c>
      <c r="AA209" s="34">
        <v>0</v>
      </c>
      <c r="AB209" s="34">
        <v>0</v>
      </c>
      <c r="AC209" s="34">
        <v>0</v>
      </c>
      <c r="AD209" s="34">
        <v>-1.0000000000000001E-5</v>
      </c>
      <c r="AE209" s="34">
        <v>0</v>
      </c>
      <c r="AF209" s="40">
        <v>0.25392999999999999</v>
      </c>
    </row>
    <row r="211" spans="7:32" ht="15" thickBot="1">
      <c r="G211" t="s">
        <v>26</v>
      </c>
      <c r="H211">
        <v>11</v>
      </c>
      <c r="U211" t="s">
        <v>26</v>
      </c>
      <c r="V211">
        <v>11</v>
      </c>
    </row>
    <row r="212" spans="7:32">
      <c r="G212" s="14">
        <f t="array" ref="G212:R223">TRANSPOSE(G156:R167)</f>
        <v>0</v>
      </c>
      <c r="H212" s="15">
        <v>0</v>
      </c>
      <c r="I212" s="15">
        <v>0</v>
      </c>
      <c r="J212" s="15">
        <v>0</v>
      </c>
      <c r="K212" s="15">
        <v>0</v>
      </c>
      <c r="L212" s="19">
        <v>0</v>
      </c>
      <c r="M212" s="36">
        <v>0</v>
      </c>
      <c r="N212" s="36">
        <v>0</v>
      </c>
      <c r="O212" s="36">
        <v>0</v>
      </c>
      <c r="P212" s="36">
        <v>0</v>
      </c>
      <c r="Q212" s="36">
        <v>0</v>
      </c>
      <c r="R212" s="42">
        <v>0</v>
      </c>
      <c r="U212" s="14">
        <f t="array" ref="U212:AF223">TRANSPOSE(U156:AF167)</f>
        <v>0</v>
      </c>
      <c r="V212" s="15">
        <v>0</v>
      </c>
      <c r="W212" s="15">
        <v>0</v>
      </c>
      <c r="X212" s="15">
        <v>0</v>
      </c>
      <c r="Y212" s="15">
        <v>0</v>
      </c>
      <c r="Z212" s="19">
        <v>0</v>
      </c>
      <c r="AA212" s="36">
        <v>0</v>
      </c>
      <c r="AB212" s="36">
        <v>0</v>
      </c>
      <c r="AC212" s="36">
        <v>0</v>
      </c>
      <c r="AD212" s="36">
        <v>0</v>
      </c>
      <c r="AE212" s="36">
        <v>0</v>
      </c>
      <c r="AF212" s="42">
        <v>0</v>
      </c>
    </row>
    <row r="213" spans="7:32">
      <c r="G213" s="32">
        <v>0</v>
      </c>
      <c r="H213">
        <v>0</v>
      </c>
      <c r="I213">
        <v>0</v>
      </c>
      <c r="J213">
        <v>0</v>
      </c>
      <c r="K213">
        <v>0</v>
      </c>
      <c r="L213" s="39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 s="39">
        <v>0</v>
      </c>
      <c r="U213" s="32">
        <v>0</v>
      </c>
      <c r="V213">
        <v>0</v>
      </c>
      <c r="W213">
        <v>0</v>
      </c>
      <c r="X213">
        <v>0</v>
      </c>
      <c r="Y213">
        <v>0</v>
      </c>
      <c r="Z213" s="39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 s="39">
        <v>0</v>
      </c>
    </row>
    <row r="214" spans="7:32">
      <c r="G214" s="32">
        <v>0</v>
      </c>
      <c r="H214">
        <v>0</v>
      </c>
      <c r="I214">
        <v>0</v>
      </c>
      <c r="J214">
        <v>0</v>
      </c>
      <c r="K214">
        <v>0</v>
      </c>
      <c r="L214" s="39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 s="39">
        <v>0</v>
      </c>
      <c r="U214" s="32">
        <v>0</v>
      </c>
      <c r="V214">
        <v>0</v>
      </c>
      <c r="W214">
        <v>0</v>
      </c>
      <c r="X214">
        <v>0</v>
      </c>
      <c r="Y214">
        <v>0</v>
      </c>
      <c r="Z214" s="39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 s="39">
        <v>0</v>
      </c>
    </row>
    <row r="215" spans="7:32">
      <c r="G215" s="32">
        <v>0</v>
      </c>
      <c r="H215">
        <v>0</v>
      </c>
      <c r="I215">
        <v>0</v>
      </c>
      <c r="J215">
        <v>0</v>
      </c>
      <c r="K215">
        <v>0</v>
      </c>
      <c r="L215" s="39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 s="39">
        <v>0</v>
      </c>
      <c r="U215" s="32">
        <v>0</v>
      </c>
      <c r="V215">
        <v>0</v>
      </c>
      <c r="W215">
        <v>0</v>
      </c>
      <c r="X215">
        <v>0</v>
      </c>
      <c r="Y215">
        <v>0</v>
      </c>
      <c r="Z215" s="39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 s="39">
        <v>0</v>
      </c>
    </row>
    <row r="216" spans="7:32">
      <c r="G216" s="32">
        <v>0</v>
      </c>
      <c r="H216">
        <v>0</v>
      </c>
      <c r="I216">
        <v>0</v>
      </c>
      <c r="J216">
        <v>0</v>
      </c>
      <c r="K216">
        <v>0</v>
      </c>
      <c r="L216" s="39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 s="39">
        <v>0</v>
      </c>
      <c r="U216" s="32">
        <v>0</v>
      </c>
      <c r="V216">
        <v>0</v>
      </c>
      <c r="W216">
        <v>0</v>
      </c>
      <c r="X216">
        <v>0</v>
      </c>
      <c r="Y216">
        <v>0</v>
      </c>
      <c r="Z216" s="39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 s="39">
        <v>0</v>
      </c>
    </row>
    <row r="217" spans="7:32" ht="15" thickBot="1">
      <c r="G217" s="33">
        <v>0</v>
      </c>
      <c r="H217" s="34">
        <v>0</v>
      </c>
      <c r="I217" s="34">
        <v>0</v>
      </c>
      <c r="J217" s="34">
        <v>0</v>
      </c>
      <c r="K217" s="34">
        <v>0</v>
      </c>
      <c r="L217" s="40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 s="39">
        <v>0</v>
      </c>
      <c r="U217" s="33">
        <v>0</v>
      </c>
      <c r="V217" s="34">
        <v>0</v>
      </c>
      <c r="W217" s="34">
        <v>0</v>
      </c>
      <c r="X217" s="34">
        <v>0</v>
      </c>
      <c r="Y217" s="34">
        <v>0</v>
      </c>
      <c r="Z217" s="40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 s="39">
        <v>0</v>
      </c>
    </row>
    <row r="218" spans="7:32">
      <c r="G218" s="32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 s="39">
        <v>0</v>
      </c>
      <c r="U218" s="32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 s="39">
        <v>0</v>
      </c>
    </row>
    <row r="219" spans="7:32">
      <c r="G219" s="32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 s="39">
        <v>0</v>
      </c>
      <c r="U219" s="32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 s="39">
        <v>0</v>
      </c>
    </row>
    <row r="220" spans="7:32">
      <c r="G220" s="32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 s="39">
        <v>0</v>
      </c>
      <c r="U220" s="32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 s="39">
        <v>0</v>
      </c>
    </row>
    <row r="221" spans="7:32">
      <c r="G221" s="32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 s="39">
        <v>0</v>
      </c>
      <c r="U221" s="32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 s="39">
        <v>0</v>
      </c>
    </row>
    <row r="222" spans="7:32">
      <c r="G222" s="3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 s="39">
        <v>0</v>
      </c>
      <c r="U222" s="3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 s="39">
        <v>0</v>
      </c>
    </row>
    <row r="223" spans="7:32" ht="15" thickBot="1">
      <c r="G223" s="33">
        <v>0</v>
      </c>
      <c r="H223" s="34">
        <v>0</v>
      </c>
      <c r="I223" s="34">
        <v>0</v>
      </c>
      <c r="J223" s="34">
        <v>0</v>
      </c>
      <c r="K223" s="34">
        <v>0</v>
      </c>
      <c r="L223" s="34">
        <v>0</v>
      </c>
      <c r="M223" s="34">
        <v>0</v>
      </c>
      <c r="N223" s="34">
        <v>0</v>
      </c>
      <c r="O223" s="34">
        <v>0</v>
      </c>
      <c r="P223" s="34">
        <v>0</v>
      </c>
      <c r="Q223" s="34">
        <v>0</v>
      </c>
      <c r="R223" s="40">
        <v>0</v>
      </c>
      <c r="U223" s="33">
        <v>0</v>
      </c>
      <c r="V223" s="34">
        <v>0</v>
      </c>
      <c r="W223" s="34">
        <v>0</v>
      </c>
      <c r="X223" s="34">
        <v>0</v>
      </c>
      <c r="Y223" s="34">
        <v>0</v>
      </c>
      <c r="Z223" s="34">
        <v>0</v>
      </c>
      <c r="AA223" s="34">
        <v>0</v>
      </c>
      <c r="AB223" s="34">
        <v>0</v>
      </c>
      <c r="AC223" s="34">
        <v>0</v>
      </c>
      <c r="AD223" s="34">
        <v>0</v>
      </c>
      <c r="AE223" s="34">
        <v>0</v>
      </c>
      <c r="AF223" s="40">
        <v>0</v>
      </c>
    </row>
    <row r="225" spans="7:32" ht="15" thickBot="1">
      <c r="G225" s="46" t="s">
        <v>27</v>
      </c>
      <c r="H225">
        <v>10</v>
      </c>
      <c r="U225" s="46" t="s">
        <v>27</v>
      </c>
      <c r="V225">
        <v>10</v>
      </c>
    </row>
    <row r="226" spans="7:32">
      <c r="G226" s="14">
        <f t="array" ref="G226:R237">TRANSPOSE(G142:R153)</f>
        <v>-0.10578</v>
      </c>
      <c r="H226" s="15">
        <v>6.2280000000000002E-2</v>
      </c>
      <c r="I226" s="15">
        <v>0.12548000000000001</v>
      </c>
      <c r="J226" s="15">
        <v>-0.17857000000000001</v>
      </c>
      <c r="K226" s="15">
        <v>-2.9960000000000001E-2</v>
      </c>
      <c r="L226" s="19">
        <v>-9.3399999999999997E-2</v>
      </c>
      <c r="M226" s="36">
        <v>0</v>
      </c>
      <c r="N226" s="36">
        <v>0</v>
      </c>
      <c r="O226" s="36">
        <v>0</v>
      </c>
      <c r="P226" s="36">
        <v>0</v>
      </c>
      <c r="Q226" s="36">
        <v>0</v>
      </c>
      <c r="R226" s="42">
        <v>0</v>
      </c>
      <c r="U226" s="14">
        <f t="array" ref="U226:AF237">TRANSPOSE(U142:AF153)</f>
        <v>0.28671999999999997</v>
      </c>
      <c r="V226" s="15">
        <v>0</v>
      </c>
      <c r="W226" s="15">
        <v>0</v>
      </c>
      <c r="X226" s="15">
        <v>0</v>
      </c>
      <c r="Y226" s="15">
        <v>0</v>
      </c>
      <c r="Z226" s="19">
        <v>0</v>
      </c>
      <c r="AA226" s="36">
        <v>0</v>
      </c>
      <c r="AB226" s="36">
        <v>0</v>
      </c>
      <c r="AC226" s="36">
        <v>0</v>
      </c>
      <c r="AD226" s="36">
        <v>0</v>
      </c>
      <c r="AE226" s="36">
        <v>0</v>
      </c>
      <c r="AF226" s="42">
        <v>0</v>
      </c>
    </row>
    <row r="227" spans="7:32">
      <c r="G227" s="32">
        <v>6.2539999999999998E-2</v>
      </c>
      <c r="H227">
        <v>-0.44229000000000002</v>
      </c>
      <c r="I227">
        <v>-0.47810000000000002</v>
      </c>
      <c r="J227">
        <v>0.2339</v>
      </c>
      <c r="K227">
        <v>0.49556</v>
      </c>
      <c r="L227" s="39">
        <v>-0.31475999999999998</v>
      </c>
      <c r="M227">
        <v>0</v>
      </c>
      <c r="N227">
        <v>0</v>
      </c>
      <c r="O227">
        <v>0</v>
      </c>
      <c r="P227">
        <v>0</v>
      </c>
      <c r="Q227">
        <v>0</v>
      </c>
      <c r="R227" s="39">
        <v>0</v>
      </c>
      <c r="U227" s="32">
        <v>0</v>
      </c>
      <c r="V227">
        <v>0.28671999999999997</v>
      </c>
      <c r="W227">
        <v>0</v>
      </c>
      <c r="X227">
        <v>0</v>
      </c>
      <c r="Y227">
        <v>0</v>
      </c>
      <c r="Z227" s="39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 s="39">
        <v>0</v>
      </c>
    </row>
    <row r="228" spans="7:32">
      <c r="G228" s="32">
        <v>0.12576000000000001</v>
      </c>
      <c r="H228">
        <v>-0.47826000000000002</v>
      </c>
      <c r="I228">
        <v>-0.46920000000000001</v>
      </c>
      <c r="J228">
        <v>0.39105000000000001</v>
      </c>
      <c r="K228">
        <v>0.43240000000000001</v>
      </c>
      <c r="L228" s="39">
        <v>-0.22183</v>
      </c>
      <c r="M228">
        <v>0</v>
      </c>
      <c r="N228">
        <v>0</v>
      </c>
      <c r="O228">
        <v>0</v>
      </c>
      <c r="P228">
        <v>0</v>
      </c>
      <c r="Q228">
        <v>0</v>
      </c>
      <c r="R228" s="39">
        <v>0</v>
      </c>
      <c r="U228" s="32">
        <v>0</v>
      </c>
      <c r="V228">
        <v>0</v>
      </c>
      <c r="W228">
        <v>0.28671999999999997</v>
      </c>
      <c r="X228">
        <v>0</v>
      </c>
      <c r="Y228">
        <v>0</v>
      </c>
      <c r="Z228" s="39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 s="39">
        <v>0</v>
      </c>
    </row>
    <row r="229" spans="7:32">
      <c r="G229" s="32">
        <v>0.17879</v>
      </c>
      <c r="H229">
        <v>-0.23447000000000001</v>
      </c>
      <c r="I229">
        <v>-0.39143</v>
      </c>
      <c r="J229">
        <v>0.31685999999999998</v>
      </c>
      <c r="K229">
        <v>0.46427000000000002</v>
      </c>
      <c r="L229" s="39">
        <v>-0.13605999999999999</v>
      </c>
      <c r="M229">
        <v>0</v>
      </c>
      <c r="N229">
        <v>0</v>
      </c>
      <c r="O229">
        <v>0</v>
      </c>
      <c r="P229">
        <v>0</v>
      </c>
      <c r="Q229">
        <v>0</v>
      </c>
      <c r="R229" s="39">
        <v>0</v>
      </c>
      <c r="U229" s="32">
        <v>0</v>
      </c>
      <c r="V229">
        <v>0</v>
      </c>
      <c r="W229">
        <v>0</v>
      </c>
      <c r="X229">
        <v>0.52151000000000003</v>
      </c>
      <c r="Y229">
        <v>0</v>
      </c>
      <c r="Z229" s="39">
        <v>-1.0000000000000001E-5</v>
      </c>
      <c r="AA229">
        <v>0</v>
      </c>
      <c r="AB229">
        <v>0</v>
      </c>
      <c r="AC229">
        <v>0</v>
      </c>
      <c r="AD229">
        <v>0</v>
      </c>
      <c r="AE229">
        <v>0</v>
      </c>
      <c r="AF229" s="39">
        <v>0</v>
      </c>
    </row>
    <row r="230" spans="7:32">
      <c r="G230" s="32">
        <v>2.9760000000000002E-2</v>
      </c>
      <c r="H230">
        <v>-0.49453999999999998</v>
      </c>
      <c r="I230">
        <v>-0.43136999999999998</v>
      </c>
      <c r="J230">
        <v>0.46344000000000002</v>
      </c>
      <c r="K230">
        <v>0.24814</v>
      </c>
      <c r="L230" s="39">
        <v>-9.7210000000000005E-2</v>
      </c>
      <c r="M230">
        <v>0</v>
      </c>
      <c r="N230">
        <v>0</v>
      </c>
      <c r="O230">
        <v>0</v>
      </c>
      <c r="P230">
        <v>0</v>
      </c>
      <c r="Q230">
        <v>0</v>
      </c>
      <c r="R230" s="39">
        <v>0</v>
      </c>
      <c r="U230" s="32">
        <v>0</v>
      </c>
      <c r="V230">
        <v>0</v>
      </c>
      <c r="W230">
        <v>0</v>
      </c>
      <c r="X230">
        <v>0</v>
      </c>
      <c r="Y230">
        <v>0.20249</v>
      </c>
      <c r="Z230" s="39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 s="39">
        <v>0</v>
      </c>
    </row>
    <row r="231" spans="7:32" ht="15" thickBot="1">
      <c r="G231" s="33">
        <v>9.3590000000000007E-2</v>
      </c>
      <c r="H231" s="34">
        <v>0.31387999999999999</v>
      </c>
      <c r="I231" s="34">
        <v>0.22065000000000001</v>
      </c>
      <c r="J231" s="34">
        <v>-0.13517000000000001</v>
      </c>
      <c r="K231" s="34">
        <v>-9.7030000000000005E-2</v>
      </c>
      <c r="L231" s="40">
        <v>0.12992000000000001</v>
      </c>
      <c r="M231">
        <v>0</v>
      </c>
      <c r="N231">
        <v>0</v>
      </c>
      <c r="O231">
        <v>0</v>
      </c>
      <c r="P231">
        <v>0</v>
      </c>
      <c r="Q231">
        <v>0</v>
      </c>
      <c r="R231" s="39">
        <v>0</v>
      </c>
      <c r="U231" s="33">
        <v>0</v>
      </c>
      <c r="V231" s="34">
        <v>0</v>
      </c>
      <c r="W231" s="34">
        <v>0</v>
      </c>
      <c r="X231" s="34">
        <v>-1.0000000000000001E-5</v>
      </c>
      <c r="Y231" s="34">
        <v>0</v>
      </c>
      <c r="Z231" s="40">
        <v>0.25392999999999999</v>
      </c>
      <c r="AA231">
        <v>0</v>
      </c>
      <c r="AB231">
        <v>0</v>
      </c>
      <c r="AC231">
        <v>0</v>
      </c>
      <c r="AD231">
        <v>0</v>
      </c>
      <c r="AE231">
        <v>0</v>
      </c>
      <c r="AF231" s="39">
        <v>0</v>
      </c>
    </row>
    <row r="232" spans="7:32">
      <c r="G232" s="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 s="39">
        <v>0</v>
      </c>
      <c r="U232" s="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0.28671999999999997</v>
      </c>
      <c r="AB232">
        <v>0</v>
      </c>
      <c r="AC232">
        <v>0</v>
      </c>
      <c r="AD232">
        <v>0</v>
      </c>
      <c r="AE232">
        <v>0</v>
      </c>
      <c r="AF232" s="39">
        <v>0</v>
      </c>
    </row>
    <row r="233" spans="7:32">
      <c r="G233" s="32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 s="39">
        <v>0</v>
      </c>
      <c r="U233" s="32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0.28671999999999997</v>
      </c>
      <c r="AC233">
        <v>0</v>
      </c>
      <c r="AD233">
        <v>0</v>
      </c>
      <c r="AE233">
        <v>0</v>
      </c>
      <c r="AF233" s="39">
        <v>0</v>
      </c>
    </row>
    <row r="234" spans="7:32">
      <c r="G234" s="32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 s="39">
        <v>0</v>
      </c>
      <c r="U234" s="32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0.28671999999999997</v>
      </c>
      <c r="AD234">
        <v>0</v>
      </c>
      <c r="AE234">
        <v>0</v>
      </c>
      <c r="AF234" s="39">
        <v>0</v>
      </c>
    </row>
    <row r="235" spans="7:32">
      <c r="G235" s="32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 s="39">
        <v>0</v>
      </c>
      <c r="U235" s="32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0.52151000000000003</v>
      </c>
      <c r="AE235">
        <v>0</v>
      </c>
      <c r="AF235" s="39">
        <v>-1.0000000000000001E-5</v>
      </c>
    </row>
    <row r="236" spans="7:32">
      <c r="G236" s="32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 s="39">
        <v>0</v>
      </c>
      <c r="U236" s="32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0.20249</v>
      </c>
      <c r="AF236" s="39">
        <v>0</v>
      </c>
    </row>
    <row r="237" spans="7:32" ht="15" thickBot="1">
      <c r="G237" s="33">
        <v>0</v>
      </c>
      <c r="H237" s="34">
        <v>0</v>
      </c>
      <c r="I237" s="34">
        <v>0</v>
      </c>
      <c r="J237" s="34">
        <v>0</v>
      </c>
      <c r="K237" s="34">
        <v>0</v>
      </c>
      <c r="L237" s="34">
        <v>0</v>
      </c>
      <c r="M237" s="34">
        <v>0</v>
      </c>
      <c r="N237" s="34">
        <v>0</v>
      </c>
      <c r="O237" s="34">
        <v>0</v>
      </c>
      <c r="P237" s="34">
        <v>0</v>
      </c>
      <c r="Q237" s="34">
        <v>0</v>
      </c>
      <c r="R237" s="40">
        <v>0</v>
      </c>
      <c r="U237" s="33">
        <v>0</v>
      </c>
      <c r="V237" s="34">
        <v>0</v>
      </c>
      <c r="W237" s="34">
        <v>0</v>
      </c>
      <c r="X237" s="34">
        <v>0</v>
      </c>
      <c r="Y237" s="34">
        <v>0</v>
      </c>
      <c r="Z237" s="34">
        <v>0</v>
      </c>
      <c r="AA237" s="34">
        <v>0</v>
      </c>
      <c r="AB237" s="34">
        <v>0</v>
      </c>
      <c r="AC237" s="34">
        <v>0</v>
      </c>
      <c r="AD237" s="34">
        <v>-1.0000000000000001E-5</v>
      </c>
      <c r="AE237" s="34">
        <v>0</v>
      </c>
      <c r="AF237" s="40">
        <v>0.25392999999999999</v>
      </c>
    </row>
    <row r="239" spans="7:32" ht="15" thickBot="1">
      <c r="G239" s="46" t="s">
        <v>28</v>
      </c>
      <c r="H239">
        <v>9</v>
      </c>
      <c r="U239" s="46" t="s">
        <v>28</v>
      </c>
      <c r="V239">
        <v>9</v>
      </c>
    </row>
    <row r="240" spans="7:32">
      <c r="G240" s="14">
        <f t="array" ref="G240:R251">TRANSPOSE(G128:R139)</f>
        <v>-8.795E-2</v>
      </c>
      <c r="H240" s="15">
        <v>0.13916999999999999</v>
      </c>
      <c r="I240" s="15">
        <v>-7.3139999999999997E-2</v>
      </c>
      <c r="J240" s="15">
        <v>9.7159999999999996E-2</v>
      </c>
      <c r="K240" s="15">
        <v>8.4279999999999994E-2</v>
      </c>
      <c r="L240" s="19">
        <v>3.4290000000000001E-2</v>
      </c>
      <c r="M240" s="36">
        <v>0</v>
      </c>
      <c r="N240" s="36">
        <v>0</v>
      </c>
      <c r="O240" s="36">
        <v>0</v>
      </c>
      <c r="P240" s="36">
        <v>0</v>
      </c>
      <c r="Q240" s="36">
        <v>0</v>
      </c>
      <c r="R240" s="42">
        <v>0</v>
      </c>
      <c r="U240" s="14">
        <f t="array" ref="U240:AF251">TRANSPOSE(U128:AF139)</f>
        <v>0.28671999999999997</v>
      </c>
      <c r="V240" s="15">
        <v>0</v>
      </c>
      <c r="W240" s="15">
        <v>0</v>
      </c>
      <c r="X240" s="15">
        <v>0</v>
      </c>
      <c r="Y240" s="15">
        <v>0</v>
      </c>
      <c r="Z240" s="19">
        <v>0</v>
      </c>
      <c r="AA240" s="36">
        <v>0</v>
      </c>
      <c r="AB240" s="36">
        <v>0</v>
      </c>
      <c r="AC240" s="36">
        <v>0</v>
      </c>
      <c r="AD240" s="36">
        <v>0</v>
      </c>
      <c r="AE240" s="36">
        <v>0</v>
      </c>
      <c r="AF240" s="42">
        <v>0</v>
      </c>
    </row>
    <row r="241" spans="7:32">
      <c r="G241" s="32">
        <v>0.13924</v>
      </c>
      <c r="H241">
        <v>-0.45671</v>
      </c>
      <c r="I241">
        <v>0.16278999999999999</v>
      </c>
      <c r="J241">
        <v>-0.10985</v>
      </c>
      <c r="K241">
        <v>-0.20616999999999999</v>
      </c>
      <c r="L241" s="39">
        <v>-0.36934</v>
      </c>
      <c r="M241">
        <v>0</v>
      </c>
      <c r="N241">
        <v>0</v>
      </c>
      <c r="O241">
        <v>0</v>
      </c>
      <c r="P241">
        <v>0</v>
      </c>
      <c r="Q241">
        <v>0</v>
      </c>
      <c r="R241" s="39">
        <v>0</v>
      </c>
      <c r="U241" s="32">
        <v>0</v>
      </c>
      <c r="V241">
        <v>0.28671999999999997</v>
      </c>
      <c r="W241">
        <v>0</v>
      </c>
      <c r="X241">
        <v>0</v>
      </c>
      <c r="Y241">
        <v>0</v>
      </c>
      <c r="Z241" s="39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 s="39">
        <v>0</v>
      </c>
    </row>
    <row r="242" spans="7:32">
      <c r="G242" s="32">
        <v>-7.3160000000000003E-2</v>
      </c>
      <c r="H242">
        <v>0.16270999999999999</v>
      </c>
      <c r="I242">
        <v>-2.4660000000000001E-2</v>
      </c>
      <c r="J242">
        <v>2.3019999999999999E-2</v>
      </c>
      <c r="K242">
        <v>2.92E-2</v>
      </c>
      <c r="L242" s="39">
        <v>8.029E-2</v>
      </c>
      <c r="M242">
        <v>0</v>
      </c>
      <c r="N242">
        <v>0</v>
      </c>
      <c r="O242">
        <v>0</v>
      </c>
      <c r="P242">
        <v>0</v>
      </c>
      <c r="Q242">
        <v>0</v>
      </c>
      <c r="R242" s="39">
        <v>0</v>
      </c>
      <c r="U242" s="32">
        <v>0</v>
      </c>
      <c r="V242">
        <v>0</v>
      </c>
      <c r="W242">
        <v>0.28671999999999997</v>
      </c>
      <c r="X242">
        <v>0</v>
      </c>
      <c r="Y242">
        <v>0</v>
      </c>
      <c r="Z242" s="39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 s="39">
        <v>0</v>
      </c>
    </row>
    <row r="243" spans="7:32">
      <c r="G243" s="32">
        <v>-9.7239999999999993E-2</v>
      </c>
      <c r="H243">
        <v>0.10990999999999999</v>
      </c>
      <c r="I243">
        <v>-2.3040000000000001E-2</v>
      </c>
      <c r="J243">
        <v>-1.558E-2</v>
      </c>
      <c r="K243">
        <v>3.3099999999999997E-2</v>
      </c>
      <c r="L243" s="39">
        <v>5.5100000000000003E-2</v>
      </c>
      <c r="M243">
        <v>0</v>
      </c>
      <c r="N243">
        <v>0</v>
      </c>
      <c r="O243">
        <v>0</v>
      </c>
      <c r="P243">
        <v>0</v>
      </c>
      <c r="Q243">
        <v>0</v>
      </c>
      <c r="R243" s="39">
        <v>0</v>
      </c>
      <c r="U243" s="32">
        <v>0</v>
      </c>
      <c r="V243">
        <v>0</v>
      </c>
      <c r="W243">
        <v>0</v>
      </c>
      <c r="X243">
        <v>0.52151000000000003</v>
      </c>
      <c r="Y243">
        <v>0</v>
      </c>
      <c r="Z243" s="39">
        <v>-1.0000000000000001E-5</v>
      </c>
      <c r="AA243">
        <v>0</v>
      </c>
      <c r="AB243">
        <v>0</v>
      </c>
      <c r="AC243">
        <v>0</v>
      </c>
      <c r="AD243">
        <v>0</v>
      </c>
      <c r="AE243">
        <v>0</v>
      </c>
      <c r="AF243" s="39">
        <v>0</v>
      </c>
    </row>
    <row r="244" spans="7:32">
      <c r="G244" s="32">
        <v>-8.4330000000000002E-2</v>
      </c>
      <c r="H244">
        <v>0.20602999999999999</v>
      </c>
      <c r="I244">
        <v>-2.921E-2</v>
      </c>
      <c r="J244">
        <v>3.3099999999999997E-2</v>
      </c>
      <c r="K244">
        <v>3.0290000000000001E-2</v>
      </c>
      <c r="L244" s="39">
        <v>7.1809999999999999E-2</v>
      </c>
      <c r="M244">
        <v>0</v>
      </c>
      <c r="N244">
        <v>0</v>
      </c>
      <c r="O244">
        <v>0</v>
      </c>
      <c r="P244">
        <v>0</v>
      </c>
      <c r="Q244">
        <v>0</v>
      </c>
      <c r="R244" s="39">
        <v>0</v>
      </c>
      <c r="U244" s="32">
        <v>0</v>
      </c>
      <c r="V244">
        <v>0</v>
      </c>
      <c r="W244">
        <v>0</v>
      </c>
      <c r="X244">
        <v>0</v>
      </c>
      <c r="Y244">
        <v>0.20249</v>
      </c>
      <c r="Z244" s="39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 s="39">
        <v>0</v>
      </c>
    </row>
    <row r="245" spans="7:32" ht="15" thickBot="1">
      <c r="G245" s="33">
        <v>-3.4349999999999999E-2</v>
      </c>
      <c r="H245" s="34">
        <v>0.36919000000000002</v>
      </c>
      <c r="I245" s="34">
        <v>-8.0280000000000004E-2</v>
      </c>
      <c r="J245" s="34">
        <v>5.5050000000000002E-2</v>
      </c>
      <c r="K245" s="34">
        <v>7.1879999999999999E-2</v>
      </c>
      <c r="L245" s="40">
        <v>0.24636</v>
      </c>
      <c r="M245">
        <v>0</v>
      </c>
      <c r="N245">
        <v>0</v>
      </c>
      <c r="O245">
        <v>0</v>
      </c>
      <c r="P245">
        <v>0</v>
      </c>
      <c r="Q245">
        <v>0</v>
      </c>
      <c r="R245" s="39">
        <v>0</v>
      </c>
      <c r="U245" s="33">
        <v>0</v>
      </c>
      <c r="V245" s="34">
        <v>0</v>
      </c>
      <c r="W245" s="34">
        <v>0</v>
      </c>
      <c r="X245" s="34">
        <v>-1.0000000000000001E-5</v>
      </c>
      <c r="Y245" s="34">
        <v>0</v>
      </c>
      <c r="Z245" s="40">
        <v>0.25392999999999999</v>
      </c>
      <c r="AA245">
        <v>0</v>
      </c>
      <c r="AB245">
        <v>0</v>
      </c>
      <c r="AC245">
        <v>0</v>
      </c>
      <c r="AD245">
        <v>0</v>
      </c>
      <c r="AE245">
        <v>0</v>
      </c>
      <c r="AF245" s="39">
        <v>0</v>
      </c>
    </row>
    <row r="246" spans="7:32">
      <c r="G246" s="32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 s="39">
        <v>0</v>
      </c>
      <c r="U246" s="32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0.28671999999999997</v>
      </c>
      <c r="AB246">
        <v>0</v>
      </c>
      <c r="AC246">
        <v>0</v>
      </c>
      <c r="AD246">
        <v>0</v>
      </c>
      <c r="AE246">
        <v>0</v>
      </c>
      <c r="AF246" s="39">
        <v>0</v>
      </c>
    </row>
    <row r="247" spans="7:32">
      <c r="G247" s="32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 s="39">
        <v>0</v>
      </c>
      <c r="U247" s="32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0.28671999999999997</v>
      </c>
      <c r="AC247">
        <v>0</v>
      </c>
      <c r="AD247">
        <v>0</v>
      </c>
      <c r="AE247">
        <v>0</v>
      </c>
      <c r="AF247" s="39">
        <v>0</v>
      </c>
    </row>
    <row r="248" spans="7:32">
      <c r="G248" s="32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 s="39">
        <v>0</v>
      </c>
      <c r="U248" s="32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0.28671999999999997</v>
      </c>
      <c r="AD248">
        <v>0</v>
      </c>
      <c r="AE248">
        <v>0</v>
      </c>
      <c r="AF248" s="39">
        <v>0</v>
      </c>
    </row>
    <row r="249" spans="7:32">
      <c r="G249" s="32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 s="39">
        <v>0</v>
      </c>
      <c r="U249" s="32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0.52151000000000003</v>
      </c>
      <c r="AE249">
        <v>0</v>
      </c>
      <c r="AF249" s="39">
        <v>-1.0000000000000001E-5</v>
      </c>
    </row>
    <row r="250" spans="7:32">
      <c r="G250" s="32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 s="39">
        <v>0</v>
      </c>
      <c r="U250" s="32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0.20249</v>
      </c>
      <c r="AF250" s="39">
        <v>0</v>
      </c>
    </row>
    <row r="251" spans="7:32" ht="15" thickBot="1">
      <c r="G251" s="33">
        <v>0</v>
      </c>
      <c r="H251" s="34">
        <v>0</v>
      </c>
      <c r="I251" s="34">
        <v>0</v>
      </c>
      <c r="J251" s="34">
        <v>0</v>
      </c>
      <c r="K251" s="34">
        <v>0</v>
      </c>
      <c r="L251" s="34">
        <v>0</v>
      </c>
      <c r="M251" s="34">
        <v>0</v>
      </c>
      <c r="N251" s="34">
        <v>0</v>
      </c>
      <c r="O251" s="34">
        <v>0</v>
      </c>
      <c r="P251" s="34">
        <v>0</v>
      </c>
      <c r="Q251" s="34">
        <v>0</v>
      </c>
      <c r="R251" s="40">
        <v>0</v>
      </c>
      <c r="U251" s="33">
        <v>0</v>
      </c>
      <c r="V251" s="34">
        <v>0</v>
      </c>
      <c r="W251" s="34">
        <v>0</v>
      </c>
      <c r="X251" s="34">
        <v>0</v>
      </c>
      <c r="Y251" s="34">
        <v>0</v>
      </c>
      <c r="Z251" s="34">
        <v>0</v>
      </c>
      <c r="AA251" s="34">
        <v>0</v>
      </c>
      <c r="AB251" s="34">
        <v>0</v>
      </c>
      <c r="AC251" s="34">
        <v>0</v>
      </c>
      <c r="AD251" s="34">
        <v>-1.0000000000000001E-5</v>
      </c>
      <c r="AE251" s="34">
        <v>0</v>
      </c>
      <c r="AF251" s="40">
        <v>0.25392999999999999</v>
      </c>
    </row>
    <row r="253" spans="7:32" ht="15" thickBot="1">
      <c r="G253" s="46" t="s">
        <v>29</v>
      </c>
      <c r="H253">
        <v>8</v>
      </c>
      <c r="U253" s="46" t="s">
        <v>29</v>
      </c>
      <c r="V253">
        <v>8</v>
      </c>
    </row>
    <row r="254" spans="7:32">
      <c r="G254" s="14">
        <f t="array" ref="G254:R265">TRANSPOSE(G114:R125)</f>
        <v>0</v>
      </c>
      <c r="H254" s="15">
        <v>0</v>
      </c>
      <c r="I254" s="15">
        <v>0</v>
      </c>
      <c r="J254" s="15">
        <v>0</v>
      </c>
      <c r="K254" s="15">
        <v>0</v>
      </c>
      <c r="L254" s="19">
        <v>0</v>
      </c>
      <c r="M254" s="36">
        <v>0</v>
      </c>
      <c r="N254" s="36">
        <v>0</v>
      </c>
      <c r="O254" s="36">
        <v>0</v>
      </c>
      <c r="P254" s="36">
        <v>0</v>
      </c>
      <c r="Q254" s="36">
        <v>0</v>
      </c>
      <c r="R254" s="42">
        <v>0</v>
      </c>
      <c r="U254" s="14">
        <f t="array" ref="U254:AF265">TRANSPOSE(U114:AF125)</f>
        <v>0</v>
      </c>
      <c r="V254" s="15">
        <v>0</v>
      </c>
      <c r="W254" s="15">
        <v>0</v>
      </c>
      <c r="X254" s="15">
        <v>0</v>
      </c>
      <c r="Y254" s="15">
        <v>0</v>
      </c>
      <c r="Z254" s="19">
        <v>0</v>
      </c>
      <c r="AA254" s="36">
        <v>0</v>
      </c>
      <c r="AB254" s="36">
        <v>0</v>
      </c>
      <c r="AC254" s="36">
        <v>0</v>
      </c>
      <c r="AD254" s="36">
        <v>0</v>
      </c>
      <c r="AE254" s="36">
        <v>0</v>
      </c>
      <c r="AF254" s="42">
        <v>0</v>
      </c>
    </row>
    <row r="255" spans="7:32">
      <c r="G255" s="32">
        <v>0</v>
      </c>
      <c r="H255">
        <v>0</v>
      </c>
      <c r="I255">
        <v>0</v>
      </c>
      <c r="J255">
        <v>0</v>
      </c>
      <c r="K255">
        <v>0</v>
      </c>
      <c r="L255" s="39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 s="39">
        <v>0</v>
      </c>
      <c r="U255" s="32">
        <v>0</v>
      </c>
      <c r="V255">
        <v>0</v>
      </c>
      <c r="W255">
        <v>0</v>
      </c>
      <c r="X255">
        <v>0</v>
      </c>
      <c r="Y255">
        <v>0</v>
      </c>
      <c r="Z255" s="39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 s="39">
        <v>0</v>
      </c>
    </row>
    <row r="256" spans="7:32">
      <c r="G256" s="32">
        <v>0</v>
      </c>
      <c r="H256">
        <v>0</v>
      </c>
      <c r="I256">
        <v>0</v>
      </c>
      <c r="J256">
        <v>0</v>
      </c>
      <c r="K256">
        <v>0</v>
      </c>
      <c r="L256" s="39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 s="39">
        <v>0</v>
      </c>
      <c r="U256" s="32">
        <v>0</v>
      </c>
      <c r="V256">
        <v>0</v>
      </c>
      <c r="W256">
        <v>0</v>
      </c>
      <c r="X256">
        <v>0</v>
      </c>
      <c r="Y256">
        <v>0</v>
      </c>
      <c r="Z256" s="39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 s="39">
        <v>0</v>
      </c>
    </row>
    <row r="257" spans="7:32">
      <c r="G257" s="32">
        <v>0</v>
      </c>
      <c r="H257">
        <v>0</v>
      </c>
      <c r="I257">
        <v>0</v>
      </c>
      <c r="J257">
        <v>0</v>
      </c>
      <c r="K257">
        <v>0</v>
      </c>
      <c r="L257" s="39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 s="39">
        <v>0</v>
      </c>
      <c r="U257" s="32">
        <v>0</v>
      </c>
      <c r="V257">
        <v>0</v>
      </c>
      <c r="W257">
        <v>0</v>
      </c>
      <c r="X257">
        <v>0</v>
      </c>
      <c r="Y257">
        <v>0</v>
      </c>
      <c r="Z257" s="39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 s="39">
        <v>0</v>
      </c>
    </row>
    <row r="258" spans="7:32">
      <c r="G258" s="32">
        <v>0</v>
      </c>
      <c r="H258">
        <v>0</v>
      </c>
      <c r="I258">
        <v>0</v>
      </c>
      <c r="J258">
        <v>0</v>
      </c>
      <c r="K258">
        <v>0</v>
      </c>
      <c r="L258" s="39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 s="39">
        <v>0</v>
      </c>
      <c r="U258" s="32">
        <v>0</v>
      </c>
      <c r="V258">
        <v>0</v>
      </c>
      <c r="W258">
        <v>0</v>
      </c>
      <c r="X258">
        <v>0</v>
      </c>
      <c r="Y258">
        <v>0</v>
      </c>
      <c r="Z258" s="39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 s="39">
        <v>0</v>
      </c>
    </row>
    <row r="259" spans="7:32" ht="15" thickBot="1">
      <c r="G259" s="33">
        <v>0</v>
      </c>
      <c r="H259" s="34">
        <v>0</v>
      </c>
      <c r="I259" s="34">
        <v>0</v>
      </c>
      <c r="J259" s="34">
        <v>0</v>
      </c>
      <c r="K259" s="34">
        <v>0</v>
      </c>
      <c r="L259" s="40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 s="39">
        <v>0</v>
      </c>
      <c r="U259" s="33">
        <v>0</v>
      </c>
      <c r="V259" s="34">
        <v>0</v>
      </c>
      <c r="W259" s="34">
        <v>0</v>
      </c>
      <c r="X259" s="34">
        <v>0</v>
      </c>
      <c r="Y259" s="34">
        <v>0</v>
      </c>
      <c r="Z259" s="40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 s="39">
        <v>0</v>
      </c>
    </row>
    <row r="260" spans="7:32">
      <c r="G260" s="32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 s="39">
        <v>0</v>
      </c>
      <c r="U260" s="32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 s="39">
        <v>0</v>
      </c>
    </row>
    <row r="261" spans="7:32">
      <c r="G261" s="32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 s="39">
        <v>0</v>
      </c>
      <c r="U261" s="32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 s="39">
        <v>0</v>
      </c>
    </row>
    <row r="262" spans="7:32">
      <c r="G262" s="3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 s="39">
        <v>0</v>
      </c>
      <c r="U262" s="3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 s="39">
        <v>0</v>
      </c>
    </row>
    <row r="263" spans="7:32">
      <c r="G263" s="32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 s="39">
        <v>0</v>
      </c>
      <c r="U263" s="32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 s="39">
        <v>0</v>
      </c>
    </row>
    <row r="264" spans="7:32">
      <c r="G264" s="32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 s="39">
        <v>0</v>
      </c>
      <c r="U264" s="32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 s="39">
        <v>0</v>
      </c>
    </row>
    <row r="265" spans="7:32" ht="15" thickBot="1">
      <c r="G265" s="33">
        <v>0</v>
      </c>
      <c r="H265" s="34">
        <v>0</v>
      </c>
      <c r="I265" s="34">
        <v>0</v>
      </c>
      <c r="J265" s="34">
        <v>0</v>
      </c>
      <c r="K265" s="34">
        <v>0</v>
      </c>
      <c r="L265" s="34">
        <v>0</v>
      </c>
      <c r="M265" s="34">
        <v>0</v>
      </c>
      <c r="N265" s="34">
        <v>0</v>
      </c>
      <c r="O265" s="34">
        <v>0</v>
      </c>
      <c r="P265" s="34">
        <v>0</v>
      </c>
      <c r="Q265" s="34">
        <v>0</v>
      </c>
      <c r="R265" s="40">
        <v>0</v>
      </c>
      <c r="U265" s="33">
        <v>0</v>
      </c>
      <c r="V265" s="34">
        <v>0</v>
      </c>
      <c r="W265" s="34">
        <v>0</v>
      </c>
      <c r="X265" s="34">
        <v>0</v>
      </c>
      <c r="Y265" s="34">
        <v>0</v>
      </c>
      <c r="Z265" s="34">
        <v>0</v>
      </c>
      <c r="AA265" s="34">
        <v>0</v>
      </c>
      <c r="AB265" s="34">
        <v>0</v>
      </c>
      <c r="AC265" s="34">
        <v>0</v>
      </c>
      <c r="AD265" s="34">
        <v>0</v>
      </c>
      <c r="AE265" s="34">
        <v>0</v>
      </c>
      <c r="AF265" s="40">
        <v>0</v>
      </c>
    </row>
    <row r="267" spans="7:32" ht="15" thickBot="1">
      <c r="G267" s="46" t="s">
        <v>30</v>
      </c>
      <c r="H267">
        <v>7</v>
      </c>
      <c r="U267" s="46" t="s">
        <v>30</v>
      </c>
      <c r="V267">
        <v>7</v>
      </c>
    </row>
    <row r="268" spans="7:32">
      <c r="G268" s="14">
        <f t="array" ref="G268:R279">TRANSPOSE(G100:R111)</f>
        <v>-0.92893999999999999</v>
      </c>
      <c r="H268" s="15">
        <v>7.8469999999999998E-2</v>
      </c>
      <c r="I268" s="15">
        <v>0.15174000000000001</v>
      </c>
      <c r="J268" s="15">
        <v>-9.2000000000000003E-4</v>
      </c>
      <c r="K268" s="15">
        <v>0.25052000000000002</v>
      </c>
      <c r="L268" s="19">
        <v>-0.10761</v>
      </c>
      <c r="M268" s="36">
        <v>0</v>
      </c>
      <c r="N268" s="36">
        <v>0</v>
      </c>
      <c r="O268" s="36">
        <v>0</v>
      </c>
      <c r="P268" s="36">
        <v>0</v>
      </c>
      <c r="Q268" s="36">
        <v>0</v>
      </c>
      <c r="R268" s="42">
        <v>0</v>
      </c>
      <c r="U268" s="14">
        <f t="array" ref="U268:AF279">TRANSPOSE(U100:AF111)</f>
        <v>0.28671999999999997</v>
      </c>
      <c r="V268" s="15">
        <v>0</v>
      </c>
      <c r="W268" s="15">
        <v>0</v>
      </c>
      <c r="X268" s="15">
        <v>0</v>
      </c>
      <c r="Y268" s="15">
        <v>0</v>
      </c>
      <c r="Z268" s="19">
        <v>0</v>
      </c>
      <c r="AA268" s="36">
        <v>0</v>
      </c>
      <c r="AB268" s="36">
        <v>0</v>
      </c>
      <c r="AC268" s="36">
        <v>0</v>
      </c>
      <c r="AD268" s="36">
        <v>0</v>
      </c>
      <c r="AE268" s="36">
        <v>0</v>
      </c>
      <c r="AF268" s="42">
        <v>0</v>
      </c>
    </row>
    <row r="269" spans="7:32">
      <c r="G269" s="32">
        <v>7.8549999999999995E-2</v>
      </c>
      <c r="H269">
        <v>5.7689999999999998E-2</v>
      </c>
      <c r="I269">
        <v>-1.9259999999999999E-2</v>
      </c>
      <c r="J269">
        <v>-2.3000000000000001E-4</v>
      </c>
      <c r="K269">
        <v>-3.2259999999999997E-2</v>
      </c>
      <c r="L269" s="39">
        <v>-8.09E-2</v>
      </c>
      <c r="M269">
        <v>0</v>
      </c>
      <c r="N269">
        <v>0</v>
      </c>
      <c r="O269">
        <v>0</v>
      </c>
      <c r="P269">
        <v>0</v>
      </c>
      <c r="Q269">
        <v>0</v>
      </c>
      <c r="R269" s="39">
        <v>0</v>
      </c>
      <c r="U269" s="32">
        <v>0</v>
      </c>
      <c r="V269">
        <v>0.28671999999999997</v>
      </c>
      <c r="W269">
        <v>0</v>
      </c>
      <c r="X269">
        <v>0</v>
      </c>
      <c r="Y269">
        <v>0</v>
      </c>
      <c r="Z269" s="3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 s="39">
        <v>0</v>
      </c>
    </row>
    <row r="270" spans="7:32">
      <c r="G270" s="32">
        <v>0.15204000000000001</v>
      </c>
      <c r="H270">
        <v>-1.9279999999999999E-2</v>
      </c>
      <c r="I270">
        <v>5.6869999999999997E-2</v>
      </c>
      <c r="J270">
        <v>-1.6000000000000001E-4</v>
      </c>
      <c r="K270">
        <v>9.3979999999999994E-2</v>
      </c>
      <c r="L270" s="39">
        <v>2.801E-2</v>
      </c>
      <c r="M270">
        <v>0</v>
      </c>
      <c r="N270">
        <v>0</v>
      </c>
      <c r="O270">
        <v>0</v>
      </c>
      <c r="P270">
        <v>0</v>
      </c>
      <c r="Q270">
        <v>0</v>
      </c>
      <c r="R270" s="39">
        <v>0</v>
      </c>
      <c r="U270" s="32">
        <v>0</v>
      </c>
      <c r="V270">
        <v>0</v>
      </c>
      <c r="W270">
        <v>0.28671999999999997</v>
      </c>
      <c r="X270">
        <v>0</v>
      </c>
      <c r="Y270">
        <v>0</v>
      </c>
      <c r="Z270" s="39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 s="39">
        <v>0</v>
      </c>
    </row>
    <row r="271" spans="7:32">
      <c r="G271" s="32">
        <v>8.8999999999999995E-4</v>
      </c>
      <c r="H271">
        <v>2.5000000000000001E-4</v>
      </c>
      <c r="I271">
        <v>1.7000000000000001E-4</v>
      </c>
      <c r="J271">
        <v>8.6099999999999996E-3</v>
      </c>
      <c r="K271">
        <v>-6.0000000000000002E-5</v>
      </c>
      <c r="L271" s="39">
        <v>-1.31E-3</v>
      </c>
      <c r="M271">
        <v>0</v>
      </c>
      <c r="N271">
        <v>0</v>
      </c>
      <c r="O271">
        <v>0</v>
      </c>
      <c r="P271">
        <v>0</v>
      </c>
      <c r="Q271">
        <v>0</v>
      </c>
      <c r="R271" s="39">
        <v>0</v>
      </c>
      <c r="U271" s="32">
        <v>0</v>
      </c>
      <c r="V271">
        <v>0</v>
      </c>
      <c r="W271">
        <v>0</v>
      </c>
      <c r="X271">
        <v>0.52151000000000003</v>
      </c>
      <c r="Y271">
        <v>0</v>
      </c>
      <c r="Z271" s="39">
        <v>-1.0000000000000001E-5</v>
      </c>
      <c r="AA271">
        <v>0</v>
      </c>
      <c r="AB271">
        <v>0</v>
      </c>
      <c r="AC271">
        <v>0</v>
      </c>
      <c r="AD271">
        <v>0</v>
      </c>
      <c r="AE271">
        <v>0</v>
      </c>
      <c r="AF271" s="39">
        <v>0</v>
      </c>
    </row>
    <row r="272" spans="7:32">
      <c r="G272" s="32">
        <v>-0.25097999999999998</v>
      </c>
      <c r="H272">
        <v>3.2289999999999999E-2</v>
      </c>
      <c r="I272">
        <v>-9.3990000000000004E-2</v>
      </c>
      <c r="J272">
        <v>-3.0000000000000001E-5</v>
      </c>
      <c r="K272">
        <v>-0.16592999999999999</v>
      </c>
      <c r="L272" s="39">
        <v>-4.9239999999999999E-2</v>
      </c>
      <c r="M272">
        <v>0</v>
      </c>
      <c r="N272">
        <v>0</v>
      </c>
      <c r="O272">
        <v>0</v>
      </c>
      <c r="P272">
        <v>0</v>
      </c>
      <c r="Q272">
        <v>0</v>
      </c>
      <c r="R272" s="39">
        <v>0</v>
      </c>
      <c r="U272" s="32">
        <v>0</v>
      </c>
      <c r="V272">
        <v>0</v>
      </c>
      <c r="W272">
        <v>0</v>
      </c>
      <c r="X272">
        <v>0</v>
      </c>
      <c r="Y272">
        <v>0.20249</v>
      </c>
      <c r="Z272" s="39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 s="39">
        <v>0</v>
      </c>
    </row>
    <row r="273" spans="7:32" ht="15" thickBot="1">
      <c r="G273" s="33">
        <v>0.10768</v>
      </c>
      <c r="H273" s="34">
        <v>8.0909999999999996E-2</v>
      </c>
      <c r="I273" s="34">
        <v>-2.7969999999999998E-2</v>
      </c>
      <c r="J273" s="34">
        <v>-1.32E-3</v>
      </c>
      <c r="K273" s="34">
        <v>-4.9189999999999998E-2</v>
      </c>
      <c r="L273" s="40">
        <v>-0.13761999999999999</v>
      </c>
      <c r="M273">
        <v>0</v>
      </c>
      <c r="N273">
        <v>0</v>
      </c>
      <c r="O273">
        <v>0</v>
      </c>
      <c r="P273">
        <v>0</v>
      </c>
      <c r="Q273">
        <v>0</v>
      </c>
      <c r="R273" s="39">
        <v>0</v>
      </c>
      <c r="U273" s="33">
        <v>0</v>
      </c>
      <c r="V273" s="34">
        <v>0</v>
      </c>
      <c r="W273" s="34">
        <v>0</v>
      </c>
      <c r="X273" s="34">
        <v>-1.0000000000000001E-5</v>
      </c>
      <c r="Y273" s="34">
        <v>0</v>
      </c>
      <c r="Z273" s="40">
        <v>0.25392999999999999</v>
      </c>
      <c r="AA273">
        <v>0</v>
      </c>
      <c r="AB273">
        <v>0</v>
      </c>
      <c r="AC273">
        <v>0</v>
      </c>
      <c r="AD273">
        <v>0</v>
      </c>
      <c r="AE273">
        <v>0</v>
      </c>
      <c r="AF273" s="39">
        <v>0</v>
      </c>
    </row>
    <row r="274" spans="7:32">
      <c r="G274" s="32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 s="39">
        <v>0</v>
      </c>
      <c r="U274" s="32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0.28671999999999997</v>
      </c>
      <c r="AB274">
        <v>0</v>
      </c>
      <c r="AC274">
        <v>0</v>
      </c>
      <c r="AD274">
        <v>0</v>
      </c>
      <c r="AE274">
        <v>0</v>
      </c>
      <c r="AF274" s="39">
        <v>0</v>
      </c>
    </row>
    <row r="275" spans="7:32">
      <c r="G275" s="32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 s="39">
        <v>0</v>
      </c>
      <c r="U275" s="32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0.28671999999999997</v>
      </c>
      <c r="AC275">
        <v>0</v>
      </c>
      <c r="AD275">
        <v>0</v>
      </c>
      <c r="AE275">
        <v>0</v>
      </c>
      <c r="AF275" s="39">
        <v>0</v>
      </c>
    </row>
    <row r="276" spans="7:32">
      <c r="G276" s="32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 s="39">
        <v>0</v>
      </c>
      <c r="U276" s="32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0.28671999999999997</v>
      </c>
      <c r="AD276">
        <v>0</v>
      </c>
      <c r="AE276">
        <v>0</v>
      </c>
      <c r="AF276" s="39">
        <v>0</v>
      </c>
    </row>
    <row r="277" spans="7:32">
      <c r="G277" s="32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 s="39">
        <v>0</v>
      </c>
      <c r="U277" s="32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0.52151000000000003</v>
      </c>
      <c r="AE277">
        <v>0</v>
      </c>
      <c r="AF277" s="39">
        <v>-1.0000000000000001E-5</v>
      </c>
    </row>
    <row r="278" spans="7:32">
      <c r="G278" s="32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 s="39">
        <v>0</v>
      </c>
      <c r="U278" s="32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0.20249</v>
      </c>
      <c r="AF278" s="39">
        <v>0</v>
      </c>
    </row>
    <row r="279" spans="7:32" ht="15" thickBot="1">
      <c r="G279" s="33">
        <v>0</v>
      </c>
      <c r="H279" s="34">
        <v>0</v>
      </c>
      <c r="I279" s="34">
        <v>0</v>
      </c>
      <c r="J279" s="34">
        <v>0</v>
      </c>
      <c r="K279" s="34">
        <v>0</v>
      </c>
      <c r="L279" s="34">
        <v>0</v>
      </c>
      <c r="M279" s="34">
        <v>0</v>
      </c>
      <c r="N279" s="34">
        <v>0</v>
      </c>
      <c r="O279" s="34">
        <v>0</v>
      </c>
      <c r="P279" s="34">
        <v>0</v>
      </c>
      <c r="Q279" s="34">
        <v>0</v>
      </c>
      <c r="R279" s="40">
        <v>0</v>
      </c>
      <c r="U279" s="33">
        <v>0</v>
      </c>
      <c r="V279" s="34">
        <v>0</v>
      </c>
      <c r="W279" s="34">
        <v>0</v>
      </c>
      <c r="X279" s="34">
        <v>0</v>
      </c>
      <c r="Y279" s="34">
        <v>0</v>
      </c>
      <c r="Z279" s="34">
        <v>0</v>
      </c>
      <c r="AA279" s="34">
        <v>0</v>
      </c>
      <c r="AB279" s="34">
        <v>0</v>
      </c>
      <c r="AC279" s="34">
        <v>0</v>
      </c>
      <c r="AD279" s="34">
        <v>-1.0000000000000001E-5</v>
      </c>
      <c r="AE279" s="34">
        <v>0</v>
      </c>
      <c r="AF279" s="40">
        <v>0.25392999999999999</v>
      </c>
    </row>
    <row r="281" spans="7:32" ht="15" thickBot="1">
      <c r="G281" s="46" t="s">
        <v>31</v>
      </c>
      <c r="H281">
        <v>6</v>
      </c>
      <c r="U281" s="46" t="s">
        <v>31</v>
      </c>
      <c r="V281">
        <v>6</v>
      </c>
    </row>
    <row r="282" spans="7:32">
      <c r="G282" s="14">
        <f t="array" ref="G282:R293">TRANSPOSE(G86:R97)</f>
        <v>5.9000000000000003E-4</v>
      </c>
      <c r="H282" s="15">
        <v>7.6999999999999996E-4</v>
      </c>
      <c r="I282" s="15">
        <v>-1.1E-4</v>
      </c>
      <c r="J282" s="15">
        <v>1.5100000000000001E-3</v>
      </c>
      <c r="K282" s="15">
        <v>3.6999999999999999E-4</v>
      </c>
      <c r="L282" s="19">
        <v>-1.33E-3</v>
      </c>
      <c r="M282" s="36">
        <v>0</v>
      </c>
      <c r="N282" s="36">
        <v>0</v>
      </c>
      <c r="O282" s="36">
        <v>0</v>
      </c>
      <c r="P282" s="36">
        <v>0</v>
      </c>
      <c r="Q282" s="36">
        <v>0</v>
      </c>
      <c r="R282" s="42">
        <v>0</v>
      </c>
      <c r="U282" s="14">
        <f t="array" ref="U282:AF293">TRANSPOSE(U86:AF97)</f>
        <v>0.28671999999999997</v>
      </c>
      <c r="V282" s="15">
        <v>0</v>
      </c>
      <c r="W282" s="15">
        <v>0</v>
      </c>
      <c r="X282" s="15">
        <v>0</v>
      </c>
      <c r="Y282" s="15">
        <v>0</v>
      </c>
      <c r="Z282" s="19">
        <v>0</v>
      </c>
      <c r="AA282" s="36">
        <v>0</v>
      </c>
      <c r="AB282" s="36">
        <v>0</v>
      </c>
      <c r="AC282" s="36">
        <v>0</v>
      </c>
      <c r="AD282" s="36">
        <v>0</v>
      </c>
      <c r="AE282" s="36">
        <v>0</v>
      </c>
      <c r="AF282" s="42">
        <v>0</v>
      </c>
    </row>
    <row r="283" spans="7:32">
      <c r="G283" s="32">
        <v>7.6999999999999996E-4</v>
      </c>
      <c r="H283">
        <v>3.6999999999999999E-4</v>
      </c>
      <c r="I283">
        <v>-1.6000000000000001E-4</v>
      </c>
      <c r="J283">
        <v>4.6999999999999999E-4</v>
      </c>
      <c r="K283">
        <v>-2.9999999999999997E-4</v>
      </c>
      <c r="L283" s="39">
        <v>-1.4400000000000001E-3</v>
      </c>
      <c r="M283">
        <v>0</v>
      </c>
      <c r="N283">
        <v>0</v>
      </c>
      <c r="O283">
        <v>0</v>
      </c>
      <c r="P283">
        <v>0</v>
      </c>
      <c r="Q283">
        <v>0</v>
      </c>
      <c r="R283" s="39">
        <v>0</v>
      </c>
      <c r="U283" s="32">
        <v>0</v>
      </c>
      <c r="V283">
        <v>0.28671999999999997</v>
      </c>
      <c r="W283">
        <v>0</v>
      </c>
      <c r="X283">
        <v>0</v>
      </c>
      <c r="Y283">
        <v>0</v>
      </c>
      <c r="Z283" s="39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 s="39">
        <v>0</v>
      </c>
    </row>
    <row r="284" spans="7:32">
      <c r="G284" s="32">
        <v>-1.1E-4</v>
      </c>
      <c r="H284">
        <v>-1.4999999999999999E-4</v>
      </c>
      <c r="I284">
        <v>2.2000000000000001E-4</v>
      </c>
      <c r="J284">
        <v>-2.3000000000000001E-4</v>
      </c>
      <c r="K284">
        <v>-1.9000000000000001E-4</v>
      </c>
      <c r="L284" s="39">
        <v>-2.2000000000000001E-4</v>
      </c>
      <c r="M284">
        <v>0</v>
      </c>
      <c r="N284">
        <v>0</v>
      </c>
      <c r="O284">
        <v>0</v>
      </c>
      <c r="P284">
        <v>0</v>
      </c>
      <c r="Q284">
        <v>0</v>
      </c>
      <c r="R284" s="39">
        <v>0</v>
      </c>
      <c r="U284" s="32">
        <v>0</v>
      </c>
      <c r="V284">
        <v>0</v>
      </c>
      <c r="W284">
        <v>0.28671999999999997</v>
      </c>
      <c r="X284">
        <v>0</v>
      </c>
      <c r="Y284">
        <v>0</v>
      </c>
      <c r="Z284" s="39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 s="39">
        <v>0</v>
      </c>
    </row>
    <row r="285" spans="7:32">
      <c r="G285" s="32">
        <v>-1.5299999999999999E-3</v>
      </c>
      <c r="H285">
        <v>-4.8000000000000001E-4</v>
      </c>
      <c r="I285">
        <v>2.2000000000000001E-4</v>
      </c>
      <c r="J285">
        <v>-1.3999999999999999E-4</v>
      </c>
      <c r="K285">
        <v>2.5000000000000001E-4</v>
      </c>
      <c r="L285" s="39">
        <v>3.8500000000000001E-3</v>
      </c>
      <c r="M285">
        <v>0</v>
      </c>
      <c r="N285">
        <v>0</v>
      </c>
      <c r="O285">
        <v>0</v>
      </c>
      <c r="P285">
        <v>0</v>
      </c>
      <c r="Q285">
        <v>0</v>
      </c>
      <c r="R285" s="39">
        <v>0</v>
      </c>
      <c r="U285" s="32">
        <v>0</v>
      </c>
      <c r="V285">
        <v>0</v>
      </c>
      <c r="W285">
        <v>0</v>
      </c>
      <c r="X285">
        <v>0.52151000000000003</v>
      </c>
      <c r="Y285">
        <v>0</v>
      </c>
      <c r="Z285" s="39">
        <v>-1.0000000000000001E-5</v>
      </c>
      <c r="AA285">
        <v>0</v>
      </c>
      <c r="AB285">
        <v>0</v>
      </c>
      <c r="AC285">
        <v>0</v>
      </c>
      <c r="AD285">
        <v>0</v>
      </c>
      <c r="AE285">
        <v>0</v>
      </c>
      <c r="AF285" s="39">
        <v>0</v>
      </c>
    </row>
    <row r="286" spans="7:32">
      <c r="G286" s="32">
        <v>-3.6999999999999999E-4</v>
      </c>
      <c r="H286">
        <v>2.9999999999999997E-4</v>
      </c>
      <c r="I286">
        <v>1.9000000000000001E-4</v>
      </c>
      <c r="J286">
        <v>2.2000000000000001E-4</v>
      </c>
      <c r="K286">
        <v>1.41E-3</v>
      </c>
      <c r="L286" s="39">
        <v>5.1000000000000004E-4</v>
      </c>
      <c r="M286">
        <v>0</v>
      </c>
      <c r="N286">
        <v>0</v>
      </c>
      <c r="O286">
        <v>0</v>
      </c>
      <c r="P286">
        <v>0</v>
      </c>
      <c r="Q286">
        <v>0</v>
      </c>
      <c r="R286" s="39">
        <v>0</v>
      </c>
      <c r="U286" s="32">
        <v>0</v>
      </c>
      <c r="V286">
        <v>0</v>
      </c>
      <c r="W286">
        <v>0</v>
      </c>
      <c r="X286">
        <v>0</v>
      </c>
      <c r="Y286">
        <v>0.20249</v>
      </c>
      <c r="Z286" s="39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 s="39">
        <v>0</v>
      </c>
    </row>
    <row r="287" spans="7:32" ht="15" thickBot="1">
      <c r="G287" s="33">
        <v>1.33E-3</v>
      </c>
      <c r="H287" s="34">
        <v>1.4499999999999999E-3</v>
      </c>
      <c r="I287" s="34">
        <v>2.3000000000000001E-4</v>
      </c>
      <c r="J287" s="34">
        <v>3.8300000000000001E-3</v>
      </c>
      <c r="K287" s="34">
        <v>5.2999999999999998E-4</v>
      </c>
      <c r="L287" s="40">
        <v>-8.4899999999999993E-3</v>
      </c>
      <c r="M287">
        <v>0</v>
      </c>
      <c r="N287">
        <v>0</v>
      </c>
      <c r="O287">
        <v>0</v>
      </c>
      <c r="P287">
        <v>0</v>
      </c>
      <c r="Q287">
        <v>0</v>
      </c>
      <c r="R287" s="39">
        <v>0</v>
      </c>
      <c r="U287" s="33">
        <v>0</v>
      </c>
      <c r="V287" s="34">
        <v>0</v>
      </c>
      <c r="W287" s="34">
        <v>0</v>
      </c>
      <c r="X287" s="34">
        <v>-1.0000000000000001E-5</v>
      </c>
      <c r="Y287" s="34">
        <v>0</v>
      </c>
      <c r="Z287" s="40">
        <v>0.25392999999999999</v>
      </c>
      <c r="AA287">
        <v>0</v>
      </c>
      <c r="AB287">
        <v>0</v>
      </c>
      <c r="AC287">
        <v>0</v>
      </c>
      <c r="AD287">
        <v>0</v>
      </c>
      <c r="AE287">
        <v>0</v>
      </c>
      <c r="AF287" s="39">
        <v>0</v>
      </c>
    </row>
    <row r="288" spans="7:32">
      <c r="G288" s="32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 s="39">
        <v>0</v>
      </c>
      <c r="U288" s="32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0.28671999999999997</v>
      </c>
      <c r="AB288">
        <v>0</v>
      </c>
      <c r="AC288">
        <v>0</v>
      </c>
      <c r="AD288">
        <v>0</v>
      </c>
      <c r="AE288">
        <v>0</v>
      </c>
      <c r="AF288" s="39">
        <v>0</v>
      </c>
    </row>
    <row r="289" spans="7:32">
      <c r="G289" s="32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 s="39">
        <v>0</v>
      </c>
      <c r="U289" s="32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0.28671999999999997</v>
      </c>
      <c r="AC289">
        <v>0</v>
      </c>
      <c r="AD289">
        <v>0</v>
      </c>
      <c r="AE289">
        <v>0</v>
      </c>
      <c r="AF289" s="39">
        <v>0</v>
      </c>
    </row>
    <row r="290" spans="7:32">
      <c r="G290" s="32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 s="39">
        <v>0</v>
      </c>
      <c r="U290" s="32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0.28671999999999997</v>
      </c>
      <c r="AD290">
        <v>0</v>
      </c>
      <c r="AE290">
        <v>0</v>
      </c>
      <c r="AF290" s="39">
        <v>0</v>
      </c>
    </row>
    <row r="291" spans="7:32">
      <c r="G291" s="32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 s="39">
        <v>0</v>
      </c>
      <c r="U291" s="32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0.52151000000000003</v>
      </c>
      <c r="AE291">
        <v>0</v>
      </c>
      <c r="AF291" s="39">
        <v>-1.0000000000000001E-5</v>
      </c>
    </row>
    <row r="292" spans="7:32">
      <c r="G292" s="3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 s="39">
        <v>0</v>
      </c>
      <c r="U292" s="3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0.20249</v>
      </c>
      <c r="AF292" s="39">
        <v>0</v>
      </c>
    </row>
    <row r="293" spans="7:32" ht="15" thickBot="1">
      <c r="G293" s="33">
        <v>0</v>
      </c>
      <c r="H293" s="34">
        <v>0</v>
      </c>
      <c r="I293" s="34">
        <v>0</v>
      </c>
      <c r="J293" s="34">
        <v>0</v>
      </c>
      <c r="K293" s="34">
        <v>0</v>
      </c>
      <c r="L293" s="34">
        <v>0</v>
      </c>
      <c r="M293" s="34">
        <v>0</v>
      </c>
      <c r="N293" s="34">
        <v>0</v>
      </c>
      <c r="O293" s="34">
        <v>0</v>
      </c>
      <c r="P293" s="34">
        <v>0</v>
      </c>
      <c r="Q293" s="34">
        <v>0</v>
      </c>
      <c r="R293" s="40">
        <v>0</v>
      </c>
      <c r="U293" s="33">
        <v>0</v>
      </c>
      <c r="V293" s="34">
        <v>0</v>
      </c>
      <c r="W293" s="34">
        <v>0</v>
      </c>
      <c r="X293" s="34">
        <v>0</v>
      </c>
      <c r="Y293" s="34">
        <v>0</v>
      </c>
      <c r="Z293" s="34">
        <v>0</v>
      </c>
      <c r="AA293" s="34">
        <v>0</v>
      </c>
      <c r="AB293" s="34">
        <v>0</v>
      </c>
      <c r="AC293" s="34">
        <v>0</v>
      </c>
      <c r="AD293" s="34">
        <v>-1.0000000000000001E-5</v>
      </c>
      <c r="AE293" s="34">
        <v>0</v>
      </c>
      <c r="AF293" s="40">
        <v>0.25392999999999999</v>
      </c>
    </row>
    <row r="295" spans="7:32" ht="15" thickBot="1">
      <c r="G295" s="46" t="s">
        <v>32</v>
      </c>
      <c r="H295">
        <v>5</v>
      </c>
      <c r="U295" s="46" t="s">
        <v>32</v>
      </c>
      <c r="V295">
        <v>5</v>
      </c>
    </row>
    <row r="296" spans="7:32">
      <c r="G296" s="14">
        <f t="array" ref="G296:R307">TRANSPOSE(G72:R83)</f>
        <v>0</v>
      </c>
      <c r="H296" s="15">
        <v>0</v>
      </c>
      <c r="I296" s="15">
        <v>0</v>
      </c>
      <c r="J296" s="15">
        <v>0</v>
      </c>
      <c r="K296" s="15">
        <v>0</v>
      </c>
      <c r="L296" s="19">
        <v>0</v>
      </c>
      <c r="M296" s="36">
        <v>0</v>
      </c>
      <c r="N296" s="36">
        <v>0</v>
      </c>
      <c r="O296" s="36">
        <v>0</v>
      </c>
      <c r="P296" s="36">
        <v>0</v>
      </c>
      <c r="Q296" s="36">
        <v>0</v>
      </c>
      <c r="R296" s="42">
        <v>0</v>
      </c>
      <c r="U296" s="14">
        <f t="array" ref="U296:AF307">TRANSPOSE(U72:AF83)</f>
        <v>0</v>
      </c>
      <c r="V296" s="15">
        <v>0</v>
      </c>
      <c r="W296" s="15">
        <v>0</v>
      </c>
      <c r="X296" s="15">
        <v>0</v>
      </c>
      <c r="Y296" s="15">
        <v>0</v>
      </c>
      <c r="Z296" s="19">
        <v>0</v>
      </c>
      <c r="AA296" s="36">
        <v>0</v>
      </c>
      <c r="AB296" s="36">
        <v>0</v>
      </c>
      <c r="AC296" s="36">
        <v>0</v>
      </c>
      <c r="AD296" s="36">
        <v>0</v>
      </c>
      <c r="AE296" s="36">
        <v>0</v>
      </c>
      <c r="AF296" s="42">
        <v>0</v>
      </c>
    </row>
    <row r="297" spans="7:32">
      <c r="G297" s="32">
        <v>0</v>
      </c>
      <c r="H297">
        <v>0</v>
      </c>
      <c r="I297">
        <v>0</v>
      </c>
      <c r="J297">
        <v>0</v>
      </c>
      <c r="K297">
        <v>0</v>
      </c>
      <c r="L297" s="39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 s="39">
        <v>0</v>
      </c>
      <c r="U297" s="32">
        <v>0</v>
      </c>
      <c r="V297">
        <v>0</v>
      </c>
      <c r="W297">
        <v>0</v>
      </c>
      <c r="X297">
        <v>0</v>
      </c>
      <c r="Y297">
        <v>0</v>
      </c>
      <c r="Z297" s="39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 s="39">
        <v>0</v>
      </c>
    </row>
    <row r="298" spans="7:32">
      <c r="G298" s="32">
        <v>0</v>
      </c>
      <c r="H298">
        <v>0</v>
      </c>
      <c r="I298">
        <v>0</v>
      </c>
      <c r="J298">
        <v>0</v>
      </c>
      <c r="K298">
        <v>0</v>
      </c>
      <c r="L298" s="39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 s="39">
        <v>0</v>
      </c>
      <c r="U298" s="32">
        <v>0</v>
      </c>
      <c r="V298">
        <v>0</v>
      </c>
      <c r="W298">
        <v>0</v>
      </c>
      <c r="X298">
        <v>0</v>
      </c>
      <c r="Y298">
        <v>0</v>
      </c>
      <c r="Z298" s="39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 s="39">
        <v>0</v>
      </c>
    </row>
    <row r="299" spans="7:32">
      <c r="G299" s="32">
        <v>0</v>
      </c>
      <c r="H299">
        <v>0</v>
      </c>
      <c r="I299">
        <v>0</v>
      </c>
      <c r="J299">
        <v>0</v>
      </c>
      <c r="K299">
        <v>0</v>
      </c>
      <c r="L299" s="3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 s="39">
        <v>0</v>
      </c>
      <c r="U299" s="32">
        <v>0</v>
      </c>
      <c r="V299">
        <v>0</v>
      </c>
      <c r="W299">
        <v>0</v>
      </c>
      <c r="X299">
        <v>0</v>
      </c>
      <c r="Y299">
        <v>0</v>
      </c>
      <c r="Z299" s="3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 s="39">
        <v>0</v>
      </c>
    </row>
    <row r="300" spans="7:32">
      <c r="G300" s="32">
        <v>0</v>
      </c>
      <c r="H300">
        <v>0</v>
      </c>
      <c r="I300">
        <v>0</v>
      </c>
      <c r="J300">
        <v>0</v>
      </c>
      <c r="K300">
        <v>0</v>
      </c>
      <c r="L300" s="39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 s="39">
        <v>0</v>
      </c>
      <c r="U300" s="32">
        <v>0</v>
      </c>
      <c r="V300">
        <v>0</v>
      </c>
      <c r="W300">
        <v>0</v>
      </c>
      <c r="X300">
        <v>0</v>
      </c>
      <c r="Y300">
        <v>0</v>
      </c>
      <c r="Z300" s="39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 s="39">
        <v>0</v>
      </c>
    </row>
    <row r="301" spans="7:32" ht="15" thickBot="1">
      <c r="G301" s="33">
        <v>0</v>
      </c>
      <c r="H301" s="34">
        <v>0</v>
      </c>
      <c r="I301" s="34">
        <v>0</v>
      </c>
      <c r="J301" s="34">
        <v>0</v>
      </c>
      <c r="K301" s="34">
        <v>0</v>
      </c>
      <c r="L301" s="40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 s="39">
        <v>0</v>
      </c>
      <c r="U301" s="33">
        <v>0</v>
      </c>
      <c r="V301" s="34">
        <v>0</v>
      </c>
      <c r="W301" s="34">
        <v>0</v>
      </c>
      <c r="X301" s="34">
        <v>0</v>
      </c>
      <c r="Y301" s="34">
        <v>0</v>
      </c>
      <c r="Z301" s="40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 s="39">
        <v>0</v>
      </c>
    </row>
    <row r="302" spans="7:32">
      <c r="G302" s="3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 s="39">
        <v>0</v>
      </c>
      <c r="U302" s="3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 s="39">
        <v>0</v>
      </c>
    </row>
    <row r="303" spans="7:32">
      <c r="G303" s="32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 s="39">
        <v>0</v>
      </c>
      <c r="U303" s="32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 s="39">
        <v>0</v>
      </c>
    </row>
    <row r="304" spans="7:32">
      <c r="G304" s="32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 s="39">
        <v>0</v>
      </c>
      <c r="U304" s="32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 s="39">
        <v>0</v>
      </c>
    </row>
    <row r="305" spans="7:32">
      <c r="G305" s="32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 s="39">
        <v>0</v>
      </c>
      <c r="U305" s="32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 s="39">
        <v>0</v>
      </c>
    </row>
    <row r="306" spans="7:32">
      <c r="G306" s="32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 s="39">
        <v>0</v>
      </c>
      <c r="U306" s="32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 s="39">
        <v>0</v>
      </c>
    </row>
    <row r="307" spans="7:32" ht="15" thickBot="1">
      <c r="G307" s="33">
        <v>0</v>
      </c>
      <c r="H307" s="34">
        <v>0</v>
      </c>
      <c r="I307" s="34">
        <v>0</v>
      </c>
      <c r="J307" s="34">
        <v>0</v>
      </c>
      <c r="K307" s="34">
        <v>0</v>
      </c>
      <c r="L307" s="34">
        <v>0</v>
      </c>
      <c r="M307" s="34">
        <v>0</v>
      </c>
      <c r="N307" s="34">
        <v>0</v>
      </c>
      <c r="O307" s="34">
        <v>0</v>
      </c>
      <c r="P307" s="34">
        <v>0</v>
      </c>
      <c r="Q307" s="34">
        <v>0</v>
      </c>
      <c r="R307" s="40">
        <v>0</v>
      </c>
      <c r="U307" s="33">
        <v>0</v>
      </c>
      <c r="V307" s="34">
        <v>0</v>
      </c>
      <c r="W307" s="34">
        <v>0</v>
      </c>
      <c r="X307" s="34">
        <v>0</v>
      </c>
      <c r="Y307" s="34">
        <v>0</v>
      </c>
      <c r="Z307" s="34">
        <v>0</v>
      </c>
      <c r="AA307" s="34">
        <v>0</v>
      </c>
      <c r="AB307" s="34">
        <v>0</v>
      </c>
      <c r="AC307" s="34">
        <v>0</v>
      </c>
      <c r="AD307" s="34">
        <v>0</v>
      </c>
      <c r="AE307" s="34">
        <v>0</v>
      </c>
      <c r="AF307" s="40">
        <v>0</v>
      </c>
    </row>
    <row r="309" spans="7:32" ht="15" thickBot="1">
      <c r="G309" s="46" t="s">
        <v>33</v>
      </c>
      <c r="H309">
        <v>4</v>
      </c>
      <c r="U309" s="46" t="s">
        <v>33</v>
      </c>
      <c r="V309">
        <v>4</v>
      </c>
    </row>
    <row r="310" spans="7:32">
      <c r="G310" s="14">
        <f t="array" ref="G310:R321">TRANSPOSE(G58:R69)</f>
        <v>-0.25224999999999997</v>
      </c>
      <c r="H310" s="15">
        <v>-0.23043</v>
      </c>
      <c r="I310" s="15">
        <v>-0.24424000000000001</v>
      </c>
      <c r="J310" s="15">
        <v>0.15135999999999999</v>
      </c>
      <c r="K310" s="15">
        <v>-0.29576000000000002</v>
      </c>
      <c r="L310" s="19">
        <v>9.5930000000000001E-2</v>
      </c>
      <c r="M310" s="36">
        <v>0</v>
      </c>
      <c r="N310" s="36">
        <v>0</v>
      </c>
      <c r="O310" s="36">
        <v>0</v>
      </c>
      <c r="P310" s="36">
        <v>0</v>
      </c>
      <c r="Q310" s="36">
        <v>0</v>
      </c>
      <c r="R310" s="42">
        <v>0</v>
      </c>
      <c r="U310" s="14">
        <f t="array" ref="U310:AF321">TRANSPOSE(U58:AF69)</f>
        <v>0.28671999999999997</v>
      </c>
      <c r="V310" s="15">
        <v>0</v>
      </c>
      <c r="W310" s="15">
        <v>0</v>
      </c>
      <c r="X310" s="15">
        <v>0</v>
      </c>
      <c r="Y310" s="15">
        <v>0</v>
      </c>
      <c r="Z310" s="19">
        <v>0</v>
      </c>
      <c r="AA310" s="36">
        <v>0</v>
      </c>
      <c r="AB310" s="36">
        <v>0</v>
      </c>
      <c r="AC310" s="36">
        <v>0</v>
      </c>
      <c r="AD310" s="36">
        <v>0</v>
      </c>
      <c r="AE310" s="36">
        <v>0</v>
      </c>
      <c r="AF310" s="42">
        <v>0</v>
      </c>
    </row>
    <row r="311" spans="7:32">
      <c r="G311" s="32">
        <v>-0.23022000000000001</v>
      </c>
      <c r="H311">
        <v>-0.27066000000000001</v>
      </c>
      <c r="I311">
        <v>-0.30212</v>
      </c>
      <c r="J311">
        <v>0.16388</v>
      </c>
      <c r="K311">
        <v>-0.40923999999999999</v>
      </c>
      <c r="L311" s="39">
        <v>0.18994</v>
      </c>
      <c r="M311">
        <v>0</v>
      </c>
      <c r="N311">
        <v>0</v>
      </c>
      <c r="O311">
        <v>0</v>
      </c>
      <c r="P311">
        <v>0</v>
      </c>
      <c r="Q311">
        <v>0</v>
      </c>
      <c r="R311" s="39">
        <v>0</v>
      </c>
      <c r="U311" s="32">
        <v>0</v>
      </c>
      <c r="V311">
        <v>0.28671999999999997</v>
      </c>
      <c r="W311">
        <v>0</v>
      </c>
      <c r="X311">
        <v>0</v>
      </c>
      <c r="Y311">
        <v>0</v>
      </c>
      <c r="Z311" s="39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 s="39">
        <v>0</v>
      </c>
    </row>
    <row r="312" spans="7:32">
      <c r="G312" s="32">
        <v>-0.24446000000000001</v>
      </c>
      <c r="H312">
        <v>-0.30259000000000003</v>
      </c>
      <c r="I312">
        <v>-0.25428000000000001</v>
      </c>
      <c r="J312">
        <v>0.20452000000000001</v>
      </c>
      <c r="K312">
        <v>-0.32244</v>
      </c>
      <c r="L312" s="39">
        <v>0.17316000000000001</v>
      </c>
      <c r="M312">
        <v>0</v>
      </c>
      <c r="N312">
        <v>0</v>
      </c>
      <c r="O312">
        <v>0</v>
      </c>
      <c r="P312">
        <v>0</v>
      </c>
      <c r="Q312">
        <v>0</v>
      </c>
      <c r="R312" s="39">
        <v>0</v>
      </c>
      <c r="U312" s="32">
        <v>0</v>
      </c>
      <c r="V312">
        <v>0</v>
      </c>
      <c r="W312">
        <v>0.28671999999999997</v>
      </c>
      <c r="X312">
        <v>0</v>
      </c>
      <c r="Y312">
        <v>0</v>
      </c>
      <c r="Z312" s="39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 s="39">
        <v>0</v>
      </c>
    </row>
    <row r="313" spans="7:32">
      <c r="G313" s="32">
        <v>-0.15079000000000001</v>
      </c>
      <c r="H313">
        <v>-0.16347999999999999</v>
      </c>
      <c r="I313">
        <v>-0.20393</v>
      </c>
      <c r="J313">
        <v>1.583E-2</v>
      </c>
      <c r="K313">
        <v>-0.32346999999999998</v>
      </c>
      <c r="L313" s="39">
        <v>0.24109</v>
      </c>
      <c r="M313">
        <v>0</v>
      </c>
      <c r="N313">
        <v>0</v>
      </c>
      <c r="O313">
        <v>0</v>
      </c>
      <c r="P313">
        <v>0</v>
      </c>
      <c r="Q313">
        <v>0</v>
      </c>
      <c r="R313" s="39">
        <v>0</v>
      </c>
      <c r="U313" s="32">
        <v>0</v>
      </c>
      <c r="V313">
        <v>0</v>
      </c>
      <c r="W313">
        <v>0</v>
      </c>
      <c r="X313">
        <v>0.52151000000000003</v>
      </c>
      <c r="Y313">
        <v>0</v>
      </c>
      <c r="Z313" s="39">
        <v>-1.0000000000000001E-5</v>
      </c>
      <c r="AA313">
        <v>0</v>
      </c>
      <c r="AB313">
        <v>0</v>
      </c>
      <c r="AC313">
        <v>0</v>
      </c>
      <c r="AD313">
        <v>0</v>
      </c>
      <c r="AE313">
        <v>0</v>
      </c>
      <c r="AF313" s="39">
        <v>0</v>
      </c>
    </row>
    <row r="314" spans="7:32">
      <c r="G314" s="32">
        <v>0.29643000000000003</v>
      </c>
      <c r="H314">
        <v>0.41021000000000002</v>
      </c>
      <c r="I314">
        <v>0.32263999999999998</v>
      </c>
      <c r="J314">
        <v>-0.32440999999999998</v>
      </c>
      <c r="K314">
        <v>0.37303999999999998</v>
      </c>
      <c r="L314" s="39">
        <v>-0.16359000000000001</v>
      </c>
      <c r="M314">
        <v>0</v>
      </c>
      <c r="N314">
        <v>0</v>
      </c>
      <c r="O314">
        <v>0</v>
      </c>
      <c r="P314">
        <v>0</v>
      </c>
      <c r="Q314">
        <v>0</v>
      </c>
      <c r="R314" s="39">
        <v>0</v>
      </c>
      <c r="U314" s="32">
        <v>0</v>
      </c>
      <c r="V314">
        <v>0</v>
      </c>
      <c r="W314">
        <v>0</v>
      </c>
      <c r="X314">
        <v>0</v>
      </c>
      <c r="Y314">
        <v>0.20249</v>
      </c>
      <c r="Z314" s="39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 s="39">
        <v>0</v>
      </c>
    </row>
    <row r="315" spans="7:32" ht="15" thickBot="1">
      <c r="G315" s="33">
        <v>-9.6549999999999997E-2</v>
      </c>
      <c r="H315" s="34">
        <v>-0.19055</v>
      </c>
      <c r="I315" s="34">
        <v>-0.17358999999999999</v>
      </c>
      <c r="J315" s="34">
        <v>0.24171999999999999</v>
      </c>
      <c r="K315" s="34">
        <v>-0.16399</v>
      </c>
      <c r="L315" s="40">
        <v>1.9349999999999999E-2</v>
      </c>
      <c r="M315">
        <v>0</v>
      </c>
      <c r="N315">
        <v>0</v>
      </c>
      <c r="O315">
        <v>0</v>
      </c>
      <c r="P315">
        <v>0</v>
      </c>
      <c r="Q315">
        <v>0</v>
      </c>
      <c r="R315" s="39">
        <v>0</v>
      </c>
      <c r="U315" s="33">
        <v>0</v>
      </c>
      <c r="V315" s="34">
        <v>0</v>
      </c>
      <c r="W315" s="34">
        <v>0</v>
      </c>
      <c r="X315" s="34">
        <v>-1.0000000000000001E-5</v>
      </c>
      <c r="Y315" s="34">
        <v>0</v>
      </c>
      <c r="Z315" s="40">
        <v>0.25392999999999999</v>
      </c>
      <c r="AA315">
        <v>0</v>
      </c>
      <c r="AB315">
        <v>0</v>
      </c>
      <c r="AC315">
        <v>0</v>
      </c>
      <c r="AD315">
        <v>0</v>
      </c>
      <c r="AE315">
        <v>0</v>
      </c>
      <c r="AF315" s="39">
        <v>0</v>
      </c>
    </row>
    <row r="316" spans="7:32">
      <c r="G316" s="32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 s="39">
        <v>0</v>
      </c>
      <c r="U316" s="32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0.28671999999999997</v>
      </c>
      <c r="AB316">
        <v>0</v>
      </c>
      <c r="AC316">
        <v>0</v>
      </c>
      <c r="AD316">
        <v>0</v>
      </c>
      <c r="AE316">
        <v>0</v>
      </c>
      <c r="AF316" s="39">
        <v>0</v>
      </c>
    </row>
    <row r="317" spans="7:32">
      <c r="G317" s="32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 s="39">
        <v>0</v>
      </c>
      <c r="U317" s="32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0.28671999999999997</v>
      </c>
      <c r="AC317">
        <v>0</v>
      </c>
      <c r="AD317">
        <v>0</v>
      </c>
      <c r="AE317">
        <v>0</v>
      </c>
      <c r="AF317" s="39">
        <v>0</v>
      </c>
    </row>
    <row r="318" spans="7:32">
      <c r="G318" s="32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 s="39">
        <v>0</v>
      </c>
      <c r="U318" s="32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0.28671999999999997</v>
      </c>
      <c r="AD318">
        <v>0</v>
      </c>
      <c r="AE318">
        <v>0</v>
      </c>
      <c r="AF318" s="39">
        <v>0</v>
      </c>
    </row>
    <row r="319" spans="7:32">
      <c r="G319" s="32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 s="39">
        <v>0</v>
      </c>
      <c r="U319" s="32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0.52151000000000003</v>
      </c>
      <c r="AE319">
        <v>0</v>
      </c>
      <c r="AF319" s="39">
        <v>-1.0000000000000001E-5</v>
      </c>
    </row>
    <row r="320" spans="7:32">
      <c r="G320" s="32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 s="39">
        <v>0</v>
      </c>
      <c r="U320" s="32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0.20249</v>
      </c>
      <c r="AF320" s="39">
        <v>0</v>
      </c>
    </row>
    <row r="321" spans="7:32" ht="15" thickBot="1">
      <c r="G321" s="33">
        <v>0</v>
      </c>
      <c r="H321" s="34">
        <v>0</v>
      </c>
      <c r="I321" s="34">
        <v>0</v>
      </c>
      <c r="J321" s="34">
        <v>0</v>
      </c>
      <c r="K321" s="34">
        <v>0</v>
      </c>
      <c r="L321" s="34">
        <v>0</v>
      </c>
      <c r="M321" s="34">
        <v>0</v>
      </c>
      <c r="N321" s="34">
        <v>0</v>
      </c>
      <c r="O321" s="34">
        <v>0</v>
      </c>
      <c r="P321" s="34">
        <v>0</v>
      </c>
      <c r="Q321" s="34">
        <v>0</v>
      </c>
      <c r="R321" s="40">
        <v>0</v>
      </c>
      <c r="U321" s="33">
        <v>0</v>
      </c>
      <c r="V321" s="34">
        <v>0</v>
      </c>
      <c r="W321" s="34">
        <v>0</v>
      </c>
      <c r="X321" s="34">
        <v>0</v>
      </c>
      <c r="Y321" s="34">
        <v>0</v>
      </c>
      <c r="Z321" s="34">
        <v>0</v>
      </c>
      <c r="AA321" s="34">
        <v>0</v>
      </c>
      <c r="AB321" s="34">
        <v>0</v>
      </c>
      <c r="AC321" s="34">
        <v>0</v>
      </c>
      <c r="AD321" s="34">
        <v>-1.0000000000000001E-5</v>
      </c>
      <c r="AE321" s="34">
        <v>0</v>
      </c>
      <c r="AF321" s="40">
        <v>0.25392999999999999</v>
      </c>
    </row>
    <row r="323" spans="7:32" ht="15" thickBot="1">
      <c r="G323" s="46" t="s">
        <v>34</v>
      </c>
      <c r="H323">
        <v>3</v>
      </c>
      <c r="U323" s="46" t="s">
        <v>34</v>
      </c>
      <c r="V323">
        <v>3</v>
      </c>
    </row>
    <row r="324" spans="7:32">
      <c r="G324" s="14">
        <f t="array" ref="G324:R335">TRANSPOSE(G44:R55)</f>
        <v>-3.687E-2</v>
      </c>
      <c r="H324" s="15">
        <v>-0.14882000000000001</v>
      </c>
      <c r="I324" s="15">
        <v>0.10466</v>
      </c>
      <c r="J324" s="15">
        <v>-0.12356</v>
      </c>
      <c r="K324" s="15">
        <v>0.12123</v>
      </c>
      <c r="L324" s="19">
        <v>8.7169999999999997E-2</v>
      </c>
      <c r="M324" s="36">
        <v>0</v>
      </c>
      <c r="N324" s="36">
        <v>0</v>
      </c>
      <c r="O324" s="36">
        <v>0</v>
      </c>
      <c r="P324" s="36">
        <v>0</v>
      </c>
      <c r="Q324" s="36">
        <v>0</v>
      </c>
      <c r="R324" s="42">
        <v>0</v>
      </c>
      <c r="U324" s="14">
        <f t="array" ref="U324:AF335">TRANSPOSE(U44:AF55)</f>
        <v>0.28671999999999997</v>
      </c>
      <c r="V324" s="15">
        <v>0</v>
      </c>
      <c r="W324" s="15">
        <v>0</v>
      </c>
      <c r="X324" s="15">
        <v>0</v>
      </c>
      <c r="Y324" s="15">
        <v>0</v>
      </c>
      <c r="Z324" s="19">
        <v>0</v>
      </c>
      <c r="AA324" s="36">
        <v>0</v>
      </c>
      <c r="AB324" s="36">
        <v>0</v>
      </c>
      <c r="AC324" s="36">
        <v>0</v>
      </c>
      <c r="AD324" s="36">
        <v>0</v>
      </c>
      <c r="AE324" s="36">
        <v>0</v>
      </c>
      <c r="AF324" s="42">
        <v>0</v>
      </c>
    </row>
    <row r="325" spans="7:32">
      <c r="G325" s="32">
        <v>-0.1489</v>
      </c>
      <c r="H325">
        <v>-0.56423999999999996</v>
      </c>
      <c r="I325">
        <v>0.31269000000000002</v>
      </c>
      <c r="J325">
        <v>-0.19688</v>
      </c>
      <c r="K325">
        <v>0.39272000000000001</v>
      </c>
      <c r="L325" s="39">
        <v>0.48435</v>
      </c>
      <c r="M325">
        <v>0</v>
      </c>
      <c r="N325">
        <v>0</v>
      </c>
      <c r="O325">
        <v>0</v>
      </c>
      <c r="P325">
        <v>0</v>
      </c>
      <c r="Q325">
        <v>0</v>
      </c>
      <c r="R325" s="39">
        <v>0</v>
      </c>
      <c r="U325" s="32">
        <v>0</v>
      </c>
      <c r="V325">
        <v>0.28671999999999997</v>
      </c>
      <c r="W325">
        <v>0</v>
      </c>
      <c r="X325">
        <v>0</v>
      </c>
      <c r="Y325">
        <v>0</v>
      </c>
      <c r="Z325" s="39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 s="39">
        <v>0</v>
      </c>
    </row>
    <row r="326" spans="7:32">
      <c r="G326" s="32">
        <v>0.1047</v>
      </c>
      <c r="H326">
        <v>0.31269000000000002</v>
      </c>
      <c r="I326">
        <v>-0.12411</v>
      </c>
      <c r="J326">
        <v>0.11316</v>
      </c>
      <c r="K326">
        <v>-0.14795</v>
      </c>
      <c r="L326" s="39">
        <v>-0.20352000000000001</v>
      </c>
      <c r="M326">
        <v>0</v>
      </c>
      <c r="N326">
        <v>0</v>
      </c>
      <c r="O326">
        <v>0</v>
      </c>
      <c r="P326">
        <v>0</v>
      </c>
      <c r="Q326">
        <v>0</v>
      </c>
      <c r="R326" s="39">
        <v>0</v>
      </c>
      <c r="U326" s="32">
        <v>0</v>
      </c>
      <c r="V326">
        <v>0</v>
      </c>
      <c r="W326">
        <v>0.28671999999999997</v>
      </c>
      <c r="X326">
        <v>0</v>
      </c>
      <c r="Y326">
        <v>0</v>
      </c>
      <c r="Z326" s="39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 s="39">
        <v>0</v>
      </c>
    </row>
    <row r="327" spans="7:32">
      <c r="G327" s="32">
        <v>0.12361</v>
      </c>
      <c r="H327">
        <v>0.19696</v>
      </c>
      <c r="I327">
        <v>-0.11317000000000001</v>
      </c>
      <c r="J327">
        <v>3.6600000000000001E-2</v>
      </c>
      <c r="K327">
        <v>-0.16725999999999999</v>
      </c>
      <c r="L327" s="39">
        <v>-0.18701000000000001</v>
      </c>
      <c r="M327">
        <v>0</v>
      </c>
      <c r="N327">
        <v>0</v>
      </c>
      <c r="O327">
        <v>0</v>
      </c>
      <c r="P327">
        <v>0</v>
      </c>
      <c r="Q327">
        <v>0</v>
      </c>
      <c r="R327" s="39">
        <v>0</v>
      </c>
      <c r="U327" s="32">
        <v>0</v>
      </c>
      <c r="V327">
        <v>0</v>
      </c>
      <c r="W327">
        <v>0</v>
      </c>
      <c r="X327">
        <v>0.52151000000000003</v>
      </c>
      <c r="Y327">
        <v>0</v>
      </c>
      <c r="Z327" s="39">
        <v>-1.0000000000000001E-5</v>
      </c>
      <c r="AA327">
        <v>0</v>
      </c>
      <c r="AB327">
        <v>0</v>
      </c>
      <c r="AC327">
        <v>0</v>
      </c>
      <c r="AD327">
        <v>0</v>
      </c>
      <c r="AE327">
        <v>0</v>
      </c>
      <c r="AF327" s="39">
        <v>0</v>
      </c>
    </row>
    <row r="328" spans="7:32">
      <c r="G328" s="32">
        <v>-0.12121999999999999</v>
      </c>
      <c r="H328">
        <v>-0.39262999999999998</v>
      </c>
      <c r="I328">
        <v>0.14793000000000001</v>
      </c>
      <c r="J328">
        <v>-0.16718</v>
      </c>
      <c r="K328">
        <v>0.15018999999999999</v>
      </c>
      <c r="L328" s="39">
        <v>0.18004000000000001</v>
      </c>
      <c r="M328">
        <v>0</v>
      </c>
      <c r="N328">
        <v>0</v>
      </c>
      <c r="O328">
        <v>0</v>
      </c>
      <c r="P328">
        <v>0</v>
      </c>
      <c r="Q328">
        <v>0</v>
      </c>
      <c r="R328" s="39">
        <v>0</v>
      </c>
      <c r="U328" s="32">
        <v>0</v>
      </c>
      <c r="V328">
        <v>0</v>
      </c>
      <c r="W328">
        <v>0</v>
      </c>
      <c r="X328">
        <v>0</v>
      </c>
      <c r="Y328">
        <v>0.20249</v>
      </c>
      <c r="Z328" s="39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 s="39">
        <v>0</v>
      </c>
    </row>
    <row r="329" spans="7:32" ht="15" thickBot="1">
      <c r="G329" s="33">
        <v>-8.72E-2</v>
      </c>
      <c r="H329" s="34">
        <v>-0.48416999999999999</v>
      </c>
      <c r="I329" s="34">
        <v>0.20341999999999999</v>
      </c>
      <c r="J329" s="34">
        <v>-0.18683</v>
      </c>
      <c r="K329" s="34">
        <v>0.18002000000000001</v>
      </c>
      <c r="L329" s="40">
        <v>0.27388000000000001</v>
      </c>
      <c r="M329">
        <v>0</v>
      </c>
      <c r="N329">
        <v>0</v>
      </c>
      <c r="O329">
        <v>0</v>
      </c>
      <c r="P329">
        <v>0</v>
      </c>
      <c r="Q329">
        <v>0</v>
      </c>
      <c r="R329" s="39">
        <v>0</v>
      </c>
      <c r="U329" s="33">
        <v>0</v>
      </c>
      <c r="V329" s="34">
        <v>0</v>
      </c>
      <c r="W329" s="34">
        <v>0</v>
      </c>
      <c r="X329" s="34">
        <v>-1.0000000000000001E-5</v>
      </c>
      <c r="Y329" s="34">
        <v>0</v>
      </c>
      <c r="Z329" s="40">
        <v>0.25392999999999999</v>
      </c>
      <c r="AA329">
        <v>0</v>
      </c>
      <c r="AB329">
        <v>0</v>
      </c>
      <c r="AC329">
        <v>0</v>
      </c>
      <c r="AD329">
        <v>0</v>
      </c>
      <c r="AE329">
        <v>0</v>
      </c>
      <c r="AF329" s="39">
        <v>0</v>
      </c>
    </row>
    <row r="330" spans="7:32">
      <c r="G330" s="32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 s="39">
        <v>0</v>
      </c>
      <c r="U330" s="32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0.28671999999999997</v>
      </c>
      <c r="AB330">
        <v>0</v>
      </c>
      <c r="AC330">
        <v>0</v>
      </c>
      <c r="AD330">
        <v>0</v>
      </c>
      <c r="AE330">
        <v>0</v>
      </c>
      <c r="AF330" s="39">
        <v>0</v>
      </c>
    </row>
    <row r="331" spans="7:32">
      <c r="G331" s="32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 s="39">
        <v>0</v>
      </c>
      <c r="U331" s="32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0.28671999999999997</v>
      </c>
      <c r="AC331">
        <v>0</v>
      </c>
      <c r="AD331">
        <v>0</v>
      </c>
      <c r="AE331">
        <v>0</v>
      </c>
      <c r="AF331" s="39">
        <v>0</v>
      </c>
    </row>
    <row r="332" spans="7:32">
      <c r="G332" s="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 s="39">
        <v>0</v>
      </c>
      <c r="U332" s="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0.28671999999999997</v>
      </c>
      <c r="AD332">
        <v>0</v>
      </c>
      <c r="AE332">
        <v>0</v>
      </c>
      <c r="AF332" s="39">
        <v>0</v>
      </c>
    </row>
    <row r="333" spans="7:32">
      <c r="G333" s="32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 s="39">
        <v>0</v>
      </c>
      <c r="U333" s="32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0.52151000000000003</v>
      </c>
      <c r="AE333">
        <v>0</v>
      </c>
      <c r="AF333" s="39">
        <v>-1.0000000000000001E-5</v>
      </c>
    </row>
    <row r="334" spans="7:32">
      <c r="G334" s="32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 s="39">
        <v>0</v>
      </c>
      <c r="U334" s="32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0.20249</v>
      </c>
      <c r="AF334" s="39">
        <v>0</v>
      </c>
    </row>
    <row r="335" spans="7:32" ht="15" thickBot="1">
      <c r="G335" s="33">
        <v>0</v>
      </c>
      <c r="H335" s="34">
        <v>0</v>
      </c>
      <c r="I335" s="34">
        <v>0</v>
      </c>
      <c r="J335" s="34">
        <v>0</v>
      </c>
      <c r="K335" s="34">
        <v>0</v>
      </c>
      <c r="L335" s="34">
        <v>0</v>
      </c>
      <c r="M335" s="34">
        <v>0</v>
      </c>
      <c r="N335" s="34">
        <v>0</v>
      </c>
      <c r="O335" s="34">
        <v>0</v>
      </c>
      <c r="P335" s="34">
        <v>0</v>
      </c>
      <c r="Q335" s="34">
        <v>0</v>
      </c>
      <c r="R335" s="40">
        <v>0</v>
      </c>
      <c r="U335" s="33">
        <v>0</v>
      </c>
      <c r="V335" s="34">
        <v>0</v>
      </c>
      <c r="W335" s="34">
        <v>0</v>
      </c>
      <c r="X335" s="34">
        <v>0</v>
      </c>
      <c r="Y335" s="34">
        <v>0</v>
      </c>
      <c r="Z335" s="34">
        <v>0</v>
      </c>
      <c r="AA335" s="34">
        <v>0</v>
      </c>
      <c r="AB335" s="34">
        <v>0</v>
      </c>
      <c r="AC335" s="34">
        <v>0</v>
      </c>
      <c r="AD335" s="34">
        <v>-1.0000000000000001E-5</v>
      </c>
      <c r="AE335" s="34">
        <v>0</v>
      </c>
      <c r="AF335" s="40">
        <v>0.25392999999999999</v>
      </c>
    </row>
    <row r="337" spans="7:32" ht="15" thickBot="1">
      <c r="G337" s="46" t="s">
        <v>35</v>
      </c>
      <c r="H337">
        <v>2</v>
      </c>
      <c r="U337" s="46" t="s">
        <v>35</v>
      </c>
      <c r="V337">
        <v>2</v>
      </c>
    </row>
    <row r="338" spans="7:32">
      <c r="G338" s="14">
        <f t="array" ref="G338:R349">TRANSPOSE(G30:R41)</f>
        <v>0</v>
      </c>
      <c r="H338" s="15">
        <v>0</v>
      </c>
      <c r="I338" s="15">
        <v>0</v>
      </c>
      <c r="J338" s="15">
        <v>0</v>
      </c>
      <c r="K338" s="15">
        <v>0</v>
      </c>
      <c r="L338" s="19">
        <v>0</v>
      </c>
      <c r="M338" s="36">
        <v>0</v>
      </c>
      <c r="N338" s="36">
        <v>0</v>
      </c>
      <c r="O338" s="36">
        <v>0</v>
      </c>
      <c r="P338" s="36">
        <v>0</v>
      </c>
      <c r="Q338" s="36">
        <v>0</v>
      </c>
      <c r="R338" s="42">
        <v>0</v>
      </c>
      <c r="U338" s="14">
        <f t="array" ref="U338:AF349">TRANSPOSE(U30:AF41)</f>
        <v>0</v>
      </c>
      <c r="V338" s="15">
        <v>0</v>
      </c>
      <c r="W338" s="15">
        <v>0</v>
      </c>
      <c r="X338" s="15">
        <v>0</v>
      </c>
      <c r="Y338" s="15">
        <v>0</v>
      </c>
      <c r="Z338" s="19">
        <v>0</v>
      </c>
      <c r="AA338" s="36">
        <v>0</v>
      </c>
      <c r="AB338" s="36">
        <v>0</v>
      </c>
      <c r="AC338" s="36">
        <v>0</v>
      </c>
      <c r="AD338" s="36">
        <v>0</v>
      </c>
      <c r="AE338" s="36">
        <v>0</v>
      </c>
      <c r="AF338" s="42">
        <v>0</v>
      </c>
    </row>
    <row r="339" spans="7:32">
      <c r="G339" s="32">
        <v>0</v>
      </c>
      <c r="H339">
        <v>0</v>
      </c>
      <c r="I339">
        <v>0</v>
      </c>
      <c r="J339">
        <v>0</v>
      </c>
      <c r="K339">
        <v>0</v>
      </c>
      <c r="L339" s="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 s="39">
        <v>0</v>
      </c>
      <c r="U339" s="32">
        <v>0</v>
      </c>
      <c r="V339">
        <v>0</v>
      </c>
      <c r="W339">
        <v>0</v>
      </c>
      <c r="X339">
        <v>0</v>
      </c>
      <c r="Y339">
        <v>0</v>
      </c>
      <c r="Z339" s="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 s="39">
        <v>0</v>
      </c>
    </row>
    <row r="340" spans="7:32">
      <c r="G340" s="32">
        <v>0</v>
      </c>
      <c r="H340">
        <v>0</v>
      </c>
      <c r="I340">
        <v>0</v>
      </c>
      <c r="J340">
        <v>0</v>
      </c>
      <c r="K340">
        <v>0</v>
      </c>
      <c r="L340" s="39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 s="39">
        <v>0</v>
      </c>
      <c r="U340" s="32">
        <v>0</v>
      </c>
      <c r="V340">
        <v>0</v>
      </c>
      <c r="W340">
        <v>0</v>
      </c>
      <c r="X340">
        <v>0</v>
      </c>
      <c r="Y340">
        <v>0</v>
      </c>
      <c r="Z340" s="39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 s="39">
        <v>0</v>
      </c>
    </row>
    <row r="341" spans="7:32">
      <c r="G341" s="32">
        <v>0</v>
      </c>
      <c r="H341">
        <v>0</v>
      </c>
      <c r="I341">
        <v>0</v>
      </c>
      <c r="J341">
        <v>0</v>
      </c>
      <c r="K341">
        <v>0</v>
      </c>
      <c r="L341" s="39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 s="39">
        <v>0</v>
      </c>
      <c r="U341" s="32">
        <v>0</v>
      </c>
      <c r="V341">
        <v>0</v>
      </c>
      <c r="W341">
        <v>0</v>
      </c>
      <c r="X341">
        <v>0</v>
      </c>
      <c r="Y341">
        <v>0</v>
      </c>
      <c r="Z341" s="39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 s="39">
        <v>0</v>
      </c>
    </row>
    <row r="342" spans="7:32">
      <c r="G342" s="32">
        <v>0</v>
      </c>
      <c r="H342">
        <v>0</v>
      </c>
      <c r="I342">
        <v>0</v>
      </c>
      <c r="J342">
        <v>0</v>
      </c>
      <c r="K342">
        <v>0</v>
      </c>
      <c r="L342" s="39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 s="39">
        <v>0</v>
      </c>
      <c r="U342" s="32">
        <v>0</v>
      </c>
      <c r="V342">
        <v>0</v>
      </c>
      <c r="W342">
        <v>0</v>
      </c>
      <c r="X342">
        <v>0</v>
      </c>
      <c r="Y342">
        <v>0</v>
      </c>
      <c r="Z342" s="39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 s="39">
        <v>0</v>
      </c>
    </row>
    <row r="343" spans="7:32" ht="15" thickBot="1">
      <c r="G343" s="33">
        <v>0</v>
      </c>
      <c r="H343" s="34">
        <v>0</v>
      </c>
      <c r="I343" s="34">
        <v>0</v>
      </c>
      <c r="J343" s="34">
        <v>0</v>
      </c>
      <c r="K343" s="34">
        <v>0</v>
      </c>
      <c r="L343" s="40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 s="39">
        <v>0</v>
      </c>
      <c r="U343" s="33">
        <v>0</v>
      </c>
      <c r="V343" s="34">
        <v>0</v>
      </c>
      <c r="W343" s="34">
        <v>0</v>
      </c>
      <c r="X343" s="34">
        <v>0</v>
      </c>
      <c r="Y343" s="34">
        <v>0</v>
      </c>
      <c r="Z343" s="40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 s="39">
        <v>0</v>
      </c>
    </row>
    <row r="344" spans="7:32">
      <c r="G344" s="32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 s="39">
        <v>0</v>
      </c>
      <c r="U344" s="32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 s="39">
        <v>0</v>
      </c>
    </row>
    <row r="345" spans="7:32">
      <c r="G345" s="32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 s="39">
        <v>0</v>
      </c>
      <c r="U345" s="32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 s="39">
        <v>0</v>
      </c>
    </row>
    <row r="346" spans="7:32">
      <c r="G346" s="32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 s="39">
        <v>0</v>
      </c>
      <c r="U346" s="32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 s="39">
        <v>0</v>
      </c>
    </row>
    <row r="347" spans="7:32">
      <c r="G347" s="32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 s="39">
        <v>0</v>
      </c>
      <c r="U347" s="32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 s="39">
        <v>0</v>
      </c>
    </row>
    <row r="348" spans="7:32">
      <c r="G348" s="32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 s="39">
        <v>0</v>
      </c>
      <c r="U348" s="32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 s="39">
        <v>0</v>
      </c>
    </row>
    <row r="349" spans="7:32" ht="15" thickBot="1">
      <c r="G349" s="33">
        <v>0</v>
      </c>
      <c r="H349" s="34">
        <v>0</v>
      </c>
      <c r="I349" s="34">
        <v>0</v>
      </c>
      <c r="J349" s="34">
        <v>0</v>
      </c>
      <c r="K349" s="34">
        <v>0</v>
      </c>
      <c r="L349" s="34">
        <v>0</v>
      </c>
      <c r="M349" s="34">
        <v>0</v>
      </c>
      <c r="N349" s="34">
        <v>0</v>
      </c>
      <c r="O349" s="34">
        <v>0</v>
      </c>
      <c r="P349" s="34">
        <v>0</v>
      </c>
      <c r="Q349" s="34">
        <v>0</v>
      </c>
      <c r="R349" s="40">
        <v>0</v>
      </c>
      <c r="U349" s="33">
        <v>0</v>
      </c>
      <c r="V349" s="34">
        <v>0</v>
      </c>
      <c r="W349" s="34">
        <v>0</v>
      </c>
      <c r="X349" s="34">
        <v>0</v>
      </c>
      <c r="Y349" s="34">
        <v>0</v>
      </c>
      <c r="Z349" s="34">
        <v>0</v>
      </c>
      <c r="AA349" s="34">
        <v>0</v>
      </c>
      <c r="AB349" s="34">
        <v>0</v>
      </c>
      <c r="AC349" s="34">
        <v>0</v>
      </c>
      <c r="AD349" s="34">
        <v>0</v>
      </c>
      <c r="AE349" s="34">
        <v>0</v>
      </c>
      <c r="AF349" s="40">
        <v>0</v>
      </c>
    </row>
    <row r="351" spans="7:32" ht="15" thickBot="1">
      <c r="G351" s="46" t="s">
        <v>36</v>
      </c>
      <c r="H351">
        <v>1</v>
      </c>
      <c r="U351" s="46" t="s">
        <v>36</v>
      </c>
      <c r="V351">
        <v>1</v>
      </c>
    </row>
    <row r="352" spans="7:32">
      <c r="G352" s="14">
        <f t="array" ref="G352:R363">TRANSPOSE(G16:R27)</f>
        <v>0</v>
      </c>
      <c r="H352" s="15">
        <v>0</v>
      </c>
      <c r="I352" s="15">
        <v>0</v>
      </c>
      <c r="J352" s="15">
        <v>0</v>
      </c>
      <c r="K352" s="15">
        <v>0</v>
      </c>
      <c r="L352" s="19">
        <v>0</v>
      </c>
      <c r="M352" s="36">
        <v>0</v>
      </c>
      <c r="N352" s="36">
        <v>0</v>
      </c>
      <c r="O352" s="36">
        <v>0</v>
      </c>
      <c r="P352" s="36">
        <v>0</v>
      </c>
      <c r="Q352" s="36">
        <v>0</v>
      </c>
      <c r="R352" s="42">
        <v>0</v>
      </c>
      <c r="U352" s="14">
        <f t="array" ref="U352:AF363">TRANSPOSE(U16:AF27)</f>
        <v>0</v>
      </c>
      <c r="V352" s="15">
        <v>0</v>
      </c>
      <c r="W352" s="15">
        <v>0</v>
      </c>
      <c r="X352" s="15">
        <v>0</v>
      </c>
      <c r="Y352" s="15">
        <v>0</v>
      </c>
      <c r="Z352" s="19">
        <v>0</v>
      </c>
      <c r="AA352" s="36">
        <v>0</v>
      </c>
      <c r="AB352" s="36">
        <v>0</v>
      </c>
      <c r="AC352" s="36">
        <v>0</v>
      </c>
      <c r="AD352" s="36">
        <v>0</v>
      </c>
      <c r="AE352" s="36">
        <v>0</v>
      </c>
      <c r="AF352" s="42">
        <v>0</v>
      </c>
    </row>
    <row r="353" spans="7:32">
      <c r="G353" s="32">
        <v>0</v>
      </c>
      <c r="H353">
        <v>0</v>
      </c>
      <c r="I353">
        <v>0</v>
      </c>
      <c r="J353">
        <v>0</v>
      </c>
      <c r="K353">
        <v>0</v>
      </c>
      <c r="L353" s="39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 s="39">
        <v>0</v>
      </c>
      <c r="U353" s="32">
        <v>0</v>
      </c>
      <c r="V353">
        <v>0</v>
      </c>
      <c r="W353">
        <v>0</v>
      </c>
      <c r="X353">
        <v>0</v>
      </c>
      <c r="Y353">
        <v>0</v>
      </c>
      <c r="Z353" s="39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 s="39">
        <v>0</v>
      </c>
    </row>
    <row r="354" spans="7:32">
      <c r="G354" s="32">
        <v>0</v>
      </c>
      <c r="H354">
        <v>0</v>
      </c>
      <c r="I354">
        <v>0</v>
      </c>
      <c r="J354">
        <v>0</v>
      </c>
      <c r="K354">
        <v>0</v>
      </c>
      <c r="L354" s="39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 s="39">
        <v>0</v>
      </c>
      <c r="U354" s="32">
        <v>0</v>
      </c>
      <c r="V354">
        <v>0</v>
      </c>
      <c r="W354">
        <v>0</v>
      </c>
      <c r="X354">
        <v>0</v>
      </c>
      <c r="Y354">
        <v>0</v>
      </c>
      <c r="Z354" s="39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 s="39">
        <v>0</v>
      </c>
    </row>
    <row r="355" spans="7:32">
      <c r="G355" s="32">
        <v>0</v>
      </c>
      <c r="H355">
        <v>0</v>
      </c>
      <c r="I355">
        <v>0</v>
      </c>
      <c r="J355">
        <v>0</v>
      </c>
      <c r="K355">
        <v>0</v>
      </c>
      <c r="L355" s="39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 s="39">
        <v>0</v>
      </c>
      <c r="U355" s="32">
        <v>0</v>
      </c>
      <c r="V355">
        <v>0</v>
      </c>
      <c r="W355">
        <v>0</v>
      </c>
      <c r="X355">
        <v>0</v>
      </c>
      <c r="Y355">
        <v>0</v>
      </c>
      <c r="Z355" s="39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 s="39">
        <v>0</v>
      </c>
    </row>
    <row r="356" spans="7:32">
      <c r="G356" s="32">
        <v>0</v>
      </c>
      <c r="H356">
        <v>0</v>
      </c>
      <c r="I356">
        <v>0</v>
      </c>
      <c r="J356">
        <v>0</v>
      </c>
      <c r="K356">
        <v>0</v>
      </c>
      <c r="L356" s="39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 s="39">
        <v>0</v>
      </c>
      <c r="U356" s="32">
        <v>0</v>
      </c>
      <c r="V356">
        <v>0</v>
      </c>
      <c r="W356">
        <v>0</v>
      </c>
      <c r="X356">
        <v>0</v>
      </c>
      <c r="Y356">
        <v>0</v>
      </c>
      <c r="Z356" s="39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 s="39">
        <v>0</v>
      </c>
    </row>
    <row r="357" spans="7:32" ht="15" thickBot="1">
      <c r="G357" s="33">
        <v>0</v>
      </c>
      <c r="H357" s="34">
        <v>0</v>
      </c>
      <c r="I357" s="34">
        <v>0</v>
      </c>
      <c r="J357" s="34">
        <v>0</v>
      </c>
      <c r="K357" s="34">
        <v>0</v>
      </c>
      <c r="L357" s="40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 s="39">
        <v>0</v>
      </c>
      <c r="U357" s="33">
        <v>0</v>
      </c>
      <c r="V357" s="34">
        <v>0</v>
      </c>
      <c r="W357" s="34">
        <v>0</v>
      </c>
      <c r="X357" s="34">
        <v>0</v>
      </c>
      <c r="Y357" s="34">
        <v>0</v>
      </c>
      <c r="Z357" s="40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 s="39">
        <v>0</v>
      </c>
    </row>
    <row r="358" spans="7:32">
      <c r="G358" s="32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 s="39">
        <v>0</v>
      </c>
      <c r="U358" s="32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 s="39">
        <v>0</v>
      </c>
    </row>
    <row r="359" spans="7:32">
      <c r="G359" s="32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 s="39">
        <v>0</v>
      </c>
      <c r="U359" s="32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 s="39">
        <v>0</v>
      </c>
    </row>
    <row r="360" spans="7:32">
      <c r="G360" s="32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 s="39">
        <v>0</v>
      </c>
      <c r="U360" s="32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 s="39">
        <v>0</v>
      </c>
    </row>
    <row r="361" spans="7:32">
      <c r="G361" s="32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 s="39">
        <v>0</v>
      </c>
      <c r="U361" s="32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 s="39">
        <v>0</v>
      </c>
    </row>
    <row r="362" spans="7:32">
      <c r="G362" s="3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 s="39">
        <v>0</v>
      </c>
      <c r="U362" s="3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 s="39">
        <v>0</v>
      </c>
    </row>
    <row r="363" spans="7:32" ht="15" thickBot="1">
      <c r="G363" s="33">
        <v>0</v>
      </c>
      <c r="H363" s="34">
        <v>0</v>
      </c>
      <c r="I363" s="34">
        <v>0</v>
      </c>
      <c r="J363" s="34">
        <v>0</v>
      </c>
      <c r="K363" s="34">
        <v>0</v>
      </c>
      <c r="L363" s="34">
        <v>0</v>
      </c>
      <c r="M363" s="34">
        <v>0</v>
      </c>
      <c r="N363" s="34">
        <v>0</v>
      </c>
      <c r="O363" s="34">
        <v>0</v>
      </c>
      <c r="P363" s="34">
        <v>0</v>
      </c>
      <c r="Q363" s="34">
        <v>0</v>
      </c>
      <c r="R363" s="40">
        <v>0</v>
      </c>
      <c r="U363" s="33">
        <v>0</v>
      </c>
      <c r="V363" s="34">
        <v>0</v>
      </c>
      <c r="W363" s="34">
        <v>0</v>
      </c>
      <c r="X363" s="34">
        <v>0</v>
      </c>
      <c r="Y363" s="34">
        <v>0</v>
      </c>
      <c r="Z363" s="34">
        <v>0</v>
      </c>
      <c r="AA363" s="34">
        <v>0</v>
      </c>
      <c r="AB363" s="34">
        <v>0</v>
      </c>
      <c r="AC363" s="34">
        <v>0</v>
      </c>
      <c r="AD363" s="34">
        <v>0</v>
      </c>
      <c r="AE363" s="34">
        <v>0</v>
      </c>
      <c r="AF363" s="40">
        <v>0</v>
      </c>
    </row>
    <row r="365" spans="7:32" ht="15" thickBot="1">
      <c r="G365" s="46" t="s">
        <v>37</v>
      </c>
      <c r="H365">
        <v>0</v>
      </c>
      <c r="U365" s="46" t="s">
        <v>37</v>
      </c>
      <c r="V365">
        <v>0</v>
      </c>
    </row>
    <row r="366" spans="7:32">
      <c r="G366" s="14">
        <f t="array" ref="G366:R377">TRANSPOSE(G2:R13)</f>
        <v>0</v>
      </c>
      <c r="H366" s="15">
        <v>0</v>
      </c>
      <c r="I366" s="15">
        <v>0</v>
      </c>
      <c r="J366" s="15">
        <v>0</v>
      </c>
      <c r="K366" s="15">
        <v>0</v>
      </c>
      <c r="L366" s="19">
        <v>0</v>
      </c>
      <c r="M366" s="36">
        <v>0</v>
      </c>
      <c r="N366" s="36">
        <v>0</v>
      </c>
      <c r="O366" s="36">
        <v>0</v>
      </c>
      <c r="P366" s="36">
        <v>0</v>
      </c>
      <c r="Q366" s="36">
        <v>0</v>
      </c>
      <c r="R366" s="42">
        <v>0</v>
      </c>
      <c r="U366" s="14">
        <f t="array" ref="U366:AF377">TRANSPOSE(U2:AF13)</f>
        <v>0</v>
      </c>
      <c r="V366" s="15">
        <v>0</v>
      </c>
      <c r="W366" s="15">
        <v>0</v>
      </c>
      <c r="X366" s="15">
        <v>0</v>
      </c>
      <c r="Y366" s="15">
        <v>0</v>
      </c>
      <c r="Z366" s="19">
        <v>0</v>
      </c>
      <c r="AA366" s="36">
        <v>0</v>
      </c>
      <c r="AB366" s="36">
        <v>0</v>
      </c>
      <c r="AC366" s="36">
        <v>0</v>
      </c>
      <c r="AD366" s="36">
        <v>0</v>
      </c>
      <c r="AE366" s="36">
        <v>0</v>
      </c>
      <c r="AF366" s="42">
        <v>0</v>
      </c>
    </row>
    <row r="367" spans="7:32">
      <c r="G367" s="32">
        <v>0</v>
      </c>
      <c r="H367">
        <v>0</v>
      </c>
      <c r="I367">
        <v>0</v>
      </c>
      <c r="J367">
        <v>0</v>
      </c>
      <c r="K367">
        <v>0</v>
      </c>
      <c r="L367" s="39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 s="39">
        <v>0</v>
      </c>
      <c r="U367" s="32">
        <v>0</v>
      </c>
      <c r="V367">
        <v>0</v>
      </c>
      <c r="W367">
        <v>0</v>
      </c>
      <c r="X367">
        <v>0</v>
      </c>
      <c r="Y367">
        <v>0</v>
      </c>
      <c r="Z367" s="39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 s="39">
        <v>0</v>
      </c>
    </row>
    <row r="368" spans="7:32">
      <c r="G368" s="32">
        <v>0</v>
      </c>
      <c r="H368">
        <v>0</v>
      </c>
      <c r="I368">
        <v>0</v>
      </c>
      <c r="J368">
        <v>0</v>
      </c>
      <c r="K368">
        <v>0</v>
      </c>
      <c r="L368" s="39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 s="39">
        <v>0</v>
      </c>
      <c r="U368" s="32">
        <v>0</v>
      </c>
      <c r="V368">
        <v>0</v>
      </c>
      <c r="W368">
        <v>0</v>
      </c>
      <c r="X368">
        <v>0</v>
      </c>
      <c r="Y368">
        <v>0</v>
      </c>
      <c r="Z368" s="39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 s="39">
        <v>0</v>
      </c>
    </row>
    <row r="369" spans="7:32">
      <c r="G369" s="32">
        <v>0</v>
      </c>
      <c r="H369">
        <v>0</v>
      </c>
      <c r="I369">
        <v>0</v>
      </c>
      <c r="J369">
        <v>0</v>
      </c>
      <c r="K369">
        <v>0</v>
      </c>
      <c r="L369" s="3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 s="39">
        <v>0</v>
      </c>
      <c r="U369" s="32">
        <v>0</v>
      </c>
      <c r="V369">
        <v>0</v>
      </c>
      <c r="W369">
        <v>0</v>
      </c>
      <c r="X369">
        <v>0</v>
      </c>
      <c r="Y369">
        <v>0</v>
      </c>
      <c r="Z369" s="3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 s="39">
        <v>0</v>
      </c>
    </row>
    <row r="370" spans="7:32">
      <c r="G370" s="32">
        <v>0</v>
      </c>
      <c r="H370">
        <v>0</v>
      </c>
      <c r="I370">
        <v>0</v>
      </c>
      <c r="J370">
        <v>0</v>
      </c>
      <c r="K370">
        <v>0</v>
      </c>
      <c r="L370" s="39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 s="39">
        <v>0</v>
      </c>
      <c r="U370" s="32">
        <v>0</v>
      </c>
      <c r="V370">
        <v>0</v>
      </c>
      <c r="W370">
        <v>0</v>
      </c>
      <c r="X370">
        <v>0</v>
      </c>
      <c r="Y370">
        <v>0</v>
      </c>
      <c r="Z370" s="39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 s="39">
        <v>0</v>
      </c>
    </row>
    <row r="371" spans="7:32" ht="15" thickBot="1">
      <c r="G371" s="33">
        <v>0</v>
      </c>
      <c r="H371" s="34">
        <v>0</v>
      </c>
      <c r="I371" s="34">
        <v>0</v>
      </c>
      <c r="J371" s="34">
        <v>0</v>
      </c>
      <c r="K371" s="34">
        <v>0</v>
      </c>
      <c r="L371" s="40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 s="39">
        <v>0</v>
      </c>
      <c r="U371" s="33">
        <v>0</v>
      </c>
      <c r="V371" s="34">
        <v>0</v>
      </c>
      <c r="W371" s="34">
        <v>0</v>
      </c>
      <c r="X371" s="34">
        <v>0</v>
      </c>
      <c r="Y371" s="34">
        <v>0</v>
      </c>
      <c r="Z371" s="40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 s="39">
        <v>0</v>
      </c>
    </row>
    <row r="372" spans="7:32">
      <c r="G372" s="3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 s="39">
        <v>0</v>
      </c>
      <c r="U372" s="3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 s="39">
        <v>0</v>
      </c>
    </row>
    <row r="373" spans="7:32">
      <c r="G373" s="32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 s="39">
        <v>0</v>
      </c>
      <c r="U373" s="32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 s="39">
        <v>0</v>
      </c>
    </row>
    <row r="374" spans="7:32">
      <c r="G374" s="32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 s="39">
        <v>0</v>
      </c>
      <c r="U374" s="32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 s="39">
        <v>0</v>
      </c>
    </row>
    <row r="375" spans="7:32">
      <c r="G375" s="32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 s="39">
        <v>0</v>
      </c>
      <c r="U375" s="32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 s="39">
        <v>0</v>
      </c>
    </row>
    <row r="376" spans="7:32">
      <c r="G376" s="32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 s="39">
        <v>0</v>
      </c>
      <c r="U376" s="32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 s="39">
        <v>0</v>
      </c>
    </row>
    <row r="377" spans="7:32" ht="15" thickBot="1">
      <c r="G377" s="33">
        <v>0</v>
      </c>
      <c r="H377" s="34">
        <v>0</v>
      </c>
      <c r="I377" s="34">
        <v>0</v>
      </c>
      <c r="J377" s="34">
        <v>0</v>
      </c>
      <c r="K377" s="34">
        <v>0</v>
      </c>
      <c r="L377" s="34">
        <v>0</v>
      </c>
      <c r="M377" s="34">
        <v>0</v>
      </c>
      <c r="N377" s="34">
        <v>0</v>
      </c>
      <c r="O377" s="34">
        <v>0</v>
      </c>
      <c r="P377" s="34">
        <v>0</v>
      </c>
      <c r="Q377" s="34">
        <v>0</v>
      </c>
      <c r="R377" s="40">
        <v>0</v>
      </c>
      <c r="U377" s="33">
        <v>0</v>
      </c>
      <c r="V377" s="34">
        <v>0</v>
      </c>
      <c r="W377" s="34">
        <v>0</v>
      </c>
      <c r="X377" s="34">
        <v>0</v>
      </c>
      <c r="Y377" s="34">
        <v>0</v>
      </c>
      <c r="Z377" s="34">
        <v>0</v>
      </c>
      <c r="AA377" s="34">
        <v>0</v>
      </c>
      <c r="AB377" s="34">
        <v>0</v>
      </c>
      <c r="AC377" s="34">
        <v>0</v>
      </c>
      <c r="AD377" s="34">
        <v>0</v>
      </c>
      <c r="AE377" s="34">
        <v>0</v>
      </c>
      <c r="AF377" s="40">
        <v>0</v>
      </c>
    </row>
    <row r="393" spans="37:37">
      <c r="AK393">
        <v>0</v>
      </c>
    </row>
  </sheetData>
  <phoneticPr fontId="6"/>
  <conditionalFormatting sqref="G2:L7">
    <cfRule type="colorScale" priority="5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51:AJ51">
    <cfRule type="colorScale" priority="4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65:AJ65">
    <cfRule type="colorScale" priority="5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93:AJ93">
    <cfRule type="colorScale" priority="4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7:AJ107">
    <cfRule type="colorScale" priority="5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35:AJ135">
    <cfRule type="colorScale" priority="4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84:L189">
    <cfRule type="colorScale" priority="4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2:AJ4">
    <cfRule type="colorScale" priority="4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6:AJ9">
    <cfRule type="colorScale" priority="4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58:AJ60">
    <cfRule type="colorScale" priority="4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62:AJ64">
    <cfRule type="colorScale" priority="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42:AJ144">
    <cfRule type="colorScale" priority="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46:AJ148">
    <cfRule type="colorScale" priority="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70:AJ172">
    <cfRule type="colorScale" priority="3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74:AJ176">
    <cfRule type="colorScale" priority="3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0:AJ102">
    <cfRule type="colorScale" priority="3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4:AJ106">
    <cfRule type="colorScale" priority="3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86:AJ88">
    <cfRule type="colorScale" priority="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90:AJ92">
    <cfRule type="colorScale" priority="3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44:AJ46">
    <cfRule type="colorScale" priority="3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48:AJ50">
    <cfRule type="colorScale" priority="3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28:AJ130">
    <cfRule type="colorScale" priority="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32:AJ134">
    <cfRule type="colorScale" priority="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72:AJ78">
    <cfRule type="colorScale" priority="2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72:L77">
    <cfRule type="colorScale" priority="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6:AJ18">
    <cfRule type="colorScale" priority="2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20:AJ22">
    <cfRule type="colorScale" priority="2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6:L21">
    <cfRule type="colorScale" priority="2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30:AJ32">
    <cfRule type="colorScale" priority="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34:AJ36">
    <cfRule type="colorScale" priority="2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30:L35">
    <cfRule type="colorScale" priority="2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14:AJ116">
    <cfRule type="colorScale" priority="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18:AJ120">
    <cfRule type="colorScale" priority="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14:L119">
    <cfRule type="colorScale" priority="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56:AJ158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60:AJ162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56:L161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58:L63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42:L147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70:L175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00:L105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86:L91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44:L49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28:L133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C31"/>
  <sheetViews>
    <sheetView workbookViewId="0">
      <selection activeCell="A20" sqref="A20:L31"/>
    </sheetView>
  </sheetViews>
  <sheetFormatPr baseColWidth="10" defaultColWidth="9" defaultRowHeight="14"/>
  <sheetData>
    <row r="1" spans="1:29">
      <c r="A1" s="3" t="s">
        <v>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R1" s="47" t="s">
        <v>114</v>
      </c>
    </row>
    <row r="2" spans="1:29">
      <c r="A2" s="3">
        <v>0.28671999999999997</v>
      </c>
      <c r="B2" s="3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R2">
        <v>0.28671999999999997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</row>
    <row r="3" spans="1:29">
      <c r="A3" s="3">
        <v>0</v>
      </c>
      <c r="B3" s="3">
        <v>0.28671999999999997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R3">
        <v>0</v>
      </c>
      <c r="S3">
        <v>0.28671999999999997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</row>
    <row r="4" spans="1:29">
      <c r="A4" s="3">
        <v>0</v>
      </c>
      <c r="B4" s="3">
        <v>0</v>
      </c>
      <c r="C4" s="3">
        <v>0.28671999999999997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R4">
        <v>0</v>
      </c>
      <c r="S4">
        <v>0</v>
      </c>
      <c r="T4">
        <v>0.28671999999999997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</row>
    <row r="5" spans="1:29">
      <c r="A5" s="3">
        <v>0</v>
      </c>
      <c r="B5" s="3">
        <v>0</v>
      </c>
      <c r="C5" s="3">
        <v>0</v>
      </c>
      <c r="D5" s="3">
        <v>0.52151000000000003</v>
      </c>
      <c r="E5" s="3">
        <v>0</v>
      </c>
      <c r="F5" s="3">
        <v>-1.0000000000000001E-5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R5">
        <v>0</v>
      </c>
      <c r="S5">
        <v>0</v>
      </c>
      <c r="T5">
        <v>0</v>
      </c>
      <c r="U5">
        <v>0.52151000000000003</v>
      </c>
      <c r="V5">
        <v>0</v>
      </c>
      <c r="W5">
        <v>-1.0000000000000001E-5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</row>
    <row r="6" spans="1:29">
      <c r="A6" s="3">
        <v>0</v>
      </c>
      <c r="B6" s="3">
        <v>0</v>
      </c>
      <c r="C6" s="3">
        <v>0</v>
      </c>
      <c r="D6" s="3">
        <v>0</v>
      </c>
      <c r="E6" s="3">
        <v>0.20249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R6">
        <v>0</v>
      </c>
      <c r="S6">
        <v>0</v>
      </c>
      <c r="T6">
        <v>0</v>
      </c>
      <c r="U6">
        <v>0</v>
      </c>
      <c r="V6">
        <v>0.20249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</row>
    <row r="7" spans="1:29">
      <c r="A7" s="3">
        <v>0</v>
      </c>
      <c r="B7" s="3">
        <v>0</v>
      </c>
      <c r="C7" s="3">
        <v>0</v>
      </c>
      <c r="D7" s="3">
        <v>-1.0000000000000001E-5</v>
      </c>
      <c r="E7" s="3">
        <v>0</v>
      </c>
      <c r="F7" s="3">
        <v>0.25392999999999999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R7">
        <v>0</v>
      </c>
      <c r="S7">
        <v>0</v>
      </c>
      <c r="T7">
        <v>0</v>
      </c>
      <c r="U7">
        <v>-1.0000000000000001E-5</v>
      </c>
      <c r="V7">
        <v>0</v>
      </c>
      <c r="W7">
        <v>0.25392999999999999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</row>
    <row r="8" spans="1:29">
      <c r="A8" s="3">
        <v>0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0.28671999999999997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0.28539999999999999</v>
      </c>
      <c r="Y8">
        <v>0</v>
      </c>
      <c r="Z8">
        <v>0</v>
      </c>
      <c r="AA8">
        <v>0</v>
      </c>
      <c r="AB8">
        <v>0</v>
      </c>
      <c r="AC8">
        <v>0</v>
      </c>
    </row>
    <row r="9" spans="1:29">
      <c r="A9" s="3">
        <v>0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0.28671999999999997</v>
      </c>
      <c r="I9" s="3">
        <v>0</v>
      </c>
      <c r="J9" s="3">
        <v>0</v>
      </c>
      <c r="K9" s="3">
        <v>0</v>
      </c>
      <c r="L9" s="3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0.28284999999999999</v>
      </c>
      <c r="Z9">
        <v>0</v>
      </c>
      <c r="AA9">
        <v>0</v>
      </c>
      <c r="AB9">
        <v>0</v>
      </c>
      <c r="AC9">
        <v>0</v>
      </c>
    </row>
    <row r="10" spans="1:29">
      <c r="A10" s="3">
        <v>0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0.28671999999999997</v>
      </c>
      <c r="J10" s="3">
        <v>0</v>
      </c>
      <c r="K10" s="3">
        <v>0</v>
      </c>
      <c r="L10" s="3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0.37737999999999999</v>
      </c>
      <c r="AA10">
        <v>0</v>
      </c>
      <c r="AB10">
        <v>0</v>
      </c>
      <c r="AC10">
        <v>0</v>
      </c>
    </row>
    <row r="11" spans="1:29">
      <c r="A11" s="3">
        <v>0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0.52151000000000003</v>
      </c>
      <c r="K11" s="3">
        <v>0</v>
      </c>
      <c r="L11" s="3">
        <v>-1.0000000000000001E-5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0.18562000000000001</v>
      </c>
      <c r="AB11">
        <v>0</v>
      </c>
      <c r="AC11">
        <v>0</v>
      </c>
    </row>
    <row r="12" spans="1:29">
      <c r="A12" s="3">
        <v>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0.20249</v>
      </c>
      <c r="L12" s="3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0.45223999999999998</v>
      </c>
      <c r="AC12">
        <v>0</v>
      </c>
    </row>
    <row r="13" spans="1:29">
      <c r="A13" s="3">
        <v>0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-1.0000000000000001E-5</v>
      </c>
      <c r="K13" s="3">
        <v>0</v>
      </c>
      <c r="L13" s="3">
        <v>0.25392999999999999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0.60062000000000004</v>
      </c>
    </row>
    <row r="20" spans="1:12">
      <c r="A20">
        <v>0.28671999999999997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>
      <c r="A21">
        <v>0</v>
      </c>
      <c r="B21">
        <v>0.28671999999999997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>
      <c r="A22">
        <v>0</v>
      </c>
      <c r="B22">
        <v>0</v>
      </c>
      <c r="C22">
        <v>0.28671999999999997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>
      <c r="A23">
        <v>0</v>
      </c>
      <c r="B23">
        <v>0</v>
      </c>
      <c r="C23">
        <v>0</v>
      </c>
      <c r="D23">
        <v>0.52222000000000002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>
      <c r="A24">
        <v>0</v>
      </c>
      <c r="B24">
        <v>0</v>
      </c>
      <c r="C24">
        <v>0</v>
      </c>
      <c r="D24">
        <v>0</v>
      </c>
      <c r="E24">
        <v>0.20355000000000001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>
      <c r="A25">
        <v>0</v>
      </c>
      <c r="B25">
        <v>0</v>
      </c>
      <c r="C25">
        <v>0</v>
      </c>
      <c r="D25">
        <v>0</v>
      </c>
      <c r="E25">
        <v>0</v>
      </c>
      <c r="F25">
        <v>0.25616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0.28671999999999997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0.28671999999999997</v>
      </c>
      <c r="I27">
        <v>0</v>
      </c>
      <c r="J27">
        <v>0</v>
      </c>
      <c r="K27">
        <v>0</v>
      </c>
      <c r="L27">
        <v>0</v>
      </c>
    </row>
    <row r="28" spans="1:12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0.28671999999999997</v>
      </c>
      <c r="J28">
        <v>0</v>
      </c>
      <c r="K28">
        <v>0</v>
      </c>
      <c r="L28">
        <v>0</v>
      </c>
    </row>
    <row r="29" spans="1:12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0.52222000000000002</v>
      </c>
      <c r="K29">
        <v>0</v>
      </c>
      <c r="L29">
        <v>0</v>
      </c>
    </row>
    <row r="30" spans="1:12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0.20355000000000001</v>
      </c>
      <c r="L30">
        <v>0</v>
      </c>
    </row>
    <row r="31" spans="1:12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0.25616</v>
      </c>
    </row>
  </sheetData>
  <phoneticPr fontId="5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M213"/>
  <sheetViews>
    <sheetView zoomScale="70" zoomScaleNormal="70" workbookViewId="0">
      <selection activeCell="AQ149" sqref="AQ149"/>
    </sheetView>
  </sheetViews>
  <sheetFormatPr baseColWidth="10" defaultColWidth="9" defaultRowHeight="14"/>
  <cols>
    <col min="1" max="12" width="9" style="4"/>
    <col min="13" max="16" width="9.1640625" style="4" customWidth="1"/>
    <col min="17" max="17" width="9.5" style="4" customWidth="1"/>
    <col min="18" max="18" width="11.6640625" style="4" customWidth="1"/>
    <col min="19" max="26" width="9" style="4"/>
    <col min="27" max="29" width="9.1640625" style="4" customWidth="1"/>
    <col min="30" max="31" width="16" style="4" customWidth="1"/>
    <col min="32" max="32" width="9.1640625" style="4" customWidth="1"/>
    <col min="33" max="56" width="9" style="4"/>
    <col min="57" max="57" width="9.33203125" style="4"/>
    <col min="58" max="16384" width="9" style="4"/>
  </cols>
  <sheetData>
    <row r="1" spans="1:65">
      <c r="A1" s="4" t="s">
        <v>38</v>
      </c>
    </row>
    <row r="2" spans="1:65">
      <c r="A2" s="4" t="s">
        <v>39</v>
      </c>
    </row>
    <row r="3" spans="1:65">
      <c r="B3" s="4">
        <v>13</v>
      </c>
      <c r="I3" s="4" t="s">
        <v>5</v>
      </c>
      <c r="M3" s="4" t="s">
        <v>40</v>
      </c>
      <c r="T3" s="4" t="s">
        <v>41</v>
      </c>
      <c r="AA3" s="4" t="s">
        <v>42</v>
      </c>
      <c r="AO3" s="4" t="s">
        <v>43</v>
      </c>
      <c r="BB3" s="3" t="s">
        <v>6</v>
      </c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</row>
    <row r="4" spans="1:65">
      <c r="B4" s="5">
        <v>3.1911900000000002</v>
      </c>
      <c r="C4" s="6">
        <v>2.971E-2</v>
      </c>
      <c r="D4" s="6">
        <v>3.1009999999999999E-2</v>
      </c>
      <c r="E4" s="6">
        <v>-8.0000000000000007E-5</v>
      </c>
      <c r="F4" s="6">
        <v>1.2999999999999999E-3</v>
      </c>
      <c r="G4" s="7">
        <v>1.2600000000000001E-3</v>
      </c>
      <c r="I4" s="5">
        <v>-0.82096999999999998</v>
      </c>
      <c r="J4" s="6">
        <v>-0.49963000000000002</v>
      </c>
      <c r="K4" s="7">
        <v>-0.27635999999999999</v>
      </c>
      <c r="M4" s="5">
        <f t="array" ref="M4:R9">MMULT(MMULT(AH4:AM9,B4:G9),TRANSPOSE(AH4:AM9))</f>
        <v>3.4914410742077728</v>
      </c>
      <c r="N4" s="6">
        <v>0.41501798783820798</v>
      </c>
      <c r="O4" s="6">
        <v>-0.52032008753823877</v>
      </c>
      <c r="P4" s="6">
        <v>1.9167137153999991E-5</v>
      </c>
      <c r="Q4" s="6">
        <v>1.6822095263080001E-3</v>
      </c>
      <c r="R4" s="7">
        <v>-1.0614792880000307E-6</v>
      </c>
      <c r="T4" s="5">
        <f t="array" ref="T4:Y9">-1*(Y12:AD17+Y26:AD31+S18:X23+S32:X37+Y40:AD45+S46:X51+Y54:AD59+S60:X65+Y68:AD73+S74:X79+Y82:AD87+S88:X93+Y96:AD101+S102:X107)</f>
        <v>3.4481057472598025</v>
      </c>
      <c r="U4" s="6">
        <v>0.31891020830266792</v>
      </c>
      <c r="V4" s="6">
        <v>-0.4293928701930787</v>
      </c>
      <c r="W4" s="6">
        <v>-8.9472542434695934E-4</v>
      </c>
      <c r="X4" s="6">
        <v>-3.7902297158799725E-4</v>
      </c>
      <c r="Y4" s="7">
        <v>-2.0698031971030512E-3</v>
      </c>
      <c r="AA4" s="5">
        <f t="array" ref="AA4:AF9">-1*(AF12:AK17+AF18:AK23+AF26:AK31+AF32:AK37+AF40:AK45+AF46:AK51+AF54:AK59+AF60:AK65+AF68:AK73+AF74:AK79+AF82:AK87+AF88:AK93+AF96:AK101+AF102:AK107)</f>
        <v>3.4481057472598025</v>
      </c>
      <c r="AB4" s="6">
        <v>0.31891020830266803</v>
      </c>
      <c r="AC4" s="6">
        <v>-0.42939287019307892</v>
      </c>
      <c r="AD4" s="6">
        <v>0</v>
      </c>
      <c r="AE4" s="6">
        <v>0</v>
      </c>
      <c r="AF4" s="7">
        <v>0</v>
      </c>
      <c r="AH4" s="5">
        <v>-0.82096999999999998</v>
      </c>
      <c r="AI4" s="6">
        <v>-0.49963000000000002</v>
      </c>
      <c r="AJ4" s="6">
        <v>-0.27635999999999999</v>
      </c>
      <c r="AK4" s="6">
        <v>0</v>
      </c>
      <c r="AL4" s="6">
        <v>0</v>
      </c>
      <c r="AM4" s="7">
        <v>0</v>
      </c>
      <c r="AO4" s="5">
        <v>-0.82074000000000003</v>
      </c>
      <c r="AP4" s="6">
        <v>-0.50124999999999997</v>
      </c>
      <c r="AQ4" s="6">
        <v>-0.27411999999999997</v>
      </c>
      <c r="AR4" s="6">
        <v>0</v>
      </c>
      <c r="AS4" s="6">
        <v>0</v>
      </c>
      <c r="AT4" s="6">
        <v>0</v>
      </c>
      <c r="AU4" s="6">
        <v>0</v>
      </c>
      <c r="AV4" s="6">
        <v>0</v>
      </c>
      <c r="AW4" s="6">
        <v>0</v>
      </c>
      <c r="AX4" s="6">
        <v>0</v>
      </c>
      <c r="AY4" s="6">
        <v>0</v>
      </c>
      <c r="AZ4" s="7">
        <v>0</v>
      </c>
      <c r="BB4" s="14">
        <v>0.28671999999999997</v>
      </c>
      <c r="BC4" s="15">
        <v>0</v>
      </c>
      <c r="BD4" s="15">
        <v>0</v>
      </c>
      <c r="BE4" s="15">
        <v>0</v>
      </c>
      <c r="BF4" s="15">
        <v>0</v>
      </c>
      <c r="BG4" s="19">
        <v>0</v>
      </c>
      <c r="BH4" s="15">
        <v>0</v>
      </c>
      <c r="BI4" s="15">
        <v>0</v>
      </c>
      <c r="BJ4" s="15">
        <v>0</v>
      </c>
      <c r="BK4" s="15">
        <v>0</v>
      </c>
      <c r="BL4" s="15">
        <v>0</v>
      </c>
      <c r="BM4" s="19">
        <v>0</v>
      </c>
    </row>
    <row r="5" spans="1:65">
      <c r="B5" s="8">
        <v>2.971E-2</v>
      </c>
      <c r="C5" s="4">
        <v>3.4533200000000002</v>
      </c>
      <c r="D5" s="4">
        <v>5.2659999999999998E-2</v>
      </c>
      <c r="E5" s="4">
        <v>-1.16E-3</v>
      </c>
      <c r="F5" s="4">
        <v>7.6000000000000004E-4</v>
      </c>
      <c r="G5" s="9">
        <v>-2.5999999999999998E-4</v>
      </c>
      <c r="I5" s="8">
        <v>0.57037000000000004</v>
      </c>
      <c r="J5" s="4">
        <v>-0.69543999999999995</v>
      </c>
      <c r="K5" s="9">
        <v>-0.43708000000000002</v>
      </c>
      <c r="M5" s="8">
        <v>0.41501798783820798</v>
      </c>
      <c r="N5" s="4">
        <v>3.7657815239210075</v>
      </c>
      <c r="O5" s="4">
        <v>-0.81051436255660092</v>
      </c>
      <c r="P5" s="4">
        <v>-1.650429280738E-3</v>
      </c>
      <c r="Q5" s="4">
        <v>-2.4545479740800002E-4</v>
      </c>
      <c r="R5" s="9">
        <v>6.9393667696199994E-4</v>
      </c>
      <c r="T5" s="8">
        <v>0.31891020830266797</v>
      </c>
      <c r="U5" s="4">
        <v>3.5917563889863926</v>
      </c>
      <c r="V5" s="4">
        <v>-0.57180291115800896</v>
      </c>
      <c r="W5" s="4">
        <v>-7.0718665703101147E-4</v>
      </c>
      <c r="X5" s="4">
        <v>-1.1289619618880253E-3</v>
      </c>
      <c r="Y5" s="9">
        <v>-2.4930694680930232E-3</v>
      </c>
      <c r="AA5" s="8">
        <v>0.31891020830266803</v>
      </c>
      <c r="AB5" s="4">
        <v>3.5917563889863926</v>
      </c>
      <c r="AC5" s="4">
        <v>-0.57180291115800852</v>
      </c>
      <c r="AD5" s="4">
        <v>0</v>
      </c>
      <c r="AE5" s="4">
        <v>0</v>
      </c>
      <c r="AF5" s="9">
        <v>0</v>
      </c>
      <c r="AH5" s="8">
        <v>0.57037000000000004</v>
      </c>
      <c r="AI5" s="4">
        <v>-0.69543999999999995</v>
      </c>
      <c r="AJ5" s="4">
        <v>-0.43708000000000002</v>
      </c>
      <c r="AK5" s="4">
        <v>0</v>
      </c>
      <c r="AL5" s="4">
        <v>0</v>
      </c>
      <c r="AM5" s="9">
        <v>0</v>
      </c>
      <c r="AO5" s="8">
        <v>0.57055</v>
      </c>
      <c r="AP5" s="4">
        <v>-0.69440000000000002</v>
      </c>
      <c r="AQ5" s="4">
        <v>-0.4385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9">
        <v>0</v>
      </c>
      <c r="BB5" s="16">
        <v>0</v>
      </c>
      <c r="BC5" s="3">
        <v>0.28671999999999997</v>
      </c>
      <c r="BD5" s="3">
        <v>0</v>
      </c>
      <c r="BE5" s="3">
        <v>0</v>
      </c>
      <c r="BF5" s="3">
        <v>0</v>
      </c>
      <c r="BG5" s="20">
        <v>0</v>
      </c>
      <c r="BH5" s="3">
        <v>0</v>
      </c>
      <c r="BI5" s="3">
        <v>0</v>
      </c>
      <c r="BJ5" s="3">
        <v>0</v>
      </c>
      <c r="BK5" s="3">
        <v>0</v>
      </c>
      <c r="BL5" s="3">
        <v>0</v>
      </c>
      <c r="BM5" s="20">
        <v>0</v>
      </c>
    </row>
    <row r="6" spans="1:65">
      <c r="B6" s="8">
        <v>3.1009999999999999E-2</v>
      </c>
      <c r="C6" s="4">
        <v>5.2659999999999998E-2</v>
      </c>
      <c r="D6" s="4">
        <v>5.5720700000000001</v>
      </c>
      <c r="E6" s="4">
        <v>-1.08E-3</v>
      </c>
      <c r="F6" s="4">
        <v>-9.7000000000000005E-4</v>
      </c>
      <c r="G6" s="9">
        <v>-5.9000000000000003E-4</v>
      </c>
      <c r="I6" s="10">
        <v>2.6179999999999998E-2</v>
      </c>
      <c r="J6" s="11">
        <v>-0.51646000000000003</v>
      </c>
      <c r="K6" s="12">
        <v>0.85590999999999995</v>
      </c>
      <c r="M6" s="8">
        <v>-0.52032008753823866</v>
      </c>
      <c r="N6" s="4">
        <v>-0.8105143625566007</v>
      </c>
      <c r="O6" s="4">
        <v>4.959322577889183</v>
      </c>
      <c r="P6" s="4">
        <v>9.5601887940099982E-4</v>
      </c>
      <c r="Q6" s="4">
        <v>7.8755639235999998E-4</v>
      </c>
      <c r="R6" s="9">
        <v>3.1629103281500002E-4</v>
      </c>
      <c r="T6" s="8">
        <v>-0.4293928701930787</v>
      </c>
      <c r="U6" s="4">
        <v>-0.57180291115800874</v>
      </c>
      <c r="V6" s="4">
        <v>4.4646070102181978</v>
      </c>
      <c r="W6" s="4">
        <v>6.0312326457001575E-4</v>
      </c>
      <c r="X6" s="4">
        <v>2.1308223271999938E-3</v>
      </c>
      <c r="Y6" s="9">
        <v>1.6330273956749741E-3</v>
      </c>
      <c r="AA6" s="8">
        <v>-0.42939287019307892</v>
      </c>
      <c r="AB6" s="4">
        <v>-0.57180291115800852</v>
      </c>
      <c r="AC6" s="4">
        <v>4.4646070102181978</v>
      </c>
      <c r="AD6" s="4">
        <v>0</v>
      </c>
      <c r="AE6" s="4">
        <v>0</v>
      </c>
      <c r="AF6" s="9">
        <v>5.5511151231257827E-17</v>
      </c>
      <c r="AH6" s="8">
        <v>2.6179999999999998E-2</v>
      </c>
      <c r="AI6" s="4">
        <v>-0.51646000000000003</v>
      </c>
      <c r="AJ6" s="4">
        <v>0.85590999999999995</v>
      </c>
      <c r="AK6" s="4">
        <v>0</v>
      </c>
      <c r="AL6" s="4">
        <v>0</v>
      </c>
      <c r="AM6" s="9">
        <v>0</v>
      </c>
      <c r="AO6" s="8">
        <v>2.945E-2</v>
      </c>
      <c r="AP6" s="4">
        <v>-0.51629000000000003</v>
      </c>
      <c r="AQ6" s="4">
        <v>0.85590999999999995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9">
        <v>0</v>
      </c>
      <c r="BB6" s="16">
        <v>0</v>
      </c>
      <c r="BC6" s="3">
        <v>0</v>
      </c>
      <c r="BD6" s="3">
        <v>0.28671999999999997</v>
      </c>
      <c r="BE6" s="3">
        <v>0</v>
      </c>
      <c r="BF6" s="3">
        <v>0</v>
      </c>
      <c r="BG6" s="20">
        <v>0</v>
      </c>
      <c r="BH6" s="3">
        <v>0</v>
      </c>
      <c r="BI6" s="3">
        <v>0</v>
      </c>
      <c r="BJ6" s="3">
        <v>0</v>
      </c>
      <c r="BK6" s="3">
        <v>0</v>
      </c>
      <c r="BL6" s="3">
        <v>0</v>
      </c>
      <c r="BM6" s="20">
        <v>0</v>
      </c>
    </row>
    <row r="7" spans="1:65">
      <c r="B7" s="8">
        <v>-8.0000000000000007E-5</v>
      </c>
      <c r="C7" s="4">
        <v>-1.16E-3</v>
      </c>
      <c r="D7" s="4">
        <v>-1.08E-3</v>
      </c>
      <c r="E7" s="4">
        <v>3.3120099999999999</v>
      </c>
      <c r="F7" s="4">
        <v>0.19524</v>
      </c>
      <c r="G7" s="9">
        <v>-5.8130000000000001E-2</v>
      </c>
      <c r="M7" s="8">
        <v>1.9167137154000018E-5</v>
      </c>
      <c r="N7" s="4">
        <v>-1.6504292807379998E-3</v>
      </c>
      <c r="O7" s="4">
        <v>9.5601887940100004E-4</v>
      </c>
      <c r="P7" s="4">
        <v>4.843517920774457</v>
      </c>
      <c r="Q7" s="4">
        <v>1.9935390282806227</v>
      </c>
      <c r="R7" s="9">
        <v>1.4813876620244171</v>
      </c>
      <c r="T7" s="8">
        <v>-8.9472542434695934E-4</v>
      </c>
      <c r="U7" s="4">
        <v>-7.0718665703101147E-4</v>
      </c>
      <c r="V7" s="4">
        <v>6.0312326456996024E-4</v>
      </c>
      <c r="W7" s="4">
        <v>0.11394990705437402</v>
      </c>
      <c r="X7" s="4">
        <v>0.65789773450781996</v>
      </c>
      <c r="Y7" s="9">
        <v>0.28271050830903799</v>
      </c>
      <c r="AA7" s="8">
        <v>0</v>
      </c>
      <c r="AB7" s="4">
        <v>0</v>
      </c>
      <c r="AC7" s="4">
        <v>0</v>
      </c>
      <c r="AD7" s="4">
        <v>0.11394990705437402</v>
      </c>
      <c r="AE7" s="4">
        <v>0.65789773450782008</v>
      </c>
      <c r="AF7" s="9">
        <v>0.2827105083090381</v>
      </c>
      <c r="AH7" s="8">
        <v>0</v>
      </c>
      <c r="AI7" s="4">
        <v>0</v>
      </c>
      <c r="AJ7" s="4">
        <v>0</v>
      </c>
      <c r="AK7" s="4">
        <v>-0.82096999999999998</v>
      </c>
      <c r="AL7" s="4">
        <v>-0.49963000000000002</v>
      </c>
      <c r="AM7" s="9">
        <v>-0.27635999999999999</v>
      </c>
      <c r="AO7" s="8">
        <v>0</v>
      </c>
      <c r="AP7" s="4">
        <v>0</v>
      </c>
      <c r="AQ7" s="4">
        <v>0</v>
      </c>
      <c r="AR7" s="4">
        <v>-0.82074000000000003</v>
      </c>
      <c r="AS7" s="4">
        <v>-0.50124999999999997</v>
      </c>
      <c r="AT7" s="4">
        <v>-0.27411999999999997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9">
        <v>0</v>
      </c>
      <c r="BB7" s="16">
        <v>0</v>
      </c>
      <c r="BC7" s="3">
        <v>0</v>
      </c>
      <c r="BD7" s="3">
        <v>0</v>
      </c>
      <c r="BE7" s="3">
        <v>0.52151000000000003</v>
      </c>
      <c r="BF7" s="3">
        <v>0</v>
      </c>
      <c r="BG7" s="20">
        <v>-1.0000000000000001E-5</v>
      </c>
      <c r="BH7" s="3">
        <v>0</v>
      </c>
      <c r="BI7" s="3">
        <v>0</v>
      </c>
      <c r="BJ7" s="3">
        <v>0</v>
      </c>
      <c r="BK7" s="3">
        <v>0</v>
      </c>
      <c r="BL7" s="3">
        <v>0</v>
      </c>
      <c r="BM7" s="20">
        <v>0</v>
      </c>
    </row>
    <row r="8" spans="1:65">
      <c r="B8" s="8">
        <v>1.2999999999999999E-3</v>
      </c>
      <c r="C8" s="4">
        <v>7.6000000000000004E-4</v>
      </c>
      <c r="D8" s="4">
        <v>-9.7000000000000005E-4</v>
      </c>
      <c r="E8" s="4">
        <v>0.19524</v>
      </c>
      <c r="F8" s="4">
        <v>8.9159199999999998</v>
      </c>
      <c r="G8" s="9">
        <v>-0.15744</v>
      </c>
      <c r="M8" s="8">
        <v>1.6822095263080003E-3</v>
      </c>
      <c r="N8" s="4">
        <v>-2.4545479740800013E-4</v>
      </c>
      <c r="O8" s="4">
        <v>7.8755639235999998E-4</v>
      </c>
      <c r="P8" s="4">
        <v>1.9935390282806233</v>
      </c>
      <c r="Q8" s="4">
        <v>5.9064544375698889</v>
      </c>
      <c r="R8" s="9">
        <v>1.774923317879739</v>
      </c>
      <c r="T8" s="8">
        <v>-3.7902297158805276E-4</v>
      </c>
      <c r="U8" s="4">
        <v>-1.1289619618880253E-3</v>
      </c>
      <c r="V8" s="4">
        <v>2.1308223272001048E-3</v>
      </c>
      <c r="W8" s="4">
        <v>0.65789773450781996</v>
      </c>
      <c r="X8" s="4">
        <v>1.9852994100388239</v>
      </c>
      <c r="Y8" s="9">
        <v>1.168597815200288</v>
      </c>
      <c r="AA8" s="8">
        <v>0</v>
      </c>
      <c r="AB8" s="4">
        <v>0</v>
      </c>
      <c r="AC8" s="4">
        <v>0</v>
      </c>
      <c r="AD8" s="4">
        <v>0.65789773450782008</v>
      </c>
      <c r="AE8" s="4">
        <v>1.9852994100388239</v>
      </c>
      <c r="AF8" s="9">
        <v>1.168597815200288</v>
      </c>
      <c r="AH8" s="8">
        <v>0</v>
      </c>
      <c r="AI8" s="4">
        <v>0</v>
      </c>
      <c r="AJ8" s="4">
        <v>0</v>
      </c>
      <c r="AK8" s="4">
        <v>0.57037000000000004</v>
      </c>
      <c r="AL8" s="4">
        <v>-0.69543999999999995</v>
      </c>
      <c r="AM8" s="9">
        <v>-0.43708000000000002</v>
      </c>
      <c r="AO8" s="8">
        <v>0</v>
      </c>
      <c r="AP8" s="4">
        <v>0</v>
      </c>
      <c r="AQ8" s="4">
        <v>0</v>
      </c>
      <c r="AR8" s="4">
        <v>0.57055</v>
      </c>
      <c r="AS8" s="4">
        <v>-0.69440000000000002</v>
      </c>
      <c r="AT8" s="4">
        <v>-0.4385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9">
        <v>0</v>
      </c>
      <c r="BB8" s="16">
        <v>0</v>
      </c>
      <c r="BC8" s="3">
        <v>0</v>
      </c>
      <c r="BD8" s="3">
        <v>0</v>
      </c>
      <c r="BE8" s="3">
        <v>0</v>
      </c>
      <c r="BF8" s="3">
        <v>0.20249</v>
      </c>
      <c r="BG8" s="20">
        <v>0</v>
      </c>
      <c r="BH8" s="3">
        <v>0</v>
      </c>
      <c r="BI8" s="3">
        <v>0</v>
      </c>
      <c r="BJ8" s="3">
        <v>0</v>
      </c>
      <c r="BK8" s="3">
        <v>0</v>
      </c>
      <c r="BL8" s="3">
        <v>0</v>
      </c>
      <c r="BM8" s="20">
        <v>0</v>
      </c>
    </row>
    <row r="9" spans="1:65">
      <c r="B9" s="10">
        <v>1.2600000000000001E-3</v>
      </c>
      <c r="C9" s="11">
        <v>-2.5999999999999998E-4</v>
      </c>
      <c r="D9" s="11">
        <v>-5.9000000000000003E-4</v>
      </c>
      <c r="E9" s="11">
        <v>-5.8130000000000001E-2</v>
      </c>
      <c r="F9" s="11">
        <v>-0.15744</v>
      </c>
      <c r="G9" s="12">
        <v>3.8658800000000002</v>
      </c>
      <c r="M9" s="10">
        <v>-1.0614792879999731E-6</v>
      </c>
      <c r="N9" s="11">
        <v>6.9393667696199994E-4</v>
      </c>
      <c r="O9" s="11">
        <v>3.1629103281500008E-4</v>
      </c>
      <c r="P9" s="11">
        <v>1.4813876620244169</v>
      </c>
      <c r="Q9" s="11">
        <v>1.7749233178797386</v>
      </c>
      <c r="R9" s="12">
        <v>5.3438013140186591</v>
      </c>
      <c r="T9" s="10">
        <v>-2.0698031971030512E-3</v>
      </c>
      <c r="U9" s="11">
        <v>-2.4930694680930232E-3</v>
      </c>
      <c r="V9" s="11">
        <v>1.6330273956751684E-3</v>
      </c>
      <c r="W9" s="11">
        <v>0.28271050830903799</v>
      </c>
      <c r="X9" s="11">
        <v>1.168597815200288</v>
      </c>
      <c r="Y9" s="12">
        <v>-0.8194805986039102</v>
      </c>
      <c r="AA9" s="10">
        <v>0</v>
      </c>
      <c r="AB9" s="11">
        <v>0</v>
      </c>
      <c r="AC9" s="11">
        <v>5.5511151231257827E-17</v>
      </c>
      <c r="AD9" s="11">
        <v>0.2827105083090381</v>
      </c>
      <c r="AE9" s="11">
        <v>1.168597815200288</v>
      </c>
      <c r="AF9" s="12">
        <v>-0.8194805986039102</v>
      </c>
      <c r="AH9" s="10">
        <v>0</v>
      </c>
      <c r="AI9" s="11">
        <v>0</v>
      </c>
      <c r="AJ9" s="11">
        <v>0</v>
      </c>
      <c r="AK9" s="11">
        <v>2.6179999999999998E-2</v>
      </c>
      <c r="AL9" s="11">
        <v>-0.51646000000000003</v>
      </c>
      <c r="AM9" s="12">
        <v>0.85590999999999995</v>
      </c>
      <c r="AO9" s="8">
        <v>0</v>
      </c>
      <c r="AP9" s="4">
        <v>0</v>
      </c>
      <c r="AQ9" s="4">
        <v>0</v>
      </c>
      <c r="AR9" s="4">
        <v>2.945E-2</v>
      </c>
      <c r="AS9" s="4">
        <v>-0.51629000000000003</v>
      </c>
      <c r="AT9" s="4">
        <v>0.85590999999999995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9">
        <v>0</v>
      </c>
      <c r="BB9" s="17">
        <v>0</v>
      </c>
      <c r="BC9" s="18">
        <v>0</v>
      </c>
      <c r="BD9" s="18">
        <v>0</v>
      </c>
      <c r="BE9" s="18">
        <v>-1.0000000000000001E-5</v>
      </c>
      <c r="BF9" s="18">
        <v>0</v>
      </c>
      <c r="BG9" s="21">
        <v>0.25392999999999999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20">
        <v>0</v>
      </c>
    </row>
    <row r="10" spans="1:65">
      <c r="AO10" s="8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-0.82074000000000003</v>
      </c>
      <c r="AV10" s="4">
        <v>-0.50114999999999998</v>
      </c>
      <c r="AW10" s="4">
        <v>-0.27428000000000002</v>
      </c>
      <c r="AX10" s="4">
        <v>0</v>
      </c>
      <c r="AY10" s="4">
        <v>0</v>
      </c>
      <c r="AZ10" s="9">
        <v>0</v>
      </c>
      <c r="BB10" s="16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0.28539999999999999</v>
      </c>
      <c r="BI10" s="3">
        <v>0</v>
      </c>
      <c r="BJ10" s="3">
        <v>0</v>
      </c>
      <c r="BK10" s="3">
        <v>0</v>
      </c>
      <c r="BL10" s="3">
        <v>0</v>
      </c>
      <c r="BM10" s="20">
        <v>0</v>
      </c>
    </row>
    <row r="11" spans="1:65">
      <c r="B11" s="4" t="s">
        <v>11</v>
      </c>
      <c r="S11" s="4" t="s">
        <v>40</v>
      </c>
      <c r="T11" s="4" t="s">
        <v>44</v>
      </c>
      <c r="AF11" s="4" t="s">
        <v>45</v>
      </c>
      <c r="AO11" s="8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0.57054000000000005</v>
      </c>
      <c r="AV11" s="4">
        <v>-0.69440000000000002</v>
      </c>
      <c r="AW11" s="4">
        <v>-0.43851000000000001</v>
      </c>
      <c r="AX11" s="4">
        <v>0</v>
      </c>
      <c r="AY11" s="4">
        <v>0</v>
      </c>
      <c r="AZ11" s="9">
        <v>0</v>
      </c>
      <c r="BB11" s="16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0.28284999999999999</v>
      </c>
      <c r="BJ11" s="3">
        <v>0</v>
      </c>
      <c r="BK11" s="3">
        <v>0</v>
      </c>
      <c r="BL11" s="3">
        <v>0</v>
      </c>
      <c r="BM11" s="20">
        <v>0</v>
      </c>
    </row>
    <row r="12" spans="1:65">
      <c r="B12" s="5">
        <v>3.1919200000000001</v>
      </c>
      <c r="C12" s="6">
        <v>2.085E-2</v>
      </c>
      <c r="D12" s="6">
        <v>5.79E-3</v>
      </c>
      <c r="E12" s="6">
        <v>-1.4999999999999999E-2</v>
      </c>
      <c r="F12" s="6">
        <v>6.7400000000000003E-3</v>
      </c>
      <c r="G12" s="6">
        <v>2.5360000000000001E-2</v>
      </c>
      <c r="H12" s="6">
        <v>-0.25224999999999997</v>
      </c>
      <c r="I12" s="6">
        <v>-0.23022000000000001</v>
      </c>
      <c r="J12" s="6">
        <v>-0.24446000000000001</v>
      </c>
      <c r="K12" s="6">
        <v>-0.15079000000000001</v>
      </c>
      <c r="L12" s="6">
        <v>0.29643000000000003</v>
      </c>
      <c r="M12" s="7">
        <v>-9.6549999999999997E-2</v>
      </c>
      <c r="O12" s="5">
        <v>-0.82279999999999998</v>
      </c>
      <c r="P12" s="6">
        <v>-0.49858999999999998</v>
      </c>
      <c r="Q12" s="7">
        <v>-0.27276</v>
      </c>
      <c r="S12" s="5">
        <v>3.4821775886447401</v>
      </c>
      <c r="T12" s="6">
        <v>0.425234003212974</v>
      </c>
      <c r="U12" s="6">
        <v>-0.51581382552260802</v>
      </c>
      <c r="V12" s="6">
        <v>-2.0271010352097E-2</v>
      </c>
      <c r="W12" s="6">
        <v>1.4876545422665E-2</v>
      </c>
      <c r="X12" s="6">
        <v>-1.9886148951624001E-2</v>
      </c>
      <c r="Y12" s="5">
        <v>-0.63787170872431698</v>
      </c>
      <c r="Z12" s="6">
        <v>-0.24746442273111499</v>
      </c>
      <c r="AA12" s="6">
        <v>0.16207747080072599</v>
      </c>
      <c r="AB12" s="6">
        <v>-8.1591120166689696E-3</v>
      </c>
      <c r="AC12" s="6">
        <v>0.42488760899563799</v>
      </c>
      <c r="AD12" s="7">
        <v>0.47390416318884099</v>
      </c>
      <c r="AE12" s="13" t="s">
        <v>46</v>
      </c>
      <c r="AF12" s="5">
        <v>-0.63787170872431698</v>
      </c>
      <c r="AG12" s="6">
        <v>-0.24738142913074501</v>
      </c>
      <c r="AH12" s="6">
        <v>0.16198006121293601</v>
      </c>
      <c r="AI12" s="6">
        <v>-8.54983444099848E-3</v>
      </c>
      <c r="AJ12" s="6">
        <v>0.42508682552465199</v>
      </c>
      <c r="AK12" s="7">
        <v>0.47309895486924902</v>
      </c>
      <c r="AO12" s="8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2.93E-2</v>
      </c>
      <c r="AV12" s="4">
        <v>-0.51639000000000002</v>
      </c>
      <c r="AW12" s="4">
        <v>0.85585</v>
      </c>
      <c r="AX12" s="4">
        <v>0</v>
      </c>
      <c r="AY12" s="4">
        <v>0</v>
      </c>
      <c r="AZ12" s="9">
        <v>0</v>
      </c>
      <c r="BB12" s="16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0.37737999999999999</v>
      </c>
      <c r="BK12" s="3">
        <v>0</v>
      </c>
      <c r="BL12" s="3">
        <v>0</v>
      </c>
      <c r="BM12" s="20">
        <v>0</v>
      </c>
    </row>
    <row r="13" spans="1:65">
      <c r="B13" s="8">
        <v>2.085E-2</v>
      </c>
      <c r="C13" s="4">
        <v>3.47037</v>
      </c>
      <c r="D13" s="4">
        <v>7.1739999999999998E-2</v>
      </c>
      <c r="E13" s="4">
        <v>-2.069E-2</v>
      </c>
      <c r="F13" s="4">
        <v>-6.8999999999999997E-4</v>
      </c>
      <c r="G13" s="4">
        <v>-1.1140000000000001E-2</v>
      </c>
      <c r="H13" s="4">
        <v>-0.23043</v>
      </c>
      <c r="I13" s="4">
        <v>-0.27066000000000001</v>
      </c>
      <c r="J13" s="4">
        <v>-0.30259000000000003</v>
      </c>
      <c r="K13" s="4">
        <v>-0.16347999999999999</v>
      </c>
      <c r="L13" s="4">
        <v>0.41021000000000002</v>
      </c>
      <c r="M13" s="9">
        <v>-0.19055</v>
      </c>
      <c r="O13" s="8">
        <v>0.56762999999999997</v>
      </c>
      <c r="P13" s="4">
        <v>-0.69721999999999995</v>
      </c>
      <c r="Q13" s="9">
        <v>-0.43780999999999998</v>
      </c>
      <c r="S13" s="8">
        <v>0.425234003212975</v>
      </c>
      <c r="T13" s="4">
        <v>3.8202034924663399</v>
      </c>
      <c r="U13" s="4">
        <v>-0.84720238728173503</v>
      </c>
      <c r="V13" s="4">
        <v>-2.6535826793783E-2</v>
      </c>
      <c r="W13" s="4">
        <v>-2.2697068757541999E-2</v>
      </c>
      <c r="X13" s="4">
        <v>7.4662391894099998E-4</v>
      </c>
      <c r="Y13" s="8">
        <v>-0.247298435530375</v>
      </c>
      <c r="Z13" s="4">
        <v>-0.14250103220707899</v>
      </c>
      <c r="AA13" s="4">
        <v>6.2559472898368995E-2</v>
      </c>
      <c r="AB13" s="4">
        <v>-9.8091263960790008E-3</v>
      </c>
      <c r="AC13" s="4">
        <v>0.179764772035652</v>
      </c>
      <c r="AD13" s="9">
        <v>0.26878770535451002</v>
      </c>
      <c r="AF13" s="8">
        <v>-0.24738142913074501</v>
      </c>
      <c r="AG13" s="4">
        <v>-0.14250103220707899</v>
      </c>
      <c r="AH13" s="4">
        <v>6.2540831933101504E-2</v>
      </c>
      <c r="AI13" s="4">
        <v>-9.9222664702055194E-3</v>
      </c>
      <c r="AJ13" s="4">
        <v>0.17989386795017301</v>
      </c>
      <c r="AK13" s="9">
        <v>0.26859581934013499</v>
      </c>
      <c r="AO13" s="8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-0.82074000000000003</v>
      </c>
      <c r="AY13" s="4">
        <v>-0.50114999999999998</v>
      </c>
      <c r="AZ13" s="9">
        <v>-0.27428000000000002</v>
      </c>
      <c r="BB13" s="16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0.18562000000000001</v>
      </c>
      <c r="BL13" s="3">
        <v>0</v>
      </c>
      <c r="BM13" s="20">
        <v>0</v>
      </c>
    </row>
    <row r="14" spans="1:65">
      <c r="B14" s="8">
        <v>5.79E-3</v>
      </c>
      <c r="C14" s="4">
        <v>7.1739999999999998E-2</v>
      </c>
      <c r="D14" s="4">
        <v>5.6362199999999998</v>
      </c>
      <c r="E14" s="4">
        <v>-6.9899999999999997E-3</v>
      </c>
      <c r="F14" s="4">
        <v>-5.5649999999999998E-2</v>
      </c>
      <c r="G14" s="4">
        <v>9.9299999999999996E-3</v>
      </c>
      <c r="H14" s="4">
        <v>-0.24424000000000001</v>
      </c>
      <c r="I14" s="4">
        <v>-0.30212</v>
      </c>
      <c r="J14" s="4">
        <v>-0.25428000000000001</v>
      </c>
      <c r="K14" s="4">
        <v>-0.20393</v>
      </c>
      <c r="L14" s="4">
        <v>0.32263999999999998</v>
      </c>
      <c r="M14" s="9">
        <v>-0.17358999999999999</v>
      </c>
      <c r="O14" s="10">
        <v>2.8119999999999999E-2</v>
      </c>
      <c r="P14" s="11">
        <v>-0.51505999999999996</v>
      </c>
      <c r="Q14" s="12">
        <v>0.85668999999999995</v>
      </c>
      <c r="S14" s="8">
        <v>-0.51581382552260802</v>
      </c>
      <c r="T14" s="4">
        <v>-0.84720238728173503</v>
      </c>
      <c r="U14" s="4">
        <v>4.9960541791562303</v>
      </c>
      <c r="V14" s="4">
        <v>1.5924546653049002E-2</v>
      </c>
      <c r="W14" s="4">
        <v>2.8721665988281998E-2</v>
      </c>
      <c r="X14" s="4">
        <v>3.7208345135870999E-2</v>
      </c>
      <c r="Y14" s="8">
        <v>0.16188265162514601</v>
      </c>
      <c r="Z14" s="4">
        <v>6.2522190967833999E-2</v>
      </c>
      <c r="AA14" s="4">
        <v>3.1858730351479901E-3</v>
      </c>
      <c r="AB14" s="4">
        <v>5.5902004443700998E-2</v>
      </c>
      <c r="AC14" s="4">
        <v>-8.1603906203581003E-2</v>
      </c>
      <c r="AD14" s="9">
        <v>-8.6178621974278002E-2</v>
      </c>
      <c r="AF14" s="8">
        <v>0.16198006121293601</v>
      </c>
      <c r="AG14" s="4">
        <v>6.2540831933101504E-2</v>
      </c>
      <c r="AH14" s="4">
        <v>3.18587303514801E-3</v>
      </c>
      <c r="AI14" s="4">
        <v>5.5921593172378499E-2</v>
      </c>
      <c r="AJ14" s="4">
        <v>-8.1733867052062995E-2</v>
      </c>
      <c r="AK14" s="9">
        <v>-8.6068176679640507E-2</v>
      </c>
      <c r="AO14" s="8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0.57054000000000005</v>
      </c>
      <c r="AY14" s="4">
        <v>-0.69440000000000002</v>
      </c>
      <c r="AZ14" s="9">
        <v>-0.43851000000000001</v>
      </c>
      <c r="BB14" s="16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0.45223999999999998</v>
      </c>
      <c r="BM14" s="20">
        <v>0</v>
      </c>
    </row>
    <row r="15" spans="1:65">
      <c r="B15" s="8">
        <v>-1.4999999999999999E-2</v>
      </c>
      <c r="C15" s="4">
        <v>-2.069E-2</v>
      </c>
      <c r="D15" s="4">
        <v>-6.9899999999999997E-3</v>
      </c>
      <c r="E15" s="4">
        <v>3.2481900000000001</v>
      </c>
      <c r="F15" s="4">
        <v>0.17191000000000001</v>
      </c>
      <c r="G15" s="4">
        <v>-4.1459999999999997E-2</v>
      </c>
      <c r="H15" s="4">
        <v>0.15135999999999999</v>
      </c>
      <c r="I15" s="4">
        <v>0.16388</v>
      </c>
      <c r="J15" s="4">
        <v>0.20452000000000001</v>
      </c>
      <c r="K15" s="4">
        <v>1.583E-2</v>
      </c>
      <c r="L15" s="4">
        <v>-0.32440999999999998</v>
      </c>
      <c r="M15" s="9">
        <v>0.24171999999999999</v>
      </c>
      <c r="S15" s="8">
        <v>-2.0271010352097E-2</v>
      </c>
      <c r="T15" s="4">
        <v>-2.6535826793783E-2</v>
      </c>
      <c r="U15" s="4">
        <v>1.5924546653049002E-2</v>
      </c>
      <c r="V15" s="4">
        <v>4.81052631702957</v>
      </c>
      <c r="W15" s="4">
        <v>2.0609227765767799</v>
      </c>
      <c r="X15" s="4">
        <v>1.4682695014693301</v>
      </c>
      <c r="Y15" s="8">
        <v>8.9405568653280094E-3</v>
      </c>
      <c r="Z15" s="4">
        <v>1.0035406544332E-2</v>
      </c>
      <c r="AA15" s="4">
        <v>-5.5941181901056E-2</v>
      </c>
      <c r="AB15" s="4">
        <v>-9.7045588546615005E-2</v>
      </c>
      <c r="AC15" s="4">
        <v>1.2962043138305001E-2</v>
      </c>
      <c r="AD15" s="9">
        <v>-0.167226364268274</v>
      </c>
      <c r="AF15" s="8">
        <v>8.5498344409985008E-3</v>
      </c>
      <c r="AG15" s="4">
        <v>9.9222664702055003E-3</v>
      </c>
      <c r="AH15" s="4">
        <v>-5.5921593172378499E-2</v>
      </c>
      <c r="AI15" s="4">
        <v>-9.7045588546615005E-2</v>
      </c>
      <c r="AJ15" s="4">
        <v>1.30909918261395E-2</v>
      </c>
      <c r="AK15" s="9">
        <v>-0.16697824362036401</v>
      </c>
      <c r="AO15" s="10">
        <v>0</v>
      </c>
      <c r="AP15" s="11">
        <v>0</v>
      </c>
      <c r="AQ15" s="11">
        <v>0</v>
      </c>
      <c r="AR15" s="11">
        <v>0</v>
      </c>
      <c r="AS15" s="11">
        <v>0</v>
      </c>
      <c r="AT15" s="11">
        <v>0</v>
      </c>
      <c r="AU15" s="11">
        <v>0</v>
      </c>
      <c r="AV15" s="11">
        <v>0</v>
      </c>
      <c r="AW15" s="11">
        <v>0</v>
      </c>
      <c r="AX15" s="11">
        <v>2.93E-2</v>
      </c>
      <c r="AY15" s="11">
        <v>-0.51639000000000002</v>
      </c>
      <c r="AZ15" s="12">
        <v>0.85585</v>
      </c>
      <c r="BB15" s="17">
        <v>0</v>
      </c>
      <c r="BC15" s="18">
        <v>0</v>
      </c>
      <c r="BD15" s="18">
        <v>0</v>
      </c>
      <c r="BE15" s="18">
        <v>0</v>
      </c>
      <c r="BF15" s="18">
        <v>0</v>
      </c>
      <c r="BG15" s="18">
        <v>0</v>
      </c>
      <c r="BH15" s="18">
        <v>0</v>
      </c>
      <c r="BI15" s="18">
        <v>0</v>
      </c>
      <c r="BJ15" s="18">
        <v>0</v>
      </c>
      <c r="BK15" s="18">
        <v>0</v>
      </c>
      <c r="BL15" s="18">
        <v>0</v>
      </c>
      <c r="BM15" s="21">
        <v>0.60062000000000004</v>
      </c>
    </row>
    <row r="16" spans="1:65">
      <c r="B16" s="8">
        <v>6.7400000000000003E-3</v>
      </c>
      <c r="C16" s="4">
        <v>-6.8999999999999997E-4</v>
      </c>
      <c r="D16" s="4">
        <v>-5.5649999999999998E-2</v>
      </c>
      <c r="E16" s="4">
        <v>0.17191000000000001</v>
      </c>
      <c r="F16" s="4">
        <v>8.9894999999999996</v>
      </c>
      <c r="G16" s="4">
        <v>-0.11670999999999999</v>
      </c>
      <c r="H16" s="4">
        <v>-0.29576000000000002</v>
      </c>
      <c r="I16" s="4">
        <v>-0.40923999999999999</v>
      </c>
      <c r="J16" s="4">
        <v>-0.32244</v>
      </c>
      <c r="K16" s="4">
        <v>-0.32346999999999998</v>
      </c>
      <c r="L16" s="4">
        <v>0.37303999999999998</v>
      </c>
      <c r="M16" s="9">
        <v>-0.16399</v>
      </c>
      <c r="O16" s="5">
        <v>-0.82291000000000003</v>
      </c>
      <c r="P16" s="6">
        <v>-0.49833</v>
      </c>
      <c r="Q16" s="7">
        <v>-0.27292</v>
      </c>
      <c r="S16" s="8">
        <v>1.4876545422665E-2</v>
      </c>
      <c r="T16" s="4">
        <v>-2.2697068757541999E-2</v>
      </c>
      <c r="U16" s="4">
        <v>2.8721665988281998E-2</v>
      </c>
      <c r="V16" s="4">
        <v>2.0609227765767799</v>
      </c>
      <c r="W16" s="4">
        <v>5.96687579645877</v>
      </c>
      <c r="X16" s="4">
        <v>1.8078983501029899</v>
      </c>
      <c r="Y16" s="8">
        <v>-0.42528604205366699</v>
      </c>
      <c r="Z16" s="4">
        <v>-0.18002296386469499</v>
      </c>
      <c r="AA16" s="4">
        <v>8.1863827900544903E-2</v>
      </c>
      <c r="AB16" s="4">
        <v>1.3219940513973899E-2</v>
      </c>
      <c r="AC16" s="4">
        <v>0.22633697697699601</v>
      </c>
      <c r="AD16" s="9">
        <v>0.40392368367945097</v>
      </c>
      <c r="AF16" s="8">
        <v>-0.42508682552465199</v>
      </c>
      <c r="AG16" s="4">
        <v>-0.17989386795017301</v>
      </c>
      <c r="AH16" s="4">
        <v>8.1733867052062995E-2</v>
      </c>
      <c r="AI16" s="4">
        <v>1.30909918261395E-2</v>
      </c>
      <c r="AJ16" s="4">
        <v>0.22633697697699601</v>
      </c>
      <c r="AK16" s="9">
        <v>0.40330559176886499</v>
      </c>
    </row>
    <row r="17" spans="2:52">
      <c r="B17" s="8">
        <v>2.5360000000000001E-2</v>
      </c>
      <c r="C17" s="4">
        <v>-1.1140000000000001E-2</v>
      </c>
      <c r="D17" s="4">
        <v>9.9299999999999996E-3</v>
      </c>
      <c r="E17" s="4">
        <v>-4.1459999999999997E-2</v>
      </c>
      <c r="F17" s="4">
        <v>-0.11670999999999999</v>
      </c>
      <c r="G17" s="4">
        <v>3.8453900000000001</v>
      </c>
      <c r="H17" s="4">
        <v>9.5930000000000001E-2</v>
      </c>
      <c r="I17" s="4">
        <v>0.18994</v>
      </c>
      <c r="J17" s="4">
        <v>0.17316000000000001</v>
      </c>
      <c r="K17" s="4">
        <v>0.24109</v>
      </c>
      <c r="L17" s="4">
        <v>-0.16359000000000001</v>
      </c>
      <c r="M17" s="9">
        <v>1.9349999999999999E-2</v>
      </c>
      <c r="O17" s="8">
        <v>0.56747000000000003</v>
      </c>
      <c r="P17" s="4">
        <v>-0.69699999999999995</v>
      </c>
      <c r="Q17" s="9">
        <v>-0.43837999999999999</v>
      </c>
      <c r="S17" s="8">
        <v>-1.9886148951624001E-2</v>
      </c>
      <c r="T17" s="4">
        <v>7.4662391894100095E-4</v>
      </c>
      <c r="U17" s="4">
        <v>3.7208345135870999E-2</v>
      </c>
      <c r="V17" s="4">
        <v>1.4682695014693301</v>
      </c>
      <c r="W17" s="4">
        <v>1.8078983501029899</v>
      </c>
      <c r="X17" s="4">
        <v>5.3055827278224204</v>
      </c>
      <c r="Y17" s="8">
        <v>-0.472293746549657</v>
      </c>
      <c r="Z17" s="4">
        <v>-0.26840393332576101</v>
      </c>
      <c r="AA17" s="4">
        <v>8.5957731385002997E-2</v>
      </c>
      <c r="AB17" s="4">
        <v>-0.16673012297245399</v>
      </c>
      <c r="AC17" s="4">
        <v>0.40268749985827901</v>
      </c>
      <c r="AD17" s="9">
        <v>0.27893015716812603</v>
      </c>
      <c r="AF17" s="10">
        <v>-0.47309895486924902</v>
      </c>
      <c r="AG17" s="11">
        <v>-0.26859581934013499</v>
      </c>
      <c r="AH17" s="11">
        <v>8.6068176679640507E-2</v>
      </c>
      <c r="AI17" s="11">
        <v>-0.16697824362036401</v>
      </c>
      <c r="AJ17" s="11">
        <v>0.40330559176886499</v>
      </c>
      <c r="AK17" s="12">
        <v>0.27893015716812603</v>
      </c>
      <c r="AO17" s="5">
        <v>3.17137</v>
      </c>
      <c r="AP17" s="6">
        <v>4.8399999999999999E-2</v>
      </c>
      <c r="AQ17" s="6">
        <v>-1.8579999999999999E-2</v>
      </c>
      <c r="AR17" s="6">
        <v>8.1399999999999997E-3</v>
      </c>
      <c r="AS17" s="6">
        <v>1.414E-2</v>
      </c>
      <c r="AT17" s="6">
        <v>-1.9499999999999999E-3</v>
      </c>
      <c r="AU17" s="6">
        <v>-8.795E-2</v>
      </c>
      <c r="AV17" s="6">
        <v>0.13924</v>
      </c>
      <c r="AW17" s="6">
        <v>-7.3160000000000003E-2</v>
      </c>
      <c r="AX17" s="6">
        <v>-9.7239999999999993E-2</v>
      </c>
      <c r="AY17" s="6">
        <v>-8.4330000000000002E-2</v>
      </c>
      <c r="AZ17" s="7">
        <v>-3.4349999999999999E-2</v>
      </c>
    </row>
    <row r="18" spans="2:52">
      <c r="B18" s="8">
        <v>-0.25224999999999997</v>
      </c>
      <c r="C18" s="4">
        <v>-0.23043</v>
      </c>
      <c r="D18" s="4">
        <v>-0.24424000000000001</v>
      </c>
      <c r="E18" s="4">
        <v>0.15135999999999999</v>
      </c>
      <c r="F18" s="4">
        <v>-0.29576000000000002</v>
      </c>
      <c r="G18" s="4">
        <v>9.5930000000000001E-2</v>
      </c>
      <c r="H18" s="4">
        <v>3.1905899999999998</v>
      </c>
      <c r="I18" s="4">
        <v>2.0449999999999999E-2</v>
      </c>
      <c r="J18" s="4">
        <v>5.0899999999999999E-3</v>
      </c>
      <c r="K18" s="4">
        <v>1.5900000000000001E-2</v>
      </c>
      <c r="L18" s="4">
        <v>-8.7500000000000008E-3</v>
      </c>
      <c r="M18" s="9">
        <v>-2.5010000000000001E-2</v>
      </c>
      <c r="O18" s="10">
        <v>2.8230000000000002E-2</v>
      </c>
      <c r="P18" s="11">
        <v>-0.51561999999999997</v>
      </c>
      <c r="Q18" s="12">
        <v>0.85634999999999994</v>
      </c>
      <c r="S18" s="5">
        <v>-0.63787170872431698</v>
      </c>
      <c r="T18" s="6">
        <v>-0.247298435530375</v>
      </c>
      <c r="U18" s="6">
        <v>0.16188265162514601</v>
      </c>
      <c r="V18" s="6">
        <v>8.9405568653279904E-3</v>
      </c>
      <c r="W18" s="6">
        <v>-0.42528604205366699</v>
      </c>
      <c r="X18" s="6">
        <v>-0.472293746549657</v>
      </c>
      <c r="Y18" s="5">
        <v>3.4796158811558602</v>
      </c>
      <c r="Z18" s="6">
        <v>0.42434067090662198</v>
      </c>
      <c r="AA18" s="6">
        <v>-0.51465183360873201</v>
      </c>
      <c r="AB18" s="6">
        <v>2.0878155417151E-2</v>
      </c>
      <c r="AC18" s="6">
        <v>-1.6611814219657999E-2</v>
      </c>
      <c r="AD18" s="7">
        <v>1.7279346367229002E-2</v>
      </c>
      <c r="AE18" s="4" t="s">
        <v>47</v>
      </c>
      <c r="AF18" s="5">
        <v>-0.63787170872431698</v>
      </c>
      <c r="AG18" s="6">
        <v>-0.24738142913074501</v>
      </c>
      <c r="AH18" s="6">
        <v>0.16198006121293601</v>
      </c>
      <c r="AI18" s="6">
        <v>8.5498344409985008E-3</v>
      </c>
      <c r="AJ18" s="6">
        <v>-0.42508682552465199</v>
      </c>
      <c r="AK18" s="7">
        <v>-0.47309895486924902</v>
      </c>
      <c r="AO18" s="8">
        <v>4.8399999999999999E-2</v>
      </c>
      <c r="AP18" s="4">
        <v>3.4389699999999999</v>
      </c>
      <c r="AQ18" s="4">
        <v>6.6420000000000007E-2</v>
      </c>
      <c r="AR18" s="4">
        <v>-7.7600000000000004E-3</v>
      </c>
      <c r="AS18" s="4">
        <v>-1.021E-2</v>
      </c>
      <c r="AT18" s="4">
        <v>-2.376E-2</v>
      </c>
      <c r="AU18" s="4">
        <v>0.13916999999999999</v>
      </c>
      <c r="AV18" s="4">
        <v>-0.45671</v>
      </c>
      <c r="AW18" s="4">
        <v>0.16270999999999999</v>
      </c>
      <c r="AX18" s="4">
        <v>0.10990999999999999</v>
      </c>
      <c r="AY18" s="4">
        <v>0.20602999999999999</v>
      </c>
      <c r="AZ18" s="9">
        <v>0.36919000000000002</v>
      </c>
    </row>
    <row r="19" spans="2:52">
      <c r="B19" s="8">
        <v>-0.23022000000000001</v>
      </c>
      <c r="C19" s="4">
        <v>-0.27066000000000001</v>
      </c>
      <c r="D19" s="4">
        <v>-0.30212</v>
      </c>
      <c r="E19" s="4">
        <v>0.16388</v>
      </c>
      <c r="F19" s="4">
        <v>-0.40923999999999999</v>
      </c>
      <c r="G19" s="4">
        <v>0.18994</v>
      </c>
      <c r="H19" s="4">
        <v>2.0449999999999999E-2</v>
      </c>
      <c r="I19" s="4">
        <v>3.46957</v>
      </c>
      <c r="J19" s="4">
        <v>6.8029999999999993E-2</v>
      </c>
      <c r="K19" s="4">
        <v>2.2100000000000002E-2</v>
      </c>
      <c r="L19" s="4">
        <v>-8.4000000000000003E-4</v>
      </c>
      <c r="M19" s="9">
        <v>1.3339999999999999E-2</v>
      </c>
      <c r="S19" s="8">
        <v>-0.24746442273111499</v>
      </c>
      <c r="T19" s="4">
        <v>-0.14250103220707899</v>
      </c>
      <c r="U19" s="4">
        <v>6.2522190967833999E-2</v>
      </c>
      <c r="V19" s="4">
        <v>1.0035406544332E-2</v>
      </c>
      <c r="W19" s="4">
        <v>-0.18002296386469499</v>
      </c>
      <c r="X19" s="4">
        <v>-0.26840393332576101</v>
      </c>
      <c r="Y19" s="8">
        <v>0.42434067090662198</v>
      </c>
      <c r="Z19" s="4">
        <v>3.81906254701547</v>
      </c>
      <c r="AA19" s="4">
        <v>-0.84716004028930403</v>
      </c>
      <c r="AB19" s="4">
        <v>2.7734941133789E-2</v>
      </c>
      <c r="AC19" s="4">
        <v>2.3352613380301999E-2</v>
      </c>
      <c r="AD19" s="9">
        <v>-2.045221114773E-3</v>
      </c>
      <c r="AF19" s="8">
        <v>-0.24738142913074501</v>
      </c>
      <c r="AG19" s="4">
        <v>-0.14250103220707899</v>
      </c>
      <c r="AH19" s="4">
        <v>6.2540831933101504E-2</v>
      </c>
      <c r="AI19" s="4">
        <v>9.9222664702055003E-3</v>
      </c>
      <c r="AJ19" s="4">
        <v>-0.17989386795017301</v>
      </c>
      <c r="AK19" s="9">
        <v>-0.26859581934013499</v>
      </c>
      <c r="AO19" s="8">
        <v>-1.8579999999999999E-2</v>
      </c>
      <c r="AP19" s="4">
        <v>6.6420000000000007E-2</v>
      </c>
      <c r="AQ19" s="4">
        <v>5.6175800000000002</v>
      </c>
      <c r="AR19" s="4">
        <v>5.4799999999999996E-3</v>
      </c>
      <c r="AS19" s="4">
        <v>-5.7600000000000004E-3</v>
      </c>
      <c r="AT19" s="4">
        <v>5.6699999999999997E-3</v>
      </c>
      <c r="AU19" s="4">
        <v>-7.3139999999999997E-2</v>
      </c>
      <c r="AV19" s="4">
        <v>0.16278999999999999</v>
      </c>
      <c r="AW19" s="4">
        <v>-2.4660000000000001E-2</v>
      </c>
      <c r="AX19" s="4">
        <v>-2.3040000000000001E-2</v>
      </c>
      <c r="AY19" s="4">
        <v>-2.921E-2</v>
      </c>
      <c r="AZ19" s="9">
        <v>-8.0280000000000004E-2</v>
      </c>
    </row>
    <row r="20" spans="2:52">
      <c r="B20" s="8">
        <v>-0.24446000000000001</v>
      </c>
      <c r="C20" s="4">
        <v>-0.30259000000000003</v>
      </c>
      <c r="D20" s="4">
        <v>-0.25428000000000001</v>
      </c>
      <c r="E20" s="4">
        <v>0.20452000000000001</v>
      </c>
      <c r="F20" s="4">
        <v>-0.32244</v>
      </c>
      <c r="G20" s="4">
        <v>0.17316000000000001</v>
      </c>
      <c r="H20" s="4">
        <v>5.0899999999999999E-3</v>
      </c>
      <c r="I20" s="4">
        <v>6.8029999999999993E-2</v>
      </c>
      <c r="J20" s="4">
        <v>5.63652</v>
      </c>
      <c r="K20" s="4">
        <v>7.4099999999999999E-3</v>
      </c>
      <c r="L20" s="4">
        <v>5.6259999999999998E-2</v>
      </c>
      <c r="M20" s="9">
        <v>-8.9700000000000005E-3</v>
      </c>
      <c r="S20" s="8">
        <v>0.16207747080072599</v>
      </c>
      <c r="T20" s="4">
        <v>6.2559472898368995E-2</v>
      </c>
      <c r="U20" s="4">
        <v>3.18587303514804E-3</v>
      </c>
      <c r="V20" s="4">
        <v>-5.5941181901056E-2</v>
      </c>
      <c r="W20" s="4">
        <v>8.1863827900545E-2</v>
      </c>
      <c r="X20" s="4">
        <v>8.5957731385002997E-2</v>
      </c>
      <c r="Y20" s="8">
        <v>-0.51465183360873201</v>
      </c>
      <c r="Z20" s="4">
        <v>-0.84716004028930403</v>
      </c>
      <c r="AA20" s="4">
        <v>4.9980089085711503</v>
      </c>
      <c r="AB20" s="4">
        <v>-1.6149014615912002E-2</v>
      </c>
      <c r="AC20" s="4">
        <v>-2.9628520738017E-2</v>
      </c>
      <c r="AD20" s="9">
        <v>-3.8140432723820998E-2</v>
      </c>
      <c r="AF20" s="8">
        <v>0.16198006121293601</v>
      </c>
      <c r="AG20" s="4">
        <v>6.2540831933101504E-2</v>
      </c>
      <c r="AH20" s="4">
        <v>3.18587303514801E-3</v>
      </c>
      <c r="AI20" s="4">
        <v>-5.5921593172378499E-2</v>
      </c>
      <c r="AJ20" s="4">
        <v>8.1733867052062995E-2</v>
      </c>
      <c r="AK20" s="9">
        <v>8.6068176679640507E-2</v>
      </c>
      <c r="AO20" s="8">
        <v>8.1399999999999997E-3</v>
      </c>
      <c r="AP20" s="4">
        <v>-7.7600000000000004E-3</v>
      </c>
      <c r="AQ20" s="4">
        <v>5.4799999999999996E-3</v>
      </c>
      <c r="AR20" s="4">
        <v>3.2694399999999999</v>
      </c>
      <c r="AS20" s="4">
        <v>0.20154</v>
      </c>
      <c r="AT20" s="4">
        <v>-6.6309999999999994E-2</v>
      </c>
      <c r="AU20" s="4">
        <v>9.7159999999999996E-2</v>
      </c>
      <c r="AV20" s="4">
        <v>-0.10985</v>
      </c>
      <c r="AW20" s="4">
        <v>2.3019999999999999E-2</v>
      </c>
      <c r="AX20" s="4">
        <v>-1.558E-2</v>
      </c>
      <c r="AY20" s="4">
        <v>3.3099999999999997E-2</v>
      </c>
      <c r="AZ20" s="9">
        <v>5.5050000000000002E-2</v>
      </c>
    </row>
    <row r="21" spans="2:52">
      <c r="B21" s="8">
        <v>-0.15079000000000001</v>
      </c>
      <c r="C21" s="4">
        <v>-0.16347999999999999</v>
      </c>
      <c r="D21" s="4">
        <v>-0.20393</v>
      </c>
      <c r="E21" s="4">
        <v>1.583E-2</v>
      </c>
      <c r="F21" s="4">
        <v>-0.32346999999999998</v>
      </c>
      <c r="G21" s="4">
        <v>0.24109</v>
      </c>
      <c r="H21" s="4">
        <v>1.5900000000000001E-2</v>
      </c>
      <c r="I21" s="4">
        <v>2.2100000000000002E-2</v>
      </c>
      <c r="J21" s="4">
        <v>7.4099999999999999E-3</v>
      </c>
      <c r="K21" s="4">
        <v>3.24546</v>
      </c>
      <c r="L21" s="4">
        <v>0.17127000000000001</v>
      </c>
      <c r="M21" s="9">
        <v>-4.1200000000000001E-2</v>
      </c>
      <c r="S21" s="8">
        <v>-8.1591120166690009E-3</v>
      </c>
      <c r="T21" s="4">
        <v>-9.80912639607898E-3</v>
      </c>
      <c r="U21" s="4">
        <v>5.5902004443700998E-2</v>
      </c>
      <c r="V21" s="4">
        <v>-9.7045588546615005E-2</v>
      </c>
      <c r="W21" s="4">
        <v>1.3219940513974E-2</v>
      </c>
      <c r="X21" s="4">
        <v>-0.16673012297245399</v>
      </c>
      <c r="Y21" s="8">
        <v>2.0878155417151E-2</v>
      </c>
      <c r="Z21" s="4">
        <v>2.7734941133789E-2</v>
      </c>
      <c r="AA21" s="4">
        <v>-1.6149014615912002E-2</v>
      </c>
      <c r="AB21" s="4">
        <v>4.80767271763139</v>
      </c>
      <c r="AC21" s="4">
        <v>2.0617979769219001</v>
      </c>
      <c r="AD21" s="9">
        <v>1.46863372791074</v>
      </c>
      <c r="AF21" s="8">
        <v>-8.54983444099848E-3</v>
      </c>
      <c r="AG21" s="4">
        <v>-9.9222664702055194E-3</v>
      </c>
      <c r="AH21" s="4">
        <v>5.5921593172378499E-2</v>
      </c>
      <c r="AI21" s="4">
        <v>-9.7045588546615005E-2</v>
      </c>
      <c r="AJ21" s="4">
        <v>1.30909918261395E-2</v>
      </c>
      <c r="AK21" s="9">
        <v>-0.16697824362036401</v>
      </c>
      <c r="AO21" s="8">
        <v>1.414E-2</v>
      </c>
      <c r="AP21" s="4">
        <v>-1.021E-2</v>
      </c>
      <c r="AQ21" s="4">
        <v>-5.7600000000000004E-3</v>
      </c>
      <c r="AR21" s="4">
        <v>0.20154</v>
      </c>
      <c r="AS21" s="4">
        <v>8.9759899999999995</v>
      </c>
      <c r="AT21" s="4">
        <v>-0.18817999999999999</v>
      </c>
      <c r="AU21" s="4">
        <v>8.4279999999999994E-2</v>
      </c>
      <c r="AV21" s="4">
        <v>-0.20616999999999999</v>
      </c>
      <c r="AW21" s="4">
        <v>2.92E-2</v>
      </c>
      <c r="AX21" s="4">
        <v>3.3099999999999997E-2</v>
      </c>
      <c r="AY21" s="4">
        <v>3.0290000000000001E-2</v>
      </c>
      <c r="AZ21" s="9">
        <v>7.1879999999999999E-2</v>
      </c>
    </row>
    <row r="22" spans="2:52">
      <c r="B22" s="8">
        <v>0.29643000000000003</v>
      </c>
      <c r="C22" s="4">
        <v>0.41021000000000002</v>
      </c>
      <c r="D22" s="4">
        <v>0.32263999999999998</v>
      </c>
      <c r="E22" s="4">
        <v>-0.32440999999999998</v>
      </c>
      <c r="F22" s="4">
        <v>0.37303999999999998</v>
      </c>
      <c r="G22" s="4">
        <v>-0.16359000000000001</v>
      </c>
      <c r="H22" s="4">
        <v>-8.7500000000000008E-3</v>
      </c>
      <c r="I22" s="4">
        <v>-8.4000000000000003E-4</v>
      </c>
      <c r="J22" s="4">
        <v>5.6259999999999998E-2</v>
      </c>
      <c r="K22" s="4">
        <v>0.17127000000000001</v>
      </c>
      <c r="L22" s="4">
        <v>8.9907199999999996</v>
      </c>
      <c r="M22" s="9">
        <v>-0.11422</v>
      </c>
      <c r="S22" s="8">
        <v>0.42488760899563799</v>
      </c>
      <c r="T22" s="4">
        <v>0.179764772035652</v>
      </c>
      <c r="U22" s="4">
        <v>-8.1603906203581003E-2</v>
      </c>
      <c r="V22" s="4">
        <v>1.2962043138305001E-2</v>
      </c>
      <c r="W22" s="4">
        <v>0.22633697697699601</v>
      </c>
      <c r="X22" s="4">
        <v>0.40268749985827901</v>
      </c>
      <c r="Y22" s="8">
        <v>-1.6611814219657999E-2</v>
      </c>
      <c r="Z22" s="4">
        <v>2.3352613380301999E-2</v>
      </c>
      <c r="AA22" s="4">
        <v>-2.9628520738017E-2</v>
      </c>
      <c r="AB22" s="4">
        <v>2.0617979769219001</v>
      </c>
      <c r="AC22" s="4">
        <v>5.9668337587751301</v>
      </c>
      <c r="AD22" s="9">
        <v>1.8094243553726801</v>
      </c>
      <c r="AF22" s="8">
        <v>0.42508682552465199</v>
      </c>
      <c r="AG22" s="4">
        <v>0.17989386795017301</v>
      </c>
      <c r="AH22" s="4">
        <v>-8.1733867052062995E-2</v>
      </c>
      <c r="AI22" s="4">
        <v>1.30909918261395E-2</v>
      </c>
      <c r="AJ22" s="4">
        <v>0.22633697697699601</v>
      </c>
      <c r="AK22" s="9">
        <v>0.40330559176886499</v>
      </c>
      <c r="AO22" s="8">
        <v>-1.9499999999999999E-3</v>
      </c>
      <c r="AP22" s="4">
        <v>-2.376E-2</v>
      </c>
      <c r="AQ22" s="4">
        <v>5.6699999999999997E-3</v>
      </c>
      <c r="AR22" s="4">
        <v>-6.6309999999999994E-2</v>
      </c>
      <c r="AS22" s="4">
        <v>-0.18817999999999999</v>
      </c>
      <c r="AT22" s="4">
        <v>3.7560600000000002</v>
      </c>
      <c r="AU22" s="4">
        <v>3.4290000000000001E-2</v>
      </c>
      <c r="AV22" s="4">
        <v>-0.36934</v>
      </c>
      <c r="AW22" s="4">
        <v>8.029E-2</v>
      </c>
      <c r="AX22" s="4">
        <v>5.5100000000000003E-2</v>
      </c>
      <c r="AY22" s="4">
        <v>7.1809999999999999E-2</v>
      </c>
      <c r="AZ22" s="9">
        <v>0.24636</v>
      </c>
    </row>
    <row r="23" spans="2:52">
      <c r="B23" s="10">
        <v>-9.6549999999999997E-2</v>
      </c>
      <c r="C23" s="11">
        <v>-0.19055</v>
      </c>
      <c r="D23" s="11">
        <v>-0.17358999999999999</v>
      </c>
      <c r="E23" s="11">
        <v>0.24171999999999999</v>
      </c>
      <c r="F23" s="11">
        <v>-0.16399</v>
      </c>
      <c r="G23" s="11">
        <v>1.9349999999999999E-2</v>
      </c>
      <c r="H23" s="11">
        <v>-2.5010000000000001E-2</v>
      </c>
      <c r="I23" s="11">
        <v>1.3339999999999999E-2</v>
      </c>
      <c r="J23" s="11">
        <v>-8.9700000000000005E-3</v>
      </c>
      <c r="K23" s="11">
        <v>-4.1200000000000001E-2</v>
      </c>
      <c r="L23" s="11">
        <v>-0.11422</v>
      </c>
      <c r="M23" s="12">
        <v>3.8440400000000001</v>
      </c>
      <c r="S23" s="10">
        <v>0.47390416318884099</v>
      </c>
      <c r="T23" s="11">
        <v>0.26878770535451002</v>
      </c>
      <c r="U23" s="11">
        <v>-8.61786219742781E-2</v>
      </c>
      <c r="V23" s="11">
        <v>-0.167226364268274</v>
      </c>
      <c r="W23" s="11">
        <v>0.40392368367945097</v>
      </c>
      <c r="X23" s="11">
        <v>0.27893015716812603</v>
      </c>
      <c r="Y23" s="10">
        <v>1.7279346367229002E-2</v>
      </c>
      <c r="Z23" s="11">
        <v>-2.045221114773E-3</v>
      </c>
      <c r="AA23" s="11">
        <v>-3.8140432723820998E-2</v>
      </c>
      <c r="AB23" s="11">
        <v>1.46863372791074</v>
      </c>
      <c r="AC23" s="11">
        <v>1.8094243553726701</v>
      </c>
      <c r="AD23" s="12">
        <v>5.3057553256667802</v>
      </c>
      <c r="AF23" s="10">
        <v>0.47309895486924902</v>
      </c>
      <c r="AG23" s="11">
        <v>0.26859581934013499</v>
      </c>
      <c r="AH23" s="11">
        <v>-8.6068176679640507E-2</v>
      </c>
      <c r="AI23" s="11">
        <v>-0.16697824362036401</v>
      </c>
      <c r="AJ23" s="11">
        <v>0.40330559176886499</v>
      </c>
      <c r="AK23" s="12">
        <v>0.27893015716812603</v>
      </c>
      <c r="AO23" s="8">
        <v>-8.795E-2</v>
      </c>
      <c r="AP23" s="4">
        <v>0.13916999999999999</v>
      </c>
      <c r="AQ23" s="4">
        <v>-7.3139999999999997E-2</v>
      </c>
      <c r="AR23" s="4">
        <v>9.7159999999999996E-2</v>
      </c>
      <c r="AS23" s="4">
        <v>8.4279999999999994E-2</v>
      </c>
      <c r="AT23" s="4">
        <v>3.4290000000000001E-2</v>
      </c>
      <c r="AU23" s="4">
        <v>3.1709800000000001</v>
      </c>
      <c r="AV23" s="4">
        <v>4.8590000000000001E-2</v>
      </c>
      <c r="AW23" s="4">
        <v>-1.789E-2</v>
      </c>
      <c r="AX23" s="4">
        <v>-9.3399999999999993E-3</v>
      </c>
      <c r="AY23" s="4">
        <v>-1.2290000000000001E-2</v>
      </c>
      <c r="AZ23" s="9">
        <v>4.4799999999999996E-3</v>
      </c>
    </row>
    <row r="24" spans="2:52">
      <c r="AO24" s="8">
        <v>0.13924</v>
      </c>
      <c r="AP24" s="4">
        <v>-0.45671</v>
      </c>
      <c r="AQ24" s="4">
        <v>0.16278999999999999</v>
      </c>
      <c r="AR24" s="4">
        <v>-0.10985</v>
      </c>
      <c r="AS24" s="4">
        <v>-0.20616999999999999</v>
      </c>
      <c r="AT24" s="4">
        <v>-0.36934</v>
      </c>
      <c r="AU24" s="4">
        <v>4.8590000000000001E-2</v>
      </c>
      <c r="AV24" s="4">
        <v>3.4369100000000001</v>
      </c>
      <c r="AW24" s="4">
        <v>6.7180000000000004E-2</v>
      </c>
      <c r="AX24" s="4">
        <v>4.4400000000000004E-3</v>
      </c>
      <c r="AY24" s="4">
        <v>1.119E-2</v>
      </c>
      <c r="AZ24" s="9">
        <v>2.3709999999999998E-2</v>
      </c>
    </row>
    <row r="25" spans="2:52">
      <c r="B25" s="4" t="s">
        <v>9</v>
      </c>
      <c r="AO25" s="8">
        <v>-7.3160000000000003E-2</v>
      </c>
      <c r="AP25" s="4">
        <v>0.16270999999999999</v>
      </c>
      <c r="AQ25" s="4">
        <v>-2.4660000000000001E-2</v>
      </c>
      <c r="AR25" s="4">
        <v>2.3019999999999999E-2</v>
      </c>
      <c r="AS25" s="4">
        <v>2.92E-2</v>
      </c>
      <c r="AT25" s="4">
        <v>8.029E-2</v>
      </c>
      <c r="AU25" s="4">
        <v>-1.789E-2</v>
      </c>
      <c r="AV25" s="4">
        <v>6.7180000000000004E-2</v>
      </c>
      <c r="AW25" s="4">
        <v>5.6135599999999997</v>
      </c>
      <c r="AX25" s="4">
        <v>-8.3000000000000001E-3</v>
      </c>
      <c r="AY25" s="4">
        <v>5.13E-3</v>
      </c>
      <c r="AZ25" s="9">
        <v>-5.8700000000000002E-3</v>
      </c>
    </row>
    <row r="26" spans="2:52">
      <c r="B26" s="5">
        <v>3.18764</v>
      </c>
      <c r="C26" s="6">
        <v>2.52E-2</v>
      </c>
      <c r="D26" s="6">
        <v>-3.9300000000000003E-3</v>
      </c>
      <c r="E26" s="6">
        <v>7.1799999999999998E-3</v>
      </c>
      <c r="F26" s="6">
        <v>-3.9300000000000003E-3</v>
      </c>
      <c r="G26" s="6">
        <v>-1.5399999999999999E-3</v>
      </c>
      <c r="H26" s="6">
        <v>-0.10578</v>
      </c>
      <c r="I26" s="6">
        <v>6.2539999999999998E-2</v>
      </c>
      <c r="J26" s="6">
        <v>0.12576000000000001</v>
      </c>
      <c r="K26" s="6">
        <v>0.17879</v>
      </c>
      <c r="L26" s="6">
        <v>2.9760000000000002E-2</v>
      </c>
      <c r="M26" s="7">
        <v>9.3590000000000007E-2</v>
      </c>
      <c r="O26" s="5">
        <v>-0.82221999999999995</v>
      </c>
      <c r="P26" s="6">
        <v>-0.49994</v>
      </c>
      <c r="Q26" s="7">
        <v>-0.27205000000000001</v>
      </c>
      <c r="S26" s="5">
        <v>3.4696584893928302</v>
      </c>
      <c r="T26" s="6">
        <v>0.41340123737754297</v>
      </c>
      <c r="U26" s="6">
        <v>-0.50149707996994397</v>
      </c>
      <c r="V26" s="6">
        <v>2.1174375192865001E-2</v>
      </c>
      <c r="W26" s="6">
        <v>5.6924612956000002E-4</v>
      </c>
      <c r="X26" s="6">
        <v>2.0909994472351999E-2</v>
      </c>
      <c r="Y26" s="5">
        <v>-0.239258549110552</v>
      </c>
      <c r="Z26" s="6">
        <v>-0.311856592698044</v>
      </c>
      <c r="AA26" s="6">
        <v>7.1978430491036E-2</v>
      </c>
      <c r="AB26" s="6">
        <v>-0.153008362973861</v>
      </c>
      <c r="AC26" s="6">
        <v>-6.4718862199847002E-2</v>
      </c>
      <c r="AD26" s="7">
        <v>-0.42467114158422098</v>
      </c>
      <c r="AE26" s="13" t="s">
        <v>46</v>
      </c>
      <c r="AF26" s="5">
        <f t="array" ref="AF26:AH28">(Y26:AA28+S32:U34)/2</f>
        <v>-0.239258549110552</v>
      </c>
      <c r="AG26" s="6">
        <v>-0.31188182041766899</v>
      </c>
      <c r="AH26" s="6">
        <v>7.2024471426165942E-2</v>
      </c>
      <c r="AI26" s="6">
        <f t="array" ref="AI26:AK28">(AB26:AD28-V32:X34)/2</f>
        <v>-0.1530013559253165</v>
      </c>
      <c r="AJ26" s="6">
        <v>-6.4896063598620504E-2</v>
      </c>
      <c r="AK26" s="7">
        <v>-0.42498369824478049</v>
      </c>
      <c r="AO26" s="8">
        <v>-9.7239999999999993E-2</v>
      </c>
      <c r="AP26" s="4">
        <v>0.10990999999999999</v>
      </c>
      <c r="AQ26" s="4">
        <v>-2.3040000000000001E-2</v>
      </c>
      <c r="AR26" s="4">
        <v>-1.558E-2</v>
      </c>
      <c r="AS26" s="4">
        <v>3.3099999999999997E-2</v>
      </c>
      <c r="AT26" s="4">
        <v>5.5100000000000003E-2</v>
      </c>
      <c r="AU26" s="4">
        <v>-9.3399999999999993E-3</v>
      </c>
      <c r="AV26" s="4">
        <v>4.4400000000000004E-3</v>
      </c>
      <c r="AW26" s="4">
        <v>-8.3000000000000001E-3</v>
      </c>
      <c r="AX26" s="4">
        <v>3.2682600000000002</v>
      </c>
      <c r="AY26" s="4">
        <v>0.20119999999999999</v>
      </c>
      <c r="AZ26" s="9">
        <v>-6.5909999999999996E-2</v>
      </c>
    </row>
    <row r="27" spans="2:52">
      <c r="B27" s="8">
        <v>2.52E-2</v>
      </c>
      <c r="C27" s="4">
        <v>3.4567299999999999</v>
      </c>
      <c r="D27" s="4">
        <v>5.8229999999999997E-2</v>
      </c>
      <c r="E27" s="4">
        <v>5.2100000000000002E-3</v>
      </c>
      <c r="F27" s="4">
        <v>2.069E-2</v>
      </c>
      <c r="G27" s="4">
        <v>-7.1399999999999996E-3</v>
      </c>
      <c r="H27" s="4">
        <v>6.2280000000000002E-2</v>
      </c>
      <c r="I27" s="4">
        <v>-0.44229000000000002</v>
      </c>
      <c r="J27" s="4">
        <v>-0.47826000000000002</v>
      </c>
      <c r="K27" s="4">
        <v>-0.23447000000000001</v>
      </c>
      <c r="L27" s="4">
        <v>-0.49453999999999998</v>
      </c>
      <c r="M27" s="9">
        <v>0.31387999999999999</v>
      </c>
      <c r="O27" s="8">
        <v>0.56842000000000004</v>
      </c>
      <c r="P27" s="4">
        <v>-0.69677</v>
      </c>
      <c r="Q27" s="9">
        <v>-0.4375</v>
      </c>
      <c r="S27" s="8">
        <v>0.41340123737754297</v>
      </c>
      <c r="T27" s="4">
        <v>3.80120447735605</v>
      </c>
      <c r="U27" s="4">
        <v>-0.84681770695683201</v>
      </c>
      <c r="V27" s="4">
        <v>2.6036918695227999E-2</v>
      </c>
      <c r="W27" s="4">
        <v>1.4189713228001E-2</v>
      </c>
      <c r="X27" s="4">
        <v>3.3568054508088002E-2</v>
      </c>
      <c r="Y27" s="8">
        <v>-0.31190704813729397</v>
      </c>
      <c r="Z27" s="4">
        <v>-0.74235710743092798</v>
      </c>
      <c r="AA27" s="4">
        <v>0.233466804153632</v>
      </c>
      <c r="AB27" s="4">
        <v>-0.562331609364769</v>
      </c>
      <c r="AC27" s="4">
        <v>-2.0796844604983999E-2</v>
      </c>
      <c r="AD27" s="9">
        <v>-0.49504461113283599</v>
      </c>
      <c r="AF27" s="8">
        <v>-0.31188182041766899</v>
      </c>
      <c r="AG27" s="4">
        <v>-0.74235710743092798</v>
      </c>
      <c r="AH27" s="4">
        <v>0.233558204069648</v>
      </c>
      <c r="AI27" s="4">
        <v>-0.56234177729659596</v>
      </c>
      <c r="AJ27" s="4">
        <v>-2.1151752588217998E-2</v>
      </c>
      <c r="AK27" s="9">
        <v>-0.49592099029650599</v>
      </c>
      <c r="AO27" s="8">
        <v>-8.4330000000000002E-2</v>
      </c>
      <c r="AP27" s="4">
        <v>0.20602999999999999</v>
      </c>
      <c r="AQ27" s="4">
        <v>-2.921E-2</v>
      </c>
      <c r="AR27" s="4">
        <v>3.3099999999999997E-2</v>
      </c>
      <c r="AS27" s="4">
        <v>3.0290000000000001E-2</v>
      </c>
      <c r="AT27" s="4">
        <v>7.1809999999999999E-2</v>
      </c>
      <c r="AU27" s="4">
        <v>-1.2290000000000001E-2</v>
      </c>
      <c r="AV27" s="4">
        <v>1.119E-2</v>
      </c>
      <c r="AW27" s="4">
        <v>5.13E-3</v>
      </c>
      <c r="AX27" s="4">
        <v>0.20119999999999999</v>
      </c>
      <c r="AY27" s="4">
        <v>8.9682999999999993</v>
      </c>
      <c r="AZ27" s="9">
        <v>-0.19012999999999999</v>
      </c>
    </row>
    <row r="28" spans="2:52">
      <c r="B28" s="8">
        <v>-3.9300000000000003E-3</v>
      </c>
      <c r="C28" s="4">
        <v>5.8229999999999997E-2</v>
      </c>
      <c r="D28" s="4">
        <v>5.6193400000000002</v>
      </c>
      <c r="E28" s="4">
        <v>2.929E-2</v>
      </c>
      <c r="F28" s="4">
        <v>5.3760000000000002E-2</v>
      </c>
      <c r="G28" s="4">
        <v>-2.6009999999999998E-2</v>
      </c>
      <c r="H28" s="4">
        <v>0.12548000000000001</v>
      </c>
      <c r="I28" s="4">
        <v>-0.47810000000000002</v>
      </c>
      <c r="J28" s="4">
        <v>-0.46920000000000001</v>
      </c>
      <c r="K28" s="4">
        <v>-0.39143</v>
      </c>
      <c r="L28" s="4">
        <v>-0.43136999999999998</v>
      </c>
      <c r="M28" s="9">
        <v>0.22065000000000001</v>
      </c>
      <c r="O28" s="10">
        <v>2.9159999999999998E-2</v>
      </c>
      <c r="P28" s="11">
        <v>-0.51436000000000004</v>
      </c>
      <c r="Q28" s="12">
        <v>0.85707999999999995</v>
      </c>
      <c r="S28" s="8">
        <v>-0.50149707996994397</v>
      </c>
      <c r="T28" s="4">
        <v>-0.84681770695683201</v>
      </c>
      <c r="U28" s="4">
        <v>4.9928401288154696</v>
      </c>
      <c r="V28" s="4">
        <v>-3.1189672918852E-2</v>
      </c>
      <c r="W28" s="4">
        <v>-3.578614739784E-3</v>
      </c>
      <c r="X28" s="4">
        <v>-3.3504581215216003E-2</v>
      </c>
      <c r="Y28" s="8">
        <v>7.2070512361295996E-2</v>
      </c>
      <c r="Z28" s="4">
        <v>0.23364960398566401</v>
      </c>
      <c r="AA28" s="4">
        <v>-3.5655963130015997E-2</v>
      </c>
      <c r="AB28" s="4">
        <v>0.22135482885008401</v>
      </c>
      <c r="AC28" s="4">
        <v>-5.2661960225391997E-2</v>
      </c>
      <c r="AD28" s="9">
        <v>7.8866611434368003E-2</v>
      </c>
      <c r="AF28" s="8">
        <v>7.2024471426165998E-2</v>
      </c>
      <c r="AG28" s="4">
        <v>0.233558204069648</v>
      </c>
      <c r="AH28" s="4">
        <v>-3.5655963130015997E-2</v>
      </c>
      <c r="AI28" s="4">
        <v>0.22124067842429351</v>
      </c>
      <c r="AJ28" s="4">
        <v>-5.2691807413717998E-2</v>
      </c>
      <c r="AK28" s="9">
        <v>7.9026290692352008E-2</v>
      </c>
      <c r="AO28" s="10">
        <v>-3.4349999999999999E-2</v>
      </c>
      <c r="AP28" s="11">
        <v>0.36919000000000002</v>
      </c>
      <c r="AQ28" s="11">
        <v>-8.0280000000000004E-2</v>
      </c>
      <c r="AR28" s="11">
        <v>5.5050000000000002E-2</v>
      </c>
      <c r="AS28" s="11">
        <v>7.1879999999999999E-2</v>
      </c>
      <c r="AT28" s="11">
        <v>0.24636</v>
      </c>
      <c r="AU28" s="11">
        <v>4.4799999999999996E-3</v>
      </c>
      <c r="AV28" s="11">
        <v>2.3709999999999998E-2</v>
      </c>
      <c r="AW28" s="11">
        <v>-5.8700000000000002E-3</v>
      </c>
      <c r="AX28" s="11">
        <v>-6.5909999999999996E-2</v>
      </c>
      <c r="AY28" s="11">
        <v>-0.19012999999999999</v>
      </c>
      <c r="AZ28" s="12">
        <v>3.7526700000000002</v>
      </c>
    </row>
    <row r="29" spans="2:52">
      <c r="B29" s="8">
        <v>7.1799999999999998E-3</v>
      </c>
      <c r="C29" s="4">
        <v>5.2100000000000002E-3</v>
      </c>
      <c r="D29" s="4">
        <v>2.929E-2</v>
      </c>
      <c r="E29" s="4">
        <v>3.2248100000000002</v>
      </c>
      <c r="F29" s="4">
        <v>0.16999</v>
      </c>
      <c r="G29" s="4">
        <v>-2.6380000000000001E-2</v>
      </c>
      <c r="H29" s="4">
        <v>-0.17857000000000001</v>
      </c>
      <c r="I29" s="4">
        <v>0.2339</v>
      </c>
      <c r="J29" s="4">
        <v>0.39105000000000001</v>
      </c>
      <c r="K29" s="4">
        <v>0.31685999999999998</v>
      </c>
      <c r="L29" s="4">
        <v>0.46344000000000002</v>
      </c>
      <c r="M29" s="9">
        <v>-0.13517000000000001</v>
      </c>
      <c r="S29" s="8">
        <v>2.1174375192865001E-2</v>
      </c>
      <c r="T29" s="4">
        <v>2.6036918695227999E-2</v>
      </c>
      <c r="U29" s="4">
        <v>-3.1189672918852E-2</v>
      </c>
      <c r="V29" s="4">
        <v>4.8031297543889799</v>
      </c>
      <c r="W29" s="4">
        <v>2.0710665958025101</v>
      </c>
      <c r="X29" s="4">
        <v>1.4635663041748199</v>
      </c>
      <c r="Y29" s="8">
        <v>0.15299434887677199</v>
      </c>
      <c r="Z29" s="4">
        <v>0.56235194522842302</v>
      </c>
      <c r="AA29" s="4">
        <v>-0.22112652799850299</v>
      </c>
      <c r="AB29" s="4">
        <v>0.57999722341632198</v>
      </c>
      <c r="AC29" s="4">
        <v>2.0241209265717999E-2</v>
      </c>
      <c r="AD29" s="9">
        <v>0.33962695437010598</v>
      </c>
      <c r="AF29" s="8">
        <f t="array" ref="AF29:AH31">(Y29:AA31-S35:U37)/2</f>
        <v>0.1530013559253165</v>
      </c>
      <c r="AG29" s="4">
        <v>0.56234177729659596</v>
      </c>
      <c r="AH29" s="4">
        <v>-0.22124067842429351</v>
      </c>
      <c r="AI29" s="4">
        <f t="array" ref="AI29:AK31">(AB29:AD31+V35:X37)/2</f>
        <v>0.57999722341632198</v>
      </c>
      <c r="AJ29" s="4">
        <v>2.03572725396905E-2</v>
      </c>
      <c r="AK29" s="9">
        <v>0.34007375712683097</v>
      </c>
    </row>
    <row r="30" spans="2:52">
      <c r="B30" s="8">
        <v>-3.9300000000000003E-3</v>
      </c>
      <c r="C30" s="4">
        <v>2.069E-2</v>
      </c>
      <c r="D30" s="4">
        <v>5.3760000000000002E-2</v>
      </c>
      <c r="E30" s="4">
        <v>0.16999</v>
      </c>
      <c r="F30" s="4">
        <v>8.9783500000000007</v>
      </c>
      <c r="G30" s="4">
        <v>-0.11489000000000001</v>
      </c>
      <c r="H30" s="4">
        <v>-2.9960000000000001E-2</v>
      </c>
      <c r="I30" s="4">
        <v>0.49556</v>
      </c>
      <c r="J30" s="4">
        <v>0.43240000000000001</v>
      </c>
      <c r="K30" s="4">
        <v>0.46427000000000002</v>
      </c>
      <c r="L30" s="4">
        <v>0.24814</v>
      </c>
      <c r="M30" s="9">
        <v>-9.7030000000000005E-2</v>
      </c>
      <c r="O30" s="5">
        <v>-0.82242999999999999</v>
      </c>
      <c r="P30" s="6">
        <v>-0.49953999999999998</v>
      </c>
      <c r="Q30" s="7">
        <v>-0.27213999999999999</v>
      </c>
      <c r="S30" s="8">
        <v>5.69246129560001E-4</v>
      </c>
      <c r="T30" s="4">
        <v>1.4189713228001E-2</v>
      </c>
      <c r="U30" s="4">
        <v>-3.578614739784E-3</v>
      </c>
      <c r="V30" s="4">
        <v>2.0710665958024999</v>
      </c>
      <c r="W30" s="4">
        <v>5.9392319428754696</v>
      </c>
      <c r="X30" s="4">
        <v>1.8182290350924499</v>
      </c>
      <c r="Y30" s="8">
        <v>6.5073264997394006E-2</v>
      </c>
      <c r="Z30" s="4">
        <v>2.1506660571452001E-2</v>
      </c>
      <c r="AA30" s="4">
        <v>5.2721654602043998E-2</v>
      </c>
      <c r="AB30" s="4">
        <v>2.0473335813663E-2</v>
      </c>
      <c r="AC30" s="4">
        <v>-0.11142392380197701</v>
      </c>
      <c r="AD30" s="9">
        <v>-0.12754228610593901</v>
      </c>
      <c r="AF30" s="8">
        <v>6.4896063598620504E-2</v>
      </c>
      <c r="AG30" s="4">
        <v>2.1151752588217998E-2</v>
      </c>
      <c r="AH30" s="4">
        <v>5.2691807413717998E-2</v>
      </c>
      <c r="AI30" s="4">
        <v>2.03572725396905E-2</v>
      </c>
      <c r="AJ30" s="4">
        <v>-0.11142392380197701</v>
      </c>
      <c r="AK30" s="9">
        <v>-0.12776541823408549</v>
      </c>
      <c r="AO30" s="5">
        <f t="array" ref="AO30:AZ41">MMULT(MMULT(AO4:AZ15,AO17:AZ28),TRANSPOSE(AO4:AZ15))</f>
        <v>3.4721566045593812</v>
      </c>
      <c r="AP30" s="6">
        <v>0.42437343965174978</v>
      </c>
      <c r="AQ30" s="6">
        <v>-0.49078948002432299</v>
      </c>
      <c r="AR30" s="6">
        <v>2.7067581509510013E-3</v>
      </c>
      <c r="AS30" s="6">
        <v>-4.2836865811999997E-3</v>
      </c>
      <c r="AT30" s="6">
        <v>1.2640967309496999E-2</v>
      </c>
      <c r="AU30" s="5">
        <v>-4.9490553467194984E-2</v>
      </c>
      <c r="AV30" s="6">
        <v>-2.9331404687848991E-2</v>
      </c>
      <c r="AW30" s="6">
        <v>-4.8126762221113985E-2</v>
      </c>
      <c r="AX30" s="6">
        <v>2.457569688586099E-2</v>
      </c>
      <c r="AY30" s="6">
        <v>9.4932355721685013E-2</v>
      </c>
      <c r="AZ30" s="7">
        <v>-0.10105549058663602</v>
      </c>
    </row>
    <row r="31" spans="2:52">
      <c r="B31" s="8">
        <v>-1.5399999999999999E-3</v>
      </c>
      <c r="C31" s="4">
        <v>-7.1399999999999996E-3</v>
      </c>
      <c r="D31" s="4">
        <v>-2.6009999999999998E-2</v>
      </c>
      <c r="E31" s="4">
        <v>-2.6380000000000001E-2</v>
      </c>
      <c r="F31" s="4">
        <v>-0.11489000000000001</v>
      </c>
      <c r="G31" s="4">
        <v>3.81379</v>
      </c>
      <c r="H31" s="4">
        <v>-9.3399999999999997E-2</v>
      </c>
      <c r="I31" s="4">
        <v>-0.31475999999999998</v>
      </c>
      <c r="J31" s="4">
        <v>-0.22183</v>
      </c>
      <c r="K31" s="4">
        <v>-0.13605999999999999</v>
      </c>
      <c r="L31" s="4">
        <v>-9.7210000000000005E-2</v>
      </c>
      <c r="M31" s="9">
        <v>0.12992000000000001</v>
      </c>
      <c r="O31" s="8">
        <v>0.56811999999999996</v>
      </c>
      <c r="P31" s="4">
        <v>-0.69677999999999995</v>
      </c>
      <c r="Q31" s="9">
        <v>-0.43789</v>
      </c>
      <c r="S31" s="8">
        <v>2.0909994472351999E-2</v>
      </c>
      <c r="T31" s="4">
        <v>3.3568054508088002E-2</v>
      </c>
      <c r="U31" s="4">
        <v>-3.3504581215216003E-2</v>
      </c>
      <c r="V31" s="4">
        <v>1.4635663041748199</v>
      </c>
      <c r="W31" s="4">
        <v>1.8182290350924499</v>
      </c>
      <c r="X31" s="4">
        <v>5.2745474296850396</v>
      </c>
      <c r="Y31" s="10">
        <v>0.42529625490534001</v>
      </c>
      <c r="Z31" s="11">
        <v>0.496797369460176</v>
      </c>
      <c r="AA31" s="11">
        <v>-7.9185969950336096E-2</v>
      </c>
      <c r="AB31" s="11">
        <v>0.34052055988355601</v>
      </c>
      <c r="AC31" s="11">
        <v>-0.127988550362232</v>
      </c>
      <c r="AD31" s="12">
        <v>0.226346075487624</v>
      </c>
      <c r="AF31" s="10">
        <v>0.42498369824478049</v>
      </c>
      <c r="AG31" s="11">
        <v>0.49592099029650599</v>
      </c>
      <c r="AH31" s="11">
        <v>-7.902629069235205E-2</v>
      </c>
      <c r="AI31" s="11">
        <v>0.34007375712683097</v>
      </c>
      <c r="AJ31" s="11">
        <v>-0.12776541823408549</v>
      </c>
      <c r="AK31" s="12">
        <v>0.226346075487624</v>
      </c>
      <c r="AO31" s="8">
        <v>0.42437343965174967</v>
      </c>
      <c r="AP31" s="4">
        <v>3.782164834686625</v>
      </c>
      <c r="AQ31" s="4">
        <v>-0.8706914798419747</v>
      </c>
      <c r="AR31" s="4">
        <v>-1.8661969123770002E-2</v>
      </c>
      <c r="AS31" s="4">
        <v>-1.3582664761100004E-2</v>
      </c>
      <c r="AT31" s="4">
        <v>2.1363641018749997E-3</v>
      </c>
      <c r="AU31" s="8">
        <v>-2.9323013216519991E-2</v>
      </c>
      <c r="AV31" s="4">
        <v>-0.22817890697535001</v>
      </c>
      <c r="AW31" s="4">
        <v>-0.29446048932634</v>
      </c>
      <c r="AX31" s="4">
        <v>0.25531068995039502</v>
      </c>
      <c r="AY31" s="4">
        <v>0.16000446911629501</v>
      </c>
      <c r="AZ31" s="9">
        <v>-0.11751110237541003</v>
      </c>
    </row>
    <row r="32" spans="2:52">
      <c r="B32" s="8">
        <v>-0.10578</v>
      </c>
      <c r="C32" s="4">
        <v>6.2280000000000002E-2</v>
      </c>
      <c r="D32" s="4">
        <v>0.12548000000000001</v>
      </c>
      <c r="E32" s="4">
        <v>-0.17857000000000001</v>
      </c>
      <c r="F32" s="4">
        <v>-2.9960000000000001E-2</v>
      </c>
      <c r="G32" s="4">
        <v>-9.3399999999999997E-2</v>
      </c>
      <c r="H32" s="4">
        <v>3.18994</v>
      </c>
      <c r="I32" s="4">
        <v>2.589E-2</v>
      </c>
      <c r="J32" s="4">
        <v>-4.6600000000000001E-3</v>
      </c>
      <c r="K32" s="4">
        <v>-5.7099999999999998E-3</v>
      </c>
      <c r="L32" s="4">
        <v>1.57E-3</v>
      </c>
      <c r="M32" s="9">
        <v>1.0200000000000001E-3</v>
      </c>
      <c r="O32" s="10">
        <v>2.912E-2</v>
      </c>
      <c r="P32" s="11">
        <v>-0.51473999999999998</v>
      </c>
      <c r="Q32" s="12">
        <v>0.85685</v>
      </c>
      <c r="S32" s="5">
        <v>-0.239258549110552</v>
      </c>
      <c r="T32" s="6">
        <v>-0.31190704813729397</v>
      </c>
      <c r="U32" s="6">
        <v>7.2070512361295899E-2</v>
      </c>
      <c r="V32" s="6">
        <v>0.15299434887677199</v>
      </c>
      <c r="W32" s="6">
        <v>6.5073264997394006E-2</v>
      </c>
      <c r="X32" s="7">
        <v>0.42529625490534001</v>
      </c>
      <c r="Y32" s="4">
        <v>3.4718977826675901</v>
      </c>
      <c r="Z32" s="4">
        <v>0.41336598209347603</v>
      </c>
      <c r="AA32" s="4">
        <v>-0.50108209977021201</v>
      </c>
      <c r="AB32" s="4">
        <v>-2.0641735947340999E-2</v>
      </c>
      <c r="AC32" s="4">
        <v>-3.5020242580479999E-3</v>
      </c>
      <c r="AD32" s="9">
        <v>-2.2398908073668001E-2</v>
      </c>
      <c r="AE32" s="4" t="s">
        <v>47</v>
      </c>
      <c r="AF32" s="8">
        <f t="array" ref="AF32:AK37">TRANSPOSE(AF26:AK31)</f>
        <v>-0.239258549110552</v>
      </c>
      <c r="AG32" s="4">
        <v>-0.31188182041766899</v>
      </c>
      <c r="AH32" s="4">
        <v>7.2024471426165998E-2</v>
      </c>
      <c r="AI32" s="4">
        <v>0.1530013559253165</v>
      </c>
      <c r="AJ32" s="4">
        <v>6.4896063598620504E-2</v>
      </c>
      <c r="AK32" s="9">
        <v>0.42498369824478049</v>
      </c>
      <c r="AO32" s="8">
        <v>-0.49078948002432277</v>
      </c>
      <c r="AP32" s="4">
        <v>-0.8706914798419747</v>
      </c>
      <c r="AQ32" s="4">
        <v>4.9736538307197042</v>
      </c>
      <c r="AR32" s="4">
        <v>-1.2391566715135E-2</v>
      </c>
      <c r="AS32" s="4">
        <v>-2.9093812721100003E-3</v>
      </c>
      <c r="AT32" s="4">
        <v>1.4476064268088997E-2</v>
      </c>
      <c r="AU32" s="8">
        <v>-4.8152415750631977E-2</v>
      </c>
      <c r="AV32" s="4">
        <v>-0.294487818817253</v>
      </c>
      <c r="AW32" s="4">
        <v>-0.29164977570957695</v>
      </c>
      <c r="AX32" s="4">
        <v>0.203594799266059</v>
      </c>
      <c r="AY32" s="4">
        <v>0.16184766986521201</v>
      </c>
      <c r="AZ32" s="9">
        <v>-0.15600865335014297</v>
      </c>
    </row>
    <row r="33" spans="2:52">
      <c r="B33" s="8">
        <v>6.2539999999999998E-2</v>
      </c>
      <c r="C33" s="4">
        <v>-0.44229000000000002</v>
      </c>
      <c r="D33" s="4">
        <v>-0.47810000000000002</v>
      </c>
      <c r="E33" s="4">
        <v>0.2339</v>
      </c>
      <c r="F33" s="4">
        <v>0.49556</v>
      </c>
      <c r="G33" s="4">
        <v>-0.31475999999999998</v>
      </c>
      <c r="H33" s="4">
        <v>2.589E-2</v>
      </c>
      <c r="I33" s="4">
        <v>3.4579300000000002</v>
      </c>
      <c r="J33" s="4">
        <v>5.8049999999999997E-2</v>
      </c>
      <c r="K33" s="4">
        <v>-3.4199999999999999E-3</v>
      </c>
      <c r="L33" s="4">
        <v>-2.197E-2</v>
      </c>
      <c r="M33" s="9">
        <v>8.1200000000000005E-3</v>
      </c>
      <c r="S33" s="8">
        <v>-0.311856592698044</v>
      </c>
      <c r="T33" s="4">
        <v>-0.74235710743092798</v>
      </c>
      <c r="U33" s="4">
        <v>0.23364960398566401</v>
      </c>
      <c r="V33" s="4">
        <v>0.56235194522842302</v>
      </c>
      <c r="W33" s="4">
        <v>2.1506660571452001E-2</v>
      </c>
      <c r="X33" s="9">
        <v>0.496797369460176</v>
      </c>
      <c r="Y33" s="4">
        <v>0.41336598209347603</v>
      </c>
      <c r="Z33" s="4">
        <v>3.8037250517684398</v>
      </c>
      <c r="AA33" s="4">
        <v>-0.84839987211994095</v>
      </c>
      <c r="AB33" s="4">
        <v>-2.5100899317630002E-2</v>
      </c>
      <c r="AC33" s="4">
        <v>-1.3635040827434001E-2</v>
      </c>
      <c r="AD33" s="9">
        <v>-3.4287132900974002E-2</v>
      </c>
      <c r="AF33" s="8">
        <v>-0.31188182041766899</v>
      </c>
      <c r="AG33" s="4">
        <v>-0.74235710743092798</v>
      </c>
      <c r="AH33" s="4">
        <v>0.233558204069648</v>
      </c>
      <c r="AI33" s="4">
        <v>0.56234177729659596</v>
      </c>
      <c r="AJ33" s="4">
        <v>2.1151752588217998E-2</v>
      </c>
      <c r="AK33" s="9">
        <v>0.49592099029650599</v>
      </c>
      <c r="AO33" s="8">
        <v>2.7067581509510009E-3</v>
      </c>
      <c r="AP33" s="4">
        <v>-1.8661969123770002E-2</v>
      </c>
      <c r="AQ33" s="4">
        <v>-1.2391566715135E-2</v>
      </c>
      <c r="AR33" s="4">
        <v>4.8240851592457261</v>
      </c>
      <c r="AS33" s="4">
        <v>2.0112969744246296</v>
      </c>
      <c r="AT33" s="4">
        <v>1.5462640698245174</v>
      </c>
      <c r="AU33" s="8">
        <v>-2.4642546104788988E-2</v>
      </c>
      <c r="AV33" s="4">
        <v>-0.25527827139575199</v>
      </c>
      <c r="AW33" s="4">
        <v>-0.20358585077781699</v>
      </c>
      <c r="AX33" s="4">
        <v>8.7404506133582999E-2</v>
      </c>
      <c r="AY33" s="4">
        <v>9.7514071708670005E-2</v>
      </c>
      <c r="AZ33" s="9">
        <v>-9.5822692100667017E-2</v>
      </c>
    </row>
    <row r="34" spans="2:52">
      <c r="B34" s="8">
        <v>0.12576000000000001</v>
      </c>
      <c r="C34" s="4">
        <v>-0.47826000000000002</v>
      </c>
      <c r="D34" s="4">
        <v>-0.46920000000000001</v>
      </c>
      <c r="E34" s="4">
        <v>0.39105000000000001</v>
      </c>
      <c r="F34" s="4">
        <v>0.43240000000000001</v>
      </c>
      <c r="G34" s="4">
        <v>-0.22183</v>
      </c>
      <c r="H34" s="4">
        <v>-4.6600000000000001E-3</v>
      </c>
      <c r="I34" s="4">
        <v>5.8049999999999997E-2</v>
      </c>
      <c r="J34" s="4">
        <v>5.6222899999999996</v>
      </c>
      <c r="K34" s="4">
        <v>-2.9139999999999999E-2</v>
      </c>
      <c r="L34" s="4">
        <v>-5.364E-2</v>
      </c>
      <c r="M34" s="9">
        <v>2.6259999999999999E-2</v>
      </c>
      <c r="S34" s="8">
        <v>7.1978430491036E-2</v>
      </c>
      <c r="T34" s="4">
        <v>0.233466804153632</v>
      </c>
      <c r="U34" s="4">
        <v>-3.5655963130015997E-2</v>
      </c>
      <c r="V34" s="4">
        <v>-0.22112652799850299</v>
      </c>
      <c r="W34" s="4">
        <v>5.2721654602043998E-2</v>
      </c>
      <c r="X34" s="9">
        <v>-7.9185969950335999E-2</v>
      </c>
      <c r="Y34" s="4">
        <v>-0.50108209977021201</v>
      </c>
      <c r="Z34" s="4">
        <v>-0.84839987211994095</v>
      </c>
      <c r="AA34" s="4">
        <v>4.9945334038749296</v>
      </c>
      <c r="AB34" s="4">
        <v>3.1517375438129998E-2</v>
      </c>
      <c r="AC34" s="4">
        <v>2.79820124908201E-3</v>
      </c>
      <c r="AD34" s="9">
        <v>3.2856843651374E-2</v>
      </c>
      <c r="AF34" s="8">
        <v>7.2024471426165942E-2</v>
      </c>
      <c r="AG34" s="4">
        <v>0.233558204069648</v>
      </c>
      <c r="AH34" s="4">
        <v>-3.5655963130015997E-2</v>
      </c>
      <c r="AI34" s="4">
        <v>-0.22124067842429351</v>
      </c>
      <c r="AJ34" s="4">
        <v>5.2691807413717998E-2</v>
      </c>
      <c r="AK34" s="9">
        <v>-7.902629069235205E-2</v>
      </c>
      <c r="AO34" s="8">
        <v>-4.2836865811999997E-3</v>
      </c>
      <c r="AP34" s="4">
        <v>-1.3582664761099998E-2</v>
      </c>
      <c r="AQ34" s="4">
        <v>-2.9093812721100011E-3</v>
      </c>
      <c r="AR34" s="4">
        <v>2.0112969744246301</v>
      </c>
      <c r="AS34" s="4">
        <v>5.8735444224579005</v>
      </c>
      <c r="AT34" s="4">
        <v>1.837448602275825</v>
      </c>
      <c r="AU34" s="8">
        <v>-9.5009356945395002E-2</v>
      </c>
      <c r="AV34" s="4">
        <v>-0.16012453202721999</v>
      </c>
      <c r="AW34" s="4">
        <v>-0.161972206120095</v>
      </c>
      <c r="AX34" s="4">
        <v>9.7553030110320016E-2</v>
      </c>
      <c r="AY34" s="4">
        <v>4.6873362174335007E-2</v>
      </c>
      <c r="AZ34" s="9">
        <v>-9.2565836707685006E-2</v>
      </c>
    </row>
    <row r="35" spans="2:52">
      <c r="B35" s="8">
        <v>0.17879</v>
      </c>
      <c r="C35" s="4">
        <v>-0.23447000000000001</v>
      </c>
      <c r="D35" s="4">
        <v>-0.39143</v>
      </c>
      <c r="E35" s="4">
        <v>0.31685999999999998</v>
      </c>
      <c r="F35" s="4">
        <v>0.46427000000000002</v>
      </c>
      <c r="G35" s="4">
        <v>-0.13605999999999999</v>
      </c>
      <c r="H35" s="4">
        <v>-5.7099999999999998E-3</v>
      </c>
      <c r="I35" s="4">
        <v>-3.4199999999999999E-3</v>
      </c>
      <c r="J35" s="4">
        <v>-2.9139999999999999E-2</v>
      </c>
      <c r="K35" s="4">
        <v>3.2275</v>
      </c>
      <c r="L35" s="4">
        <v>0.17063</v>
      </c>
      <c r="M35" s="9">
        <v>-2.5919999999999999E-2</v>
      </c>
      <c r="S35" s="8">
        <v>-0.153008362973861</v>
      </c>
      <c r="T35" s="4">
        <v>-0.562331609364769</v>
      </c>
      <c r="U35" s="4">
        <v>0.22135482885008401</v>
      </c>
      <c r="V35" s="4">
        <v>0.57999722341632198</v>
      </c>
      <c r="W35" s="4">
        <v>2.0473335813663E-2</v>
      </c>
      <c r="X35" s="9">
        <v>0.34052055988355601</v>
      </c>
      <c r="Y35" s="4">
        <v>-2.0641735947340999E-2</v>
      </c>
      <c r="Z35" s="4">
        <v>-2.5100899317630002E-2</v>
      </c>
      <c r="AA35" s="4">
        <v>3.1517375438129998E-2</v>
      </c>
      <c r="AB35" s="4">
        <v>4.8041275359002196</v>
      </c>
      <c r="AC35" s="4">
        <v>2.06978001280988</v>
      </c>
      <c r="AD35" s="9">
        <v>1.4643078090970401</v>
      </c>
      <c r="AF35" s="8">
        <v>-0.1530013559253165</v>
      </c>
      <c r="AG35" s="4">
        <v>-0.56234177729659596</v>
      </c>
      <c r="AH35" s="4">
        <v>0.22124067842429351</v>
      </c>
      <c r="AI35" s="4">
        <v>0.57999722341632198</v>
      </c>
      <c r="AJ35" s="4">
        <v>2.03572725396905E-2</v>
      </c>
      <c r="AK35" s="9">
        <v>0.34007375712683097</v>
      </c>
      <c r="AO35" s="10">
        <v>1.2640967309496999E-2</v>
      </c>
      <c r="AP35" s="11">
        <v>2.1363641018749984E-3</v>
      </c>
      <c r="AQ35" s="11">
        <v>1.4476064268088996E-2</v>
      </c>
      <c r="AR35" s="11">
        <v>1.5462640698245174</v>
      </c>
      <c r="AS35" s="11">
        <v>1.837448602275825</v>
      </c>
      <c r="AT35" s="11">
        <v>5.3038965797424193</v>
      </c>
      <c r="AU35" s="10">
        <v>0.10107808222203997</v>
      </c>
      <c r="AV35" s="11">
        <v>0.11757726795207896</v>
      </c>
      <c r="AW35" s="11">
        <v>0.156107759383289</v>
      </c>
      <c r="AX35" s="11">
        <v>-9.5858817812712008E-2</v>
      </c>
      <c r="AY35" s="11">
        <v>-9.2504733270759004E-2</v>
      </c>
      <c r="AZ35" s="12">
        <v>0.126793345531445</v>
      </c>
    </row>
    <row r="36" spans="2:52">
      <c r="B36" s="8">
        <v>2.9760000000000002E-2</v>
      </c>
      <c r="C36" s="4">
        <v>-0.49453999999999998</v>
      </c>
      <c r="D36" s="4">
        <v>-0.43136999999999998</v>
      </c>
      <c r="E36" s="4">
        <v>0.46344000000000002</v>
      </c>
      <c r="F36" s="4">
        <v>0.24814</v>
      </c>
      <c r="G36" s="4">
        <v>-9.7210000000000005E-2</v>
      </c>
      <c r="H36" s="4">
        <v>1.57E-3</v>
      </c>
      <c r="I36" s="4">
        <v>-2.197E-2</v>
      </c>
      <c r="J36" s="4">
        <v>-5.364E-2</v>
      </c>
      <c r="K36" s="4">
        <v>0.17063</v>
      </c>
      <c r="L36" s="4">
        <v>8.9822699999999998</v>
      </c>
      <c r="M36" s="9">
        <v>-0.11591</v>
      </c>
      <c r="S36" s="8">
        <v>-6.4718862199847002E-2</v>
      </c>
      <c r="T36" s="4">
        <v>-2.0796844604983999E-2</v>
      </c>
      <c r="U36" s="4">
        <v>-5.2661960225391997E-2</v>
      </c>
      <c r="V36" s="4">
        <v>2.0241209265717999E-2</v>
      </c>
      <c r="W36" s="4">
        <v>-0.11142392380197701</v>
      </c>
      <c r="X36" s="9">
        <v>-0.127988550362232</v>
      </c>
      <c r="Y36" s="4">
        <v>-3.5020242580479999E-3</v>
      </c>
      <c r="Z36" s="4">
        <v>-1.3635040827434001E-2</v>
      </c>
      <c r="AA36" s="4">
        <v>2.798201249082E-3</v>
      </c>
      <c r="AB36" s="4">
        <v>2.06978001280988</v>
      </c>
      <c r="AC36" s="4">
        <v>5.9412499394430798</v>
      </c>
      <c r="AD36" s="9">
        <v>1.8209308771908801</v>
      </c>
      <c r="AF36" s="8">
        <v>-6.4896063598620504E-2</v>
      </c>
      <c r="AG36" s="4">
        <v>-2.1151752588217998E-2</v>
      </c>
      <c r="AH36" s="4">
        <v>-5.2691807413717998E-2</v>
      </c>
      <c r="AI36" s="4">
        <v>2.03572725396905E-2</v>
      </c>
      <c r="AJ36" s="4">
        <v>-0.11142392380197701</v>
      </c>
      <c r="AK36" s="9">
        <v>-0.12776541823408549</v>
      </c>
      <c r="AO36" s="8">
        <v>-4.9490553467194998E-2</v>
      </c>
      <c r="AP36" s="4">
        <v>-2.9323013216519995E-2</v>
      </c>
      <c r="AQ36" s="4">
        <v>-4.8152415750631991E-2</v>
      </c>
      <c r="AR36" s="4">
        <v>-2.4642546104788988E-2</v>
      </c>
      <c r="AS36" s="4">
        <v>-9.5009356945395002E-2</v>
      </c>
      <c r="AT36" s="4">
        <v>0.10107808222204001</v>
      </c>
      <c r="AU36" s="8">
        <v>3.4718923597653109</v>
      </c>
      <c r="AV36" s="4">
        <v>0.42406782510452212</v>
      </c>
      <c r="AW36" s="4">
        <v>-0.49127083478770495</v>
      </c>
      <c r="AX36" s="4">
        <v>-4.0472994793909998E-3</v>
      </c>
      <c r="AY36" s="4">
        <v>8.3866006807350006E-3</v>
      </c>
      <c r="AZ36" s="9">
        <v>-1.3298609495988E-2</v>
      </c>
    </row>
    <row r="37" spans="2:52">
      <c r="B37" s="10">
        <v>9.3590000000000007E-2</v>
      </c>
      <c r="C37" s="11">
        <v>0.31387999999999999</v>
      </c>
      <c r="D37" s="11">
        <v>0.22065000000000001</v>
      </c>
      <c r="E37" s="11">
        <v>-0.13517000000000001</v>
      </c>
      <c r="F37" s="11">
        <v>-9.7030000000000005E-2</v>
      </c>
      <c r="G37" s="11">
        <v>0.12992000000000001</v>
      </c>
      <c r="H37" s="11">
        <v>1.0200000000000001E-3</v>
      </c>
      <c r="I37" s="11">
        <v>8.1200000000000005E-3</v>
      </c>
      <c r="J37" s="11">
        <v>2.6259999999999999E-2</v>
      </c>
      <c r="K37" s="11">
        <v>-2.5919999999999999E-2</v>
      </c>
      <c r="L37" s="11">
        <v>-0.11591</v>
      </c>
      <c r="M37" s="12">
        <v>3.8151799999999998</v>
      </c>
      <c r="S37" s="10">
        <v>-0.42467114158422098</v>
      </c>
      <c r="T37" s="11">
        <v>-0.49504461113283599</v>
      </c>
      <c r="U37" s="11">
        <v>7.8866611434368003E-2</v>
      </c>
      <c r="V37" s="11">
        <v>0.33962695437010598</v>
      </c>
      <c r="W37" s="11">
        <v>-0.12754228610593901</v>
      </c>
      <c r="X37" s="12">
        <v>0.226346075487624</v>
      </c>
      <c r="Y37" s="11">
        <v>-2.2398908073668001E-2</v>
      </c>
      <c r="Z37" s="11">
        <v>-3.4287132900974002E-2</v>
      </c>
      <c r="AA37" s="11">
        <v>3.2856843651374E-2</v>
      </c>
      <c r="AB37" s="11">
        <v>1.4643078090970401</v>
      </c>
      <c r="AC37" s="11">
        <v>1.8209308771908801</v>
      </c>
      <c r="AD37" s="12">
        <v>5.2795655466898097</v>
      </c>
      <c r="AF37" s="10">
        <v>-0.42498369824478049</v>
      </c>
      <c r="AG37" s="11">
        <v>-0.49592099029650599</v>
      </c>
      <c r="AH37" s="11">
        <v>7.9026290692352008E-2</v>
      </c>
      <c r="AI37" s="11">
        <v>0.34007375712683097</v>
      </c>
      <c r="AJ37" s="11">
        <v>-0.12776541823408549</v>
      </c>
      <c r="AK37" s="12">
        <v>0.226346075487624</v>
      </c>
      <c r="AO37" s="8">
        <v>-2.9331404687848985E-2</v>
      </c>
      <c r="AP37" s="4">
        <v>-0.22817890697534998</v>
      </c>
      <c r="AQ37" s="4">
        <v>-0.294487818817253</v>
      </c>
      <c r="AR37" s="4">
        <v>-0.25527827139575199</v>
      </c>
      <c r="AS37" s="4">
        <v>-0.16012453202721999</v>
      </c>
      <c r="AT37" s="4">
        <v>0.11757726795207903</v>
      </c>
      <c r="AU37" s="8">
        <v>0.42406782510452223</v>
      </c>
      <c r="AV37" s="4">
        <v>3.7802533153934963</v>
      </c>
      <c r="AW37" s="4">
        <v>-0.8698650230345315</v>
      </c>
      <c r="AX37" s="4">
        <v>1.5561087765427001E-2</v>
      </c>
      <c r="AY37" s="4">
        <v>1.4074225957857E-2</v>
      </c>
      <c r="AZ37" s="9">
        <v>-1.0450968486439994E-3</v>
      </c>
    </row>
    <row r="38" spans="2:52">
      <c r="AO38" s="8">
        <v>-4.8126762221113992E-2</v>
      </c>
      <c r="AP38" s="4">
        <v>-0.29446048932634</v>
      </c>
      <c r="AQ38" s="4">
        <v>-0.29164977570957701</v>
      </c>
      <c r="AR38" s="4">
        <v>-0.20358585077781699</v>
      </c>
      <c r="AS38" s="4">
        <v>-0.161972206120095</v>
      </c>
      <c r="AT38" s="4">
        <v>0.15610775938328897</v>
      </c>
      <c r="AU38" s="8">
        <v>-0.49127083478770506</v>
      </c>
      <c r="AV38" s="4">
        <v>-0.86986502303453195</v>
      </c>
      <c r="AW38" s="4">
        <v>4.9692717269190112</v>
      </c>
      <c r="AX38" s="4">
        <v>1.3512664041426E-2</v>
      </c>
      <c r="AY38" s="4">
        <v>3.2110767210199991E-3</v>
      </c>
      <c r="AZ38" s="9">
        <v>-1.4046687507085999E-2</v>
      </c>
    </row>
    <row r="39" spans="2:52">
      <c r="B39" s="4" t="s">
        <v>23</v>
      </c>
      <c r="AO39" s="8">
        <v>2.457569688586099E-2</v>
      </c>
      <c r="AP39" s="4">
        <v>0.25531068995039496</v>
      </c>
      <c r="AQ39" s="4">
        <v>0.203594799266059</v>
      </c>
      <c r="AR39" s="4">
        <v>8.7404506133582999E-2</v>
      </c>
      <c r="AS39" s="4">
        <v>9.7553030110320002E-2</v>
      </c>
      <c r="AT39" s="4">
        <v>-9.5858817812711994E-2</v>
      </c>
      <c r="AU39" s="8">
        <v>-4.047299479390999E-3</v>
      </c>
      <c r="AV39" s="4">
        <v>1.5561087765427001E-2</v>
      </c>
      <c r="AW39" s="4">
        <v>1.3512664041426002E-2</v>
      </c>
      <c r="AX39" s="4">
        <v>4.8198276926904295</v>
      </c>
      <c r="AY39" s="4">
        <v>2.0076321726463324</v>
      </c>
      <c r="AZ39" s="9">
        <v>1.5451555111932984</v>
      </c>
    </row>
    <row r="40" spans="2:52">
      <c r="B40" s="5">
        <v>3.1811199999999999</v>
      </c>
      <c r="C40" s="6">
        <v>3.952E-2</v>
      </c>
      <c r="D40" s="6">
        <v>-2.1000000000000001E-4</v>
      </c>
      <c r="E40" s="6">
        <v>-2.48E-3</v>
      </c>
      <c r="F40" s="6">
        <v>-1.0000000000000001E-5</v>
      </c>
      <c r="G40" s="6">
        <v>-1.5200000000000001E-3</v>
      </c>
      <c r="H40" s="6">
        <v>-0.19044</v>
      </c>
      <c r="I40" s="6">
        <v>8.4269999999999998E-2</v>
      </c>
      <c r="J40" s="6">
        <v>-0.11162</v>
      </c>
      <c r="K40" s="6">
        <v>6.8900000000000003E-2</v>
      </c>
      <c r="L40" s="6">
        <v>0.31920999999999999</v>
      </c>
      <c r="M40" s="7">
        <v>3.1099999999999999E-2</v>
      </c>
      <c r="O40" s="5">
        <v>-0.82060999999999995</v>
      </c>
      <c r="P40" s="6">
        <v>-0.50256000000000001</v>
      </c>
      <c r="Q40" s="7">
        <v>-0.27209</v>
      </c>
      <c r="S40" s="5">
        <v>3.4710256006854698</v>
      </c>
      <c r="T40" s="6">
        <v>0.40800438821779</v>
      </c>
      <c r="U40" s="6">
        <v>-0.49098893839883201</v>
      </c>
      <c r="V40" s="6">
        <v>9.7522767322680004E-3</v>
      </c>
      <c r="W40" s="6">
        <v>1.7731529785459998E-2</v>
      </c>
      <c r="X40" s="6">
        <v>1.07325460819E-2</v>
      </c>
      <c r="Y40" s="5">
        <v>-0.154441124412039</v>
      </c>
      <c r="Z40" s="6">
        <v>8.8174030281599793E-3</v>
      </c>
      <c r="AA40" s="6">
        <v>0.41532008945719401</v>
      </c>
      <c r="AB40" s="6">
        <v>7.3446268185139701E-3</v>
      </c>
      <c r="AC40" s="6">
        <v>0.13507525422616201</v>
      </c>
      <c r="AD40" s="7">
        <v>7.0826454775719E-2</v>
      </c>
      <c r="AE40" s="13" t="s">
        <v>46</v>
      </c>
      <c r="AF40" s="5">
        <f t="array" ref="AF40:AH42">(Y40:AA42+S46:U48)/2</f>
        <v>-0.154441124412039</v>
      </c>
      <c r="AG40" s="6">
        <v>8.8754358093699748E-3</v>
      </c>
      <c r="AH40" s="6">
        <v>0.41523035724463353</v>
      </c>
      <c r="AI40" s="6">
        <f t="array" ref="AI40:AK42">(AB40:AD42-V46:X48)/2</f>
        <v>7.1974544816959946E-3</v>
      </c>
      <c r="AJ40" s="6">
        <v>0.13474454554869603</v>
      </c>
      <c r="AK40" s="7">
        <v>7.0771123949587497E-2</v>
      </c>
      <c r="AO40" s="8">
        <v>9.4932355721685013E-2</v>
      </c>
      <c r="AP40" s="4">
        <v>0.16000446911629501</v>
      </c>
      <c r="AQ40" s="4">
        <v>0.16184766986521198</v>
      </c>
      <c r="AR40" s="4">
        <v>9.7514071708669992E-2</v>
      </c>
      <c r="AS40" s="4">
        <v>4.6873362174335007E-2</v>
      </c>
      <c r="AT40" s="4">
        <v>-9.250473327075899E-2</v>
      </c>
      <c r="AU40" s="8">
        <v>8.3866006807349989E-3</v>
      </c>
      <c r="AV40" s="4">
        <v>1.4074225957857001E-2</v>
      </c>
      <c r="AW40" s="4">
        <v>3.2110767210199983E-3</v>
      </c>
      <c r="AX40" s="4">
        <v>2.0076321726463324</v>
      </c>
      <c r="AY40" s="4">
        <v>5.867678089199071</v>
      </c>
      <c r="AZ40" s="9">
        <v>1.8373594145502377</v>
      </c>
    </row>
    <row r="41" spans="2:52">
      <c r="B41" s="8">
        <v>3.952E-2</v>
      </c>
      <c r="C41" s="4">
        <v>3.43038</v>
      </c>
      <c r="D41" s="4">
        <v>7.2520000000000001E-2</v>
      </c>
      <c r="E41" s="4">
        <v>3.0000000000000001E-5</v>
      </c>
      <c r="F41" s="4">
        <v>-7.3499999999999998E-3</v>
      </c>
      <c r="G41" s="4">
        <v>1.1299999999999999E-3</v>
      </c>
      <c r="H41" s="4">
        <v>8.4239999999999995E-2</v>
      </c>
      <c r="I41" s="4">
        <v>-1.2279999999999999E-2</v>
      </c>
      <c r="J41" s="4">
        <v>0.28939999999999999</v>
      </c>
      <c r="K41" s="4">
        <v>-9.6949999999999995E-2</v>
      </c>
      <c r="L41" s="4">
        <v>1.414E-2</v>
      </c>
      <c r="M41" s="9">
        <v>-1.1379999999999999E-2</v>
      </c>
      <c r="O41" s="8">
        <v>0.57069999999999999</v>
      </c>
      <c r="P41" s="4">
        <v>-0.6956</v>
      </c>
      <c r="Q41" s="9">
        <v>-0.43640000000000001</v>
      </c>
      <c r="S41" s="8">
        <v>0.40800438821779</v>
      </c>
      <c r="T41" s="4">
        <v>3.7636749134951999</v>
      </c>
      <c r="U41" s="4">
        <v>-0.83325440890761004</v>
      </c>
      <c r="V41" s="4">
        <v>2.0642603035040001E-2</v>
      </c>
      <c r="W41" s="4">
        <v>2.7545557012E-2</v>
      </c>
      <c r="X41" s="4">
        <v>1.5146995248920001E-2</v>
      </c>
      <c r="Y41" s="8">
        <v>8.9334685905799894E-3</v>
      </c>
      <c r="Z41" s="4">
        <v>-0.21732768752510001</v>
      </c>
      <c r="AA41" s="4">
        <v>0.42149168289446998</v>
      </c>
      <c r="AB41" s="4">
        <v>-0.40520054786842002</v>
      </c>
      <c r="AC41" s="4">
        <v>-0.16037931432148</v>
      </c>
      <c r="AD41" s="9">
        <v>-0.14362643140855</v>
      </c>
      <c r="AF41" s="8">
        <v>8.8754358093699956E-3</v>
      </c>
      <c r="AG41" s="4">
        <v>-0.21732768752510001</v>
      </c>
      <c r="AH41" s="4">
        <v>0.42150909077406096</v>
      </c>
      <c r="AI41" s="4">
        <v>-0.4052760575397415</v>
      </c>
      <c r="AJ41" s="4">
        <v>-0.16066944202597</v>
      </c>
      <c r="AK41" s="9">
        <v>-0.14370631017260849</v>
      </c>
      <c r="AO41" s="10">
        <v>-0.101055490586636</v>
      </c>
      <c r="AP41" s="11">
        <v>-0.11751110237540999</v>
      </c>
      <c r="AQ41" s="11">
        <v>-0.15600865335014302</v>
      </c>
      <c r="AR41" s="11">
        <v>-9.582269210066699E-2</v>
      </c>
      <c r="AS41" s="11">
        <v>-9.2565836707684993E-2</v>
      </c>
      <c r="AT41" s="11">
        <v>0.126793345531445</v>
      </c>
      <c r="AU41" s="10">
        <v>-1.3298609495987998E-2</v>
      </c>
      <c r="AV41" s="11">
        <v>-1.0450968486439972E-3</v>
      </c>
      <c r="AW41" s="11">
        <v>-1.4046687507086E-2</v>
      </c>
      <c r="AX41" s="11">
        <v>1.5451555111932986</v>
      </c>
      <c r="AY41" s="11">
        <v>1.8373594145502383</v>
      </c>
      <c r="AZ41" s="12">
        <v>5.3016960202261956</v>
      </c>
    </row>
    <row r="42" spans="2:52">
      <c r="B42" s="8">
        <v>-2.1000000000000001E-4</v>
      </c>
      <c r="C42" s="4">
        <v>7.2520000000000001E-2</v>
      </c>
      <c r="D42" s="4">
        <v>5.53972</v>
      </c>
      <c r="E42" s="4">
        <v>-1.5399999999999999E-3</v>
      </c>
      <c r="F42" s="4">
        <v>9.7199999999999995E-2</v>
      </c>
      <c r="G42" s="4">
        <v>6.8599999999999998E-3</v>
      </c>
      <c r="H42" s="4">
        <v>-0.11123</v>
      </c>
      <c r="I42" s="4">
        <v>0.28954000000000002</v>
      </c>
      <c r="J42" s="4">
        <v>-1.6473100000000001</v>
      </c>
      <c r="K42" s="4">
        <v>-0.29770000000000002</v>
      </c>
      <c r="L42" s="4">
        <v>-0.49630000000000002</v>
      </c>
      <c r="M42" s="9">
        <v>-7.2040000000000007E-2</v>
      </c>
      <c r="O42" s="10">
        <v>3.005E-2</v>
      </c>
      <c r="P42" s="11">
        <v>-0.51339999999999997</v>
      </c>
      <c r="Q42" s="12">
        <v>0.85763</v>
      </c>
      <c r="S42" s="8">
        <v>-0.49098893839883201</v>
      </c>
      <c r="T42" s="4">
        <v>-0.83325440890761004</v>
      </c>
      <c r="U42" s="4">
        <v>4.9165841342261603</v>
      </c>
      <c r="V42" s="4">
        <v>-4.4063382557539998E-2</v>
      </c>
      <c r="W42" s="4">
        <v>-6.3710440911459998E-2</v>
      </c>
      <c r="X42" s="4">
        <v>-4.0268400094916001E-2</v>
      </c>
      <c r="Y42" s="8">
        <v>0.415140625032073</v>
      </c>
      <c r="Z42" s="4">
        <v>0.42152649865365199</v>
      </c>
      <c r="AA42" s="4">
        <v>-1.47826833207672</v>
      </c>
      <c r="AB42" s="4">
        <v>0.39466250374439799</v>
      </c>
      <c r="AC42" s="4">
        <v>0.202333533250174</v>
      </c>
      <c r="AD42" s="9">
        <v>0.16407335810989301</v>
      </c>
      <c r="AF42" s="8">
        <v>0.41523035724463353</v>
      </c>
      <c r="AG42" s="4">
        <v>0.42150909077406096</v>
      </c>
      <c r="AH42" s="4">
        <v>-1.47826833207672</v>
      </c>
      <c r="AI42" s="4">
        <v>0.39513361548035653</v>
      </c>
      <c r="AJ42" s="4">
        <v>0.20352178906965201</v>
      </c>
      <c r="AK42" s="9">
        <v>0.16457055195286702</v>
      </c>
    </row>
    <row r="43" spans="2:52">
      <c r="B43" s="8">
        <v>-2.48E-3</v>
      </c>
      <c r="C43" s="4">
        <v>3.0000000000000001E-5</v>
      </c>
      <c r="D43" s="4">
        <v>-1.5399999999999999E-3</v>
      </c>
      <c r="E43" s="4">
        <v>3.2976200000000002</v>
      </c>
      <c r="F43" s="4">
        <v>0.18611</v>
      </c>
      <c r="G43" s="4">
        <v>-7.1910000000000002E-2</v>
      </c>
      <c r="H43" s="4">
        <v>-6.8930000000000005E-2</v>
      </c>
      <c r="I43" s="4">
        <v>9.7040000000000001E-2</v>
      </c>
      <c r="J43" s="4">
        <v>0.29703000000000002</v>
      </c>
      <c r="K43" s="4">
        <v>-0.42863000000000001</v>
      </c>
      <c r="L43" s="4">
        <v>0.39154</v>
      </c>
      <c r="M43" s="9">
        <v>2.2370000000000001E-2</v>
      </c>
      <c r="S43" s="8">
        <v>9.7522767322680004E-3</v>
      </c>
      <c r="T43" s="4">
        <v>2.0642603035040001E-2</v>
      </c>
      <c r="U43" s="4">
        <v>-4.4063382557539998E-2</v>
      </c>
      <c r="V43" s="4">
        <v>4.8267108645596499</v>
      </c>
      <c r="W43" s="4">
        <v>1.9895894585070699</v>
      </c>
      <c r="X43" s="4">
        <v>1.5095610348542901</v>
      </c>
      <c r="Y43" s="8">
        <v>-7.0502821448780503E-3</v>
      </c>
      <c r="Z43" s="4">
        <v>0.40535156721106302</v>
      </c>
      <c r="AA43" s="4">
        <v>-0.39560472721631501</v>
      </c>
      <c r="AB43" s="4">
        <v>-0.47945862683458801</v>
      </c>
      <c r="AC43" s="4">
        <v>-0.418232732975997</v>
      </c>
      <c r="AD43" s="9">
        <v>-0.208791635289995</v>
      </c>
      <c r="AF43" s="8">
        <f t="array" ref="AF43:AH45">(Y43:AA45-S49:U51)/2</f>
        <v>-7.1974544816960249E-3</v>
      </c>
      <c r="AG43" s="4">
        <v>0.4052760575397415</v>
      </c>
      <c r="AH43" s="4">
        <v>-0.39513361548035653</v>
      </c>
      <c r="AI43" s="4">
        <f t="array" ref="AI43:AK45">(AB43:AD45+V49:X51)/2</f>
        <v>-0.47945862683458801</v>
      </c>
      <c r="AJ43" s="4">
        <v>-0.41788957399920351</v>
      </c>
      <c r="AK43" s="9">
        <v>-0.20867280525510651</v>
      </c>
    </row>
    <row r="44" spans="2:52">
      <c r="B44" s="8">
        <v>-1.0000000000000001E-5</v>
      </c>
      <c r="C44" s="4">
        <v>-7.3499999999999998E-3</v>
      </c>
      <c r="D44" s="4">
        <v>9.7199999999999995E-2</v>
      </c>
      <c r="E44" s="4">
        <v>0.18611</v>
      </c>
      <c r="F44" s="4">
        <v>8.9126899999999996</v>
      </c>
      <c r="G44" s="4">
        <v>-0.17355999999999999</v>
      </c>
      <c r="H44" s="4">
        <v>-0.31896000000000002</v>
      </c>
      <c r="I44" s="4">
        <v>-1.477E-2</v>
      </c>
      <c r="J44" s="4">
        <v>0.49897000000000002</v>
      </c>
      <c r="K44" s="4">
        <v>0.39227000000000001</v>
      </c>
      <c r="L44" s="4">
        <v>-1.7440100000000001</v>
      </c>
      <c r="M44" s="9">
        <v>-0.30848999999999999</v>
      </c>
      <c r="O44" s="5">
        <v>-0.8206</v>
      </c>
      <c r="P44" s="6">
        <v>-0.50251999999999997</v>
      </c>
      <c r="Q44" s="7">
        <v>-0.27218999999999999</v>
      </c>
      <c r="S44" s="8">
        <v>1.7731529785459998E-2</v>
      </c>
      <c r="T44" s="4">
        <v>2.7545557012E-2</v>
      </c>
      <c r="U44" s="4">
        <v>-6.3710440911459998E-2</v>
      </c>
      <c r="V44" s="4">
        <v>1.9895894585070699</v>
      </c>
      <c r="W44" s="4">
        <v>5.8923539088658003</v>
      </c>
      <c r="X44" s="4">
        <v>1.7902772336402299</v>
      </c>
      <c r="Y44" s="8">
        <v>-0.13441383687123001</v>
      </c>
      <c r="Z44" s="4">
        <v>0.16095956973045999</v>
      </c>
      <c r="AA44" s="4">
        <v>-0.20471004488913</v>
      </c>
      <c r="AB44" s="4">
        <v>-0.41754641502241002</v>
      </c>
      <c r="AC44" s="4">
        <v>-1.4911010598257799</v>
      </c>
      <c r="AD44" s="9">
        <v>-0.63123130550061002</v>
      </c>
      <c r="AF44" s="8">
        <v>-0.13474454554869603</v>
      </c>
      <c r="AG44" s="4">
        <v>0.16066944202597</v>
      </c>
      <c r="AH44" s="4">
        <v>-0.20352178906965201</v>
      </c>
      <c r="AI44" s="4">
        <v>-0.41788957399920351</v>
      </c>
      <c r="AJ44" s="4">
        <v>-1.4911010598257799</v>
      </c>
      <c r="AK44" s="9">
        <v>-0.63138536837180359</v>
      </c>
    </row>
    <row r="45" spans="2:52">
      <c r="B45" s="8">
        <v>-1.5200000000000001E-3</v>
      </c>
      <c r="C45" s="4">
        <v>1.1299999999999999E-3</v>
      </c>
      <c r="D45" s="4">
        <v>6.8599999999999998E-3</v>
      </c>
      <c r="E45" s="4">
        <v>-7.1910000000000002E-2</v>
      </c>
      <c r="F45" s="4">
        <v>-0.17355999999999999</v>
      </c>
      <c r="G45" s="4">
        <v>3.7971699999999999</v>
      </c>
      <c r="H45" s="4">
        <v>-3.0939999999999999E-2</v>
      </c>
      <c r="I45" s="4">
        <v>1.1390000000000001E-2</v>
      </c>
      <c r="J45" s="4">
        <v>7.2510000000000005E-2</v>
      </c>
      <c r="K45" s="4">
        <v>2.2419999999999999E-2</v>
      </c>
      <c r="L45" s="4">
        <v>-0.30832999999999999</v>
      </c>
      <c r="M45" s="9">
        <v>1.0030000000000001E-2</v>
      </c>
      <c r="O45" s="8">
        <v>0.57071000000000005</v>
      </c>
      <c r="P45" s="4">
        <v>-0.6956</v>
      </c>
      <c r="Q45" s="9">
        <v>-0.43636999999999998</v>
      </c>
      <c r="S45" s="8">
        <v>1.07325460819E-2</v>
      </c>
      <c r="T45" s="4">
        <v>1.5146995248920001E-2</v>
      </c>
      <c r="U45" s="4">
        <v>-4.0268400094916001E-2</v>
      </c>
      <c r="V45" s="4">
        <v>1.5095610348542901</v>
      </c>
      <c r="W45" s="4">
        <v>1.7902772336402299</v>
      </c>
      <c r="X45" s="4">
        <v>5.2885006091569302</v>
      </c>
      <c r="Y45" s="10">
        <v>-7.0715793123455994E-2</v>
      </c>
      <c r="Z45" s="11">
        <v>0.143786188936667</v>
      </c>
      <c r="AA45" s="11">
        <v>-0.16506774579584099</v>
      </c>
      <c r="AB45" s="11">
        <v>-0.20855397522021801</v>
      </c>
      <c r="AC45" s="11">
        <v>-0.63153943124299705</v>
      </c>
      <c r="AD45" s="12">
        <v>-0.192043994749065</v>
      </c>
      <c r="AF45" s="10">
        <v>-7.0771123949587497E-2</v>
      </c>
      <c r="AG45" s="11">
        <v>0.14370631017260849</v>
      </c>
      <c r="AH45" s="11">
        <v>-0.16457055195286702</v>
      </c>
      <c r="AI45" s="11">
        <v>-0.20867280525510651</v>
      </c>
      <c r="AJ45" s="11">
        <v>-0.63138536837180359</v>
      </c>
      <c r="AK45" s="12">
        <v>-0.192043994749065</v>
      </c>
    </row>
    <row r="46" spans="2:52">
      <c r="B46" s="8">
        <v>-0.19044</v>
      </c>
      <c r="C46" s="4">
        <v>8.4239999999999995E-2</v>
      </c>
      <c r="D46" s="4">
        <v>-0.11123</v>
      </c>
      <c r="E46" s="4">
        <v>-6.8930000000000005E-2</v>
      </c>
      <c r="F46" s="4">
        <v>-0.31896000000000002</v>
      </c>
      <c r="G46" s="4">
        <v>-3.0939999999999999E-2</v>
      </c>
      <c r="H46" s="4">
        <v>3.1835100000000001</v>
      </c>
      <c r="I46" s="4">
        <v>3.968E-2</v>
      </c>
      <c r="J46" s="4">
        <v>-6.0999999999999997E-4</v>
      </c>
      <c r="K46" s="4">
        <v>1.6000000000000001E-3</v>
      </c>
      <c r="L46" s="4">
        <v>-6.8000000000000005E-4</v>
      </c>
      <c r="M46" s="9">
        <v>3.7599999999999999E-3</v>
      </c>
      <c r="O46" s="10">
        <v>2.9940000000000001E-2</v>
      </c>
      <c r="P46" s="11">
        <v>-0.51343000000000005</v>
      </c>
      <c r="Q46" s="12">
        <v>0.85760999999999998</v>
      </c>
      <c r="S46" s="5">
        <v>-0.154441124412039</v>
      </c>
      <c r="T46" s="6">
        <v>8.9334685905799703E-3</v>
      </c>
      <c r="U46" s="6">
        <v>0.415140625032073</v>
      </c>
      <c r="V46" s="6">
        <v>-7.0502821448780199E-3</v>
      </c>
      <c r="W46" s="6">
        <v>-0.13441383687123001</v>
      </c>
      <c r="X46" s="7">
        <v>-7.0715793123455994E-2</v>
      </c>
      <c r="Y46" s="4">
        <v>3.47247157209102</v>
      </c>
      <c r="Z46" s="4">
        <v>0.40668749086563399</v>
      </c>
      <c r="AA46" s="4">
        <v>-0.49226558949059801</v>
      </c>
      <c r="AB46" s="4">
        <v>-1.0866254941958999E-2</v>
      </c>
      <c r="AC46" s="4">
        <v>-1.6678489772014998E-2</v>
      </c>
      <c r="AD46" s="9">
        <v>-1.2039987028761001E-2</v>
      </c>
      <c r="AE46" s="4" t="s">
        <v>47</v>
      </c>
      <c r="AF46" s="8">
        <f t="array" ref="AF46:AK51">TRANSPOSE(AF40:AK45)</f>
        <v>-0.154441124412039</v>
      </c>
      <c r="AG46" s="4">
        <v>8.8754358093699956E-3</v>
      </c>
      <c r="AH46" s="4">
        <v>0.41523035724463353</v>
      </c>
      <c r="AI46" s="4">
        <v>-7.1974544816960249E-3</v>
      </c>
      <c r="AJ46" s="4">
        <v>-0.13474454554869603</v>
      </c>
      <c r="AK46" s="9">
        <v>-7.0771123949587497E-2</v>
      </c>
    </row>
    <row r="47" spans="2:52">
      <c r="B47" s="8">
        <v>8.4269999999999998E-2</v>
      </c>
      <c r="C47" s="4">
        <v>-1.2279999999999999E-2</v>
      </c>
      <c r="D47" s="4">
        <v>0.28954000000000002</v>
      </c>
      <c r="E47" s="4">
        <v>9.7040000000000001E-2</v>
      </c>
      <c r="F47" s="4">
        <v>-1.477E-2</v>
      </c>
      <c r="G47" s="4">
        <v>1.1390000000000001E-2</v>
      </c>
      <c r="H47" s="4">
        <v>3.968E-2</v>
      </c>
      <c r="I47" s="4">
        <v>3.42753</v>
      </c>
      <c r="J47" s="4">
        <v>7.4050000000000005E-2</v>
      </c>
      <c r="K47" s="4">
        <v>-8.5999999999999998E-4</v>
      </c>
      <c r="L47" s="4">
        <v>9.0100000000000006E-3</v>
      </c>
      <c r="M47" s="9">
        <v>-1.72E-3</v>
      </c>
      <c r="S47" s="8">
        <v>8.8174030281600001E-3</v>
      </c>
      <c r="T47" s="4">
        <v>-0.21732768752510001</v>
      </c>
      <c r="U47" s="4">
        <v>0.42152649865365199</v>
      </c>
      <c r="V47" s="4">
        <v>0.40535156721106302</v>
      </c>
      <c r="W47" s="4">
        <v>0.16095956973045999</v>
      </c>
      <c r="X47" s="9">
        <v>0.143786188936667</v>
      </c>
      <c r="Y47" s="4">
        <v>0.40668749086563399</v>
      </c>
      <c r="Z47" s="4">
        <v>3.7641439659042502</v>
      </c>
      <c r="AA47" s="4">
        <v>-0.83533096344820701</v>
      </c>
      <c r="AB47" s="4">
        <v>-2.1552131957129E-2</v>
      </c>
      <c r="AC47" s="4">
        <v>-2.7879930880488998E-2</v>
      </c>
      <c r="AD47" s="9">
        <v>-1.3144978170486999E-2</v>
      </c>
      <c r="AF47" s="8">
        <v>8.8754358093699748E-3</v>
      </c>
      <c r="AG47" s="4">
        <v>-0.21732768752510001</v>
      </c>
      <c r="AH47" s="4">
        <v>0.42150909077406096</v>
      </c>
      <c r="AI47" s="4">
        <v>0.4052760575397415</v>
      </c>
      <c r="AJ47" s="4">
        <v>0.16066944202597</v>
      </c>
      <c r="AK47" s="9">
        <v>0.14370631017260849</v>
      </c>
    </row>
    <row r="48" spans="2:52">
      <c r="B48" s="8">
        <v>-0.11162</v>
      </c>
      <c r="C48" s="4">
        <v>0.28939999999999999</v>
      </c>
      <c r="D48" s="4">
        <v>-1.6473100000000001</v>
      </c>
      <c r="E48" s="4">
        <v>0.29703000000000002</v>
      </c>
      <c r="F48" s="4">
        <v>0.49897000000000002</v>
      </c>
      <c r="G48" s="4">
        <v>7.2510000000000005E-2</v>
      </c>
      <c r="H48" s="4">
        <v>-6.0999999999999997E-4</v>
      </c>
      <c r="I48" s="4">
        <v>7.4050000000000005E-2</v>
      </c>
      <c r="J48" s="4">
        <v>5.5406700000000004</v>
      </c>
      <c r="K48" s="4">
        <v>2.9999999999999997E-4</v>
      </c>
      <c r="L48" s="4">
        <v>-9.9979999999999999E-2</v>
      </c>
      <c r="M48" s="9">
        <v>-7.8300000000000002E-3</v>
      </c>
      <c r="S48" s="8">
        <v>0.41532008945719401</v>
      </c>
      <c r="T48" s="4">
        <v>0.42149168289446998</v>
      </c>
      <c r="U48" s="4">
        <v>-1.47826833207672</v>
      </c>
      <c r="V48" s="4">
        <v>-0.39560472721631501</v>
      </c>
      <c r="W48" s="4">
        <v>-0.20471004488913</v>
      </c>
      <c r="X48" s="9">
        <v>-0.16506774579584099</v>
      </c>
      <c r="Y48" s="4">
        <v>-0.49226558949059801</v>
      </c>
      <c r="Z48" s="4">
        <v>-0.83533096344820701</v>
      </c>
      <c r="AA48" s="4">
        <v>4.9150576911001496</v>
      </c>
      <c r="AB48" s="4">
        <v>4.6366883598332999E-2</v>
      </c>
      <c r="AC48" s="4">
        <v>6.5797381084758993E-2</v>
      </c>
      <c r="AD48" s="9">
        <v>4.1526378304948E-2</v>
      </c>
      <c r="AF48" s="8">
        <v>0.41523035724463353</v>
      </c>
      <c r="AG48" s="4">
        <v>0.42150909077406096</v>
      </c>
      <c r="AH48" s="4">
        <v>-1.47826833207672</v>
      </c>
      <c r="AI48" s="4">
        <v>-0.39513361548035653</v>
      </c>
      <c r="AJ48" s="4">
        <v>-0.20352178906965201</v>
      </c>
      <c r="AK48" s="9">
        <v>-0.16457055195286702</v>
      </c>
    </row>
    <row r="49" spans="2:37">
      <c r="B49" s="8">
        <v>6.8900000000000003E-2</v>
      </c>
      <c r="C49" s="4">
        <v>-9.6949999999999995E-2</v>
      </c>
      <c r="D49" s="4">
        <v>-0.29770000000000002</v>
      </c>
      <c r="E49" s="4">
        <v>-0.42863000000000001</v>
      </c>
      <c r="F49" s="4">
        <v>0.39227000000000001</v>
      </c>
      <c r="G49" s="4">
        <v>2.2419999999999999E-2</v>
      </c>
      <c r="H49" s="4">
        <v>1.6000000000000001E-3</v>
      </c>
      <c r="I49" s="4">
        <v>-8.5999999999999998E-4</v>
      </c>
      <c r="J49" s="4">
        <v>2.9999999999999997E-4</v>
      </c>
      <c r="K49" s="4">
        <v>3.2994699999999999</v>
      </c>
      <c r="L49" s="4">
        <v>0.18656</v>
      </c>
      <c r="M49" s="9">
        <v>-7.1900000000000006E-2</v>
      </c>
      <c r="S49" s="8">
        <v>7.3446268185139996E-3</v>
      </c>
      <c r="T49" s="4">
        <v>-0.40520054786842002</v>
      </c>
      <c r="U49" s="4">
        <v>0.39466250374439799</v>
      </c>
      <c r="V49" s="4">
        <v>-0.47945862683458801</v>
      </c>
      <c r="W49" s="4">
        <v>-0.41754641502241002</v>
      </c>
      <c r="X49" s="9">
        <v>-0.20855397522021801</v>
      </c>
      <c r="Y49" s="4">
        <v>-1.0866254941958999E-2</v>
      </c>
      <c r="Z49" s="4">
        <v>-2.1552131957129E-2</v>
      </c>
      <c r="AA49" s="4">
        <v>4.6366883598332999E-2</v>
      </c>
      <c r="AB49" s="4">
        <v>4.82736906340853</v>
      </c>
      <c r="AC49" s="4">
        <v>1.98758898536491</v>
      </c>
      <c r="AD49" s="9">
        <v>1.5117564664945999</v>
      </c>
      <c r="AF49" s="8">
        <v>7.1974544816959946E-3</v>
      </c>
      <c r="AG49" s="4">
        <v>-0.4052760575397415</v>
      </c>
      <c r="AH49" s="4">
        <v>0.39513361548035653</v>
      </c>
      <c r="AI49" s="4">
        <v>-0.47945862683458801</v>
      </c>
      <c r="AJ49" s="4">
        <v>-0.41788957399920351</v>
      </c>
      <c r="AK49" s="9">
        <v>-0.20867280525510651</v>
      </c>
    </row>
    <row r="50" spans="2:37">
      <c r="B50" s="8">
        <v>0.31920999999999999</v>
      </c>
      <c r="C50" s="4">
        <v>1.414E-2</v>
      </c>
      <c r="D50" s="4">
        <v>-0.49630000000000002</v>
      </c>
      <c r="E50" s="4">
        <v>0.39154</v>
      </c>
      <c r="F50" s="4">
        <v>-1.7440100000000001</v>
      </c>
      <c r="G50" s="4">
        <v>-0.30832999999999999</v>
      </c>
      <c r="H50" s="4">
        <v>-6.8000000000000005E-4</v>
      </c>
      <c r="I50" s="4">
        <v>9.0100000000000006E-3</v>
      </c>
      <c r="J50" s="4">
        <v>-9.9979999999999999E-2</v>
      </c>
      <c r="K50" s="4">
        <v>0.18656</v>
      </c>
      <c r="L50" s="4">
        <v>8.9138400000000004</v>
      </c>
      <c r="M50" s="9">
        <v>-0.17591999999999999</v>
      </c>
      <c r="S50" s="8">
        <v>0.13507525422616201</v>
      </c>
      <c r="T50" s="4">
        <v>-0.16037931432148</v>
      </c>
      <c r="U50" s="4">
        <v>0.202333533250174</v>
      </c>
      <c r="V50" s="4">
        <v>-0.418232732975997</v>
      </c>
      <c r="W50" s="4">
        <v>-1.4911010598257799</v>
      </c>
      <c r="X50" s="9">
        <v>-0.63153943124299705</v>
      </c>
      <c r="Y50" s="4">
        <v>-1.6678489772014998E-2</v>
      </c>
      <c r="Z50" s="4">
        <v>-2.7879930880488998E-2</v>
      </c>
      <c r="AA50" s="4">
        <v>6.5797381084758993E-2</v>
      </c>
      <c r="AB50" s="4">
        <v>1.98758898536491</v>
      </c>
      <c r="AC50" s="4">
        <v>5.8907259238604501</v>
      </c>
      <c r="AD50" s="9">
        <v>1.7934115344900301</v>
      </c>
      <c r="AF50" s="8">
        <v>0.13474454554869603</v>
      </c>
      <c r="AG50" s="4">
        <v>-0.16066944202597</v>
      </c>
      <c r="AH50" s="4">
        <v>0.20352178906965201</v>
      </c>
      <c r="AI50" s="4">
        <v>-0.41788957399920351</v>
      </c>
      <c r="AJ50" s="4">
        <v>-1.4911010598257799</v>
      </c>
      <c r="AK50" s="9">
        <v>-0.63138536837180359</v>
      </c>
    </row>
    <row r="51" spans="2:37">
      <c r="B51" s="10">
        <v>3.1099999999999999E-2</v>
      </c>
      <c r="C51" s="11">
        <v>-1.1379999999999999E-2</v>
      </c>
      <c r="D51" s="11">
        <v>-7.2040000000000007E-2</v>
      </c>
      <c r="E51" s="11">
        <v>2.2370000000000001E-2</v>
      </c>
      <c r="F51" s="11">
        <v>-0.30848999999999999</v>
      </c>
      <c r="G51" s="11">
        <v>1.0030000000000001E-2</v>
      </c>
      <c r="H51" s="11">
        <v>3.7599999999999999E-3</v>
      </c>
      <c r="I51" s="11">
        <v>-1.72E-3</v>
      </c>
      <c r="J51" s="11">
        <v>-7.8300000000000002E-3</v>
      </c>
      <c r="K51" s="11">
        <v>-7.1900000000000006E-2</v>
      </c>
      <c r="L51" s="11">
        <v>-0.17591999999999999</v>
      </c>
      <c r="M51" s="12">
        <v>3.7922699999999998</v>
      </c>
      <c r="S51" s="10">
        <v>7.0826454775719E-2</v>
      </c>
      <c r="T51" s="11">
        <v>-0.14362643140855</v>
      </c>
      <c r="U51" s="11">
        <v>0.16407335810989301</v>
      </c>
      <c r="V51" s="11">
        <v>-0.208791635289995</v>
      </c>
      <c r="W51" s="11">
        <v>-0.63123130550061002</v>
      </c>
      <c r="X51" s="12">
        <v>-0.192043994749065</v>
      </c>
      <c r="Y51" s="11">
        <v>-1.2039987028761001E-2</v>
      </c>
      <c r="Z51" s="11">
        <v>-1.3144978170486999E-2</v>
      </c>
      <c r="AA51" s="11">
        <v>4.1526378304948E-2</v>
      </c>
      <c r="AB51" s="11">
        <v>1.5117564664945999</v>
      </c>
      <c r="AC51" s="11">
        <v>1.7934115344900301</v>
      </c>
      <c r="AD51" s="12">
        <v>5.2874287358641796</v>
      </c>
      <c r="AF51" s="10">
        <v>7.0771123949587497E-2</v>
      </c>
      <c r="AG51" s="11">
        <v>-0.14370631017260849</v>
      </c>
      <c r="AH51" s="11">
        <v>0.16457055195286702</v>
      </c>
      <c r="AI51" s="11">
        <v>-0.20867280525510651</v>
      </c>
      <c r="AJ51" s="11">
        <v>-0.63138536837180359</v>
      </c>
      <c r="AK51" s="12">
        <v>-0.192043994749065</v>
      </c>
    </row>
    <row r="53" spans="2:37">
      <c r="B53" s="4" t="s">
        <v>19</v>
      </c>
    </row>
    <row r="54" spans="2:37">
      <c r="B54" s="5">
        <v>3.2273700000000001</v>
      </c>
      <c r="C54" s="6">
        <v>3.8789999999999998E-2</v>
      </c>
      <c r="D54" s="6">
        <v>-2.1739999999999999E-2</v>
      </c>
      <c r="E54" s="6">
        <v>5.5300000000000002E-3</v>
      </c>
      <c r="F54" s="6">
        <v>-1.3140000000000001E-2</v>
      </c>
      <c r="G54" s="6">
        <v>5.28E-3</v>
      </c>
      <c r="H54" s="6">
        <v>-0.92893999999999999</v>
      </c>
      <c r="I54" s="6">
        <v>7.8549999999999995E-2</v>
      </c>
      <c r="J54" s="6">
        <v>0.15204000000000001</v>
      </c>
      <c r="K54" s="6">
        <v>8.8999999999999995E-4</v>
      </c>
      <c r="L54" s="6">
        <v>-0.25097999999999998</v>
      </c>
      <c r="M54" s="7">
        <v>0.10768</v>
      </c>
      <c r="O54" s="5">
        <v>-0.82103999999999999</v>
      </c>
      <c r="P54" s="6">
        <v>-0.50105999999999995</v>
      </c>
      <c r="Q54" s="7">
        <v>-0.27356000000000003</v>
      </c>
      <c r="S54" s="5">
        <v>3.49283492433063</v>
      </c>
      <c r="T54" s="6">
        <v>0.38384449511506802</v>
      </c>
      <c r="U54" s="6">
        <v>-0.49487579732409198</v>
      </c>
      <c r="V54" s="6">
        <v>-4.1265755336399799E-4</v>
      </c>
      <c r="W54" s="6">
        <v>-7.0758947996839997E-3</v>
      </c>
      <c r="X54" s="6">
        <v>-2.0095651599723999E-2</v>
      </c>
      <c r="Y54" s="5">
        <v>-0.48003623794714001</v>
      </c>
      <c r="Z54" s="6">
        <v>0.50715088668055797</v>
      </c>
      <c r="AA54" s="6">
        <v>-4.6542748855031998E-2</v>
      </c>
      <c r="AB54" s="6">
        <v>-7.4137809268603999E-2</v>
      </c>
      <c r="AC54" s="6">
        <v>-9.7314267498338006E-2</v>
      </c>
      <c r="AD54" s="7">
        <v>-0.21501128860395799</v>
      </c>
      <c r="AE54" s="13" t="s">
        <v>46</v>
      </c>
      <c r="AF54" s="5">
        <f t="array" ref="AF54:AH56">(Y54:AA56+S60:U62)/2</f>
        <v>-0.48003623794714001</v>
      </c>
      <c r="AG54" s="6">
        <v>0.50713054606939156</v>
      </c>
      <c r="AH54" s="6">
        <v>-4.6558792956021E-2</v>
      </c>
      <c r="AI54" s="6">
        <f t="array" ref="AI54:AK56">(AB54:AD56-V60:X62)/2</f>
        <v>-7.4031613962382004E-2</v>
      </c>
      <c r="AJ54" s="6">
        <v>-9.7214082048770994E-2</v>
      </c>
      <c r="AK54" s="7">
        <v>-0.214894594324889</v>
      </c>
    </row>
    <row r="55" spans="2:37">
      <c r="B55" s="8">
        <v>3.8789999999999998E-2</v>
      </c>
      <c r="C55" s="4">
        <v>3.4218899999999999</v>
      </c>
      <c r="D55" s="4">
        <v>5.6989999999999999E-2</v>
      </c>
      <c r="E55" s="4">
        <v>2.5999999999999998E-4</v>
      </c>
      <c r="F55" s="4">
        <v>-6.2700000000000004E-3</v>
      </c>
      <c r="G55" s="4">
        <v>1.8100000000000002E-2</v>
      </c>
      <c r="H55" s="4">
        <v>7.8469999999999998E-2</v>
      </c>
      <c r="I55" s="4">
        <v>5.7689999999999998E-2</v>
      </c>
      <c r="J55" s="4">
        <v>-1.9279999999999999E-2</v>
      </c>
      <c r="K55" s="4">
        <v>2.5000000000000001E-4</v>
      </c>
      <c r="L55" s="4">
        <v>3.2289999999999999E-2</v>
      </c>
      <c r="M55" s="9">
        <v>8.0909999999999996E-2</v>
      </c>
      <c r="O55" s="8">
        <v>0.57013000000000003</v>
      </c>
      <c r="P55" s="4">
        <v>-0.69530000000000003</v>
      </c>
      <c r="Q55" s="9">
        <v>-0.43761</v>
      </c>
      <c r="S55" s="8">
        <v>0.38384449511506802</v>
      </c>
      <c r="T55" s="4">
        <v>3.79382723853674</v>
      </c>
      <c r="U55" s="4">
        <v>-0.86972364639520106</v>
      </c>
      <c r="V55" s="4">
        <v>2.53507340902001E-4</v>
      </c>
      <c r="W55" s="4">
        <v>7.1130287543610003E-3</v>
      </c>
      <c r="X55" s="4">
        <v>-8.5820968480279994E-3</v>
      </c>
      <c r="Y55" s="8">
        <v>0.50711020545822505</v>
      </c>
      <c r="Z55" s="4">
        <v>-0.412837650668547</v>
      </c>
      <c r="AA55" s="4">
        <v>3.8560930414342998E-2</v>
      </c>
      <c r="AB55" s="4">
        <v>5.7375697455629003E-2</v>
      </c>
      <c r="AC55" s="4">
        <v>7.9045245533853004E-2</v>
      </c>
      <c r="AD55" s="9">
        <v>7.8993940427512996E-2</v>
      </c>
      <c r="AF55" s="8">
        <v>0.50713054606939156</v>
      </c>
      <c r="AG55" s="4">
        <v>-0.412837650668547</v>
      </c>
      <c r="AH55" s="4">
        <v>3.8574748750055496E-2</v>
      </c>
      <c r="AI55" s="4">
        <v>5.7277834954892498E-2</v>
      </c>
      <c r="AJ55" s="4">
        <v>7.8944316243738002E-2</v>
      </c>
      <c r="AK55" s="9">
        <v>7.8894434346629488E-2</v>
      </c>
    </row>
    <row r="56" spans="2:37">
      <c r="B56" s="8">
        <v>-2.1739999999999999E-2</v>
      </c>
      <c r="C56" s="4">
        <v>5.6989999999999999E-2</v>
      </c>
      <c r="D56" s="4">
        <v>5.6172399999999998</v>
      </c>
      <c r="E56" s="4">
        <v>-1.4300000000000001E-3</v>
      </c>
      <c r="F56" s="4">
        <v>-5.6699999999999997E-3</v>
      </c>
      <c r="G56" s="4">
        <v>2.1900000000000001E-3</v>
      </c>
      <c r="H56" s="4">
        <v>0.15174000000000001</v>
      </c>
      <c r="I56" s="4">
        <v>-1.9259999999999999E-2</v>
      </c>
      <c r="J56" s="4">
        <v>5.6869999999999997E-2</v>
      </c>
      <c r="K56" s="4">
        <v>1.7000000000000001E-4</v>
      </c>
      <c r="L56" s="4">
        <v>-9.3990000000000004E-2</v>
      </c>
      <c r="M56" s="9">
        <v>-2.7969999999999998E-2</v>
      </c>
      <c r="O56" s="10">
        <v>2.9059999999999999E-2</v>
      </c>
      <c r="P56" s="11">
        <v>-0.51526000000000005</v>
      </c>
      <c r="Q56" s="12">
        <v>0.85653999999999997</v>
      </c>
      <c r="S56" s="8">
        <v>-0.49487579732409198</v>
      </c>
      <c r="T56" s="4">
        <v>-0.86972364639520205</v>
      </c>
      <c r="U56" s="4">
        <v>4.9798135543368902</v>
      </c>
      <c r="V56" s="4">
        <v>3.9858587296159997E-3</v>
      </c>
      <c r="W56" s="4">
        <v>3.906122361286E-3</v>
      </c>
      <c r="X56" s="4">
        <v>-5.2504306848439996E-3</v>
      </c>
      <c r="Y56" s="8">
        <v>-4.6574837057010002E-2</v>
      </c>
      <c r="Z56" s="4">
        <v>3.8588567085768001E-2</v>
      </c>
      <c r="AA56" s="4">
        <v>7.8492775904577997E-2</v>
      </c>
      <c r="AB56" s="4">
        <v>6.9376987709005994E-2</v>
      </c>
      <c r="AC56" s="4">
        <v>0.100012296210892</v>
      </c>
      <c r="AD56" s="9">
        <v>2.6519467407200298E-4</v>
      </c>
      <c r="AF56" s="8">
        <v>-4.6558792956021E-2</v>
      </c>
      <c r="AG56" s="4">
        <v>3.8574748750055496E-2</v>
      </c>
      <c r="AH56" s="4">
        <v>7.8492775904577997E-2</v>
      </c>
      <c r="AI56" s="4">
        <v>6.9394736824670997E-2</v>
      </c>
      <c r="AJ56" s="4">
        <v>0.1000185276339875</v>
      </c>
      <c r="AK56" s="9">
        <v>2.7501304734900748E-4</v>
      </c>
    </row>
    <row r="57" spans="2:37">
      <c r="B57" s="8">
        <v>5.5300000000000002E-3</v>
      </c>
      <c r="C57" s="4">
        <v>2.5999999999999998E-4</v>
      </c>
      <c r="D57" s="4">
        <v>-1.4300000000000001E-3</v>
      </c>
      <c r="E57" s="4">
        <v>3.2941099999999999</v>
      </c>
      <c r="F57" s="4">
        <v>0.19656999999999999</v>
      </c>
      <c r="G57" s="4">
        <v>-7.1559999999999999E-2</v>
      </c>
      <c r="H57" s="4">
        <v>-9.2000000000000003E-4</v>
      </c>
      <c r="I57" s="4">
        <v>-2.3000000000000001E-4</v>
      </c>
      <c r="J57" s="4">
        <v>-1.6000000000000001E-4</v>
      </c>
      <c r="K57" s="4">
        <v>8.6099999999999996E-3</v>
      </c>
      <c r="L57" s="4">
        <v>-3.0000000000000001E-5</v>
      </c>
      <c r="M57" s="9">
        <v>-1.32E-3</v>
      </c>
      <c r="S57" s="8">
        <v>-4.1265755336399902E-4</v>
      </c>
      <c r="T57" s="4">
        <v>2.53507340902001E-4</v>
      </c>
      <c r="U57" s="4">
        <v>3.9858587296159997E-3</v>
      </c>
      <c r="V57" s="4">
        <v>4.8316538592902303</v>
      </c>
      <c r="W57" s="4">
        <v>1.9978435671273</v>
      </c>
      <c r="X57" s="4">
        <v>1.5283388634402699</v>
      </c>
      <c r="Y57" s="8">
        <v>7.3925418656159994E-2</v>
      </c>
      <c r="Z57" s="4">
        <v>-5.7179972454156E-2</v>
      </c>
      <c r="AA57" s="4">
        <v>-6.9412485940336E-2</v>
      </c>
      <c r="AB57" s="4">
        <v>-6.0252132196653999E-2</v>
      </c>
      <c r="AC57" s="4">
        <v>-9.8747715887193999E-2</v>
      </c>
      <c r="AD57" s="9">
        <v>4.2967538257860103E-3</v>
      </c>
      <c r="AF57" s="8">
        <f t="array" ref="AF57:AH59">(Y57:AA59-S63:U65)/2</f>
        <v>7.4031613962382004E-2</v>
      </c>
      <c r="AG57" s="4">
        <v>-5.7277834954892498E-2</v>
      </c>
      <c r="AH57" s="4">
        <v>-6.9394736824670997E-2</v>
      </c>
      <c r="AI57" s="4">
        <f t="array" ref="AI57:AK59">(AB57:AD59+V63:X65)/2</f>
        <v>-6.0252132196653999E-2</v>
      </c>
      <c r="AJ57" s="4">
        <v>-9.8737712528032498E-2</v>
      </c>
      <c r="AK57" s="9">
        <v>4.288662859421E-3</v>
      </c>
    </row>
    <row r="58" spans="2:37">
      <c r="B58" s="8">
        <v>-1.3140000000000001E-2</v>
      </c>
      <c r="C58" s="4">
        <v>-6.2700000000000004E-3</v>
      </c>
      <c r="D58" s="4">
        <v>-5.6699999999999997E-3</v>
      </c>
      <c r="E58" s="4">
        <v>0.19656999999999999</v>
      </c>
      <c r="F58" s="4">
        <v>8.9433299999999996</v>
      </c>
      <c r="G58" s="4">
        <v>-0.16447000000000001</v>
      </c>
      <c r="H58" s="4">
        <v>0.25052000000000002</v>
      </c>
      <c r="I58" s="4">
        <v>-3.2259999999999997E-2</v>
      </c>
      <c r="J58" s="4">
        <v>9.3979999999999994E-2</v>
      </c>
      <c r="K58" s="4">
        <v>-6.0000000000000002E-5</v>
      </c>
      <c r="L58" s="4">
        <v>-0.16592999999999999</v>
      </c>
      <c r="M58" s="9">
        <v>-4.9189999999999998E-2</v>
      </c>
      <c r="O58" s="5">
        <v>-0.82115000000000005</v>
      </c>
      <c r="P58" s="6">
        <v>-0.50105</v>
      </c>
      <c r="Q58" s="7">
        <v>-0.27326</v>
      </c>
      <c r="S58" s="8">
        <v>-7.0758947996839997E-3</v>
      </c>
      <c r="T58" s="4">
        <v>7.1130287543610003E-3</v>
      </c>
      <c r="U58" s="4">
        <v>3.906122361286E-3</v>
      </c>
      <c r="V58" s="4">
        <v>1.9978435671273</v>
      </c>
      <c r="W58" s="4">
        <v>5.8938168863381204</v>
      </c>
      <c r="X58" s="4">
        <v>1.8150225989527999</v>
      </c>
      <c r="Y58" s="8">
        <v>9.7113896599203997E-2</v>
      </c>
      <c r="Z58" s="4">
        <v>-7.8843386953623001E-2</v>
      </c>
      <c r="AA58" s="4">
        <v>-0.100024759057083</v>
      </c>
      <c r="AB58" s="4">
        <v>-9.8727709168870997E-2</v>
      </c>
      <c r="AC58" s="4">
        <v>-0.13305290722317301</v>
      </c>
      <c r="AD58" s="9">
        <v>9.8559251357219803E-3</v>
      </c>
      <c r="AF58" s="8">
        <v>9.7214082048770994E-2</v>
      </c>
      <c r="AG58" s="4">
        <v>-7.8944316243738002E-2</v>
      </c>
      <c r="AH58" s="4">
        <v>-0.1000185276339875</v>
      </c>
      <c r="AI58" s="4">
        <v>-9.8737712528032498E-2</v>
      </c>
      <c r="AJ58" s="4">
        <v>-0.13305290722317301</v>
      </c>
      <c r="AK58" s="9">
        <v>9.8922741907389797E-3</v>
      </c>
    </row>
    <row r="59" spans="2:37">
      <c r="B59" s="8">
        <v>5.28E-3</v>
      </c>
      <c r="C59" s="4">
        <v>1.8100000000000002E-2</v>
      </c>
      <c r="D59" s="4">
        <v>2.1900000000000001E-3</v>
      </c>
      <c r="E59" s="4">
        <v>-7.1559999999999999E-2</v>
      </c>
      <c r="F59" s="4">
        <v>-0.16447000000000001</v>
      </c>
      <c r="G59" s="4">
        <v>3.7582499999999999</v>
      </c>
      <c r="H59" s="4">
        <v>-0.10761</v>
      </c>
      <c r="I59" s="4">
        <v>-8.09E-2</v>
      </c>
      <c r="J59" s="4">
        <v>2.801E-2</v>
      </c>
      <c r="K59" s="4">
        <v>-1.31E-3</v>
      </c>
      <c r="L59" s="4">
        <v>-4.9239999999999999E-2</v>
      </c>
      <c r="M59" s="9">
        <v>-0.13761999999999999</v>
      </c>
      <c r="O59" s="8">
        <v>0.56996000000000002</v>
      </c>
      <c r="P59" s="4">
        <v>-0.69530999999999998</v>
      </c>
      <c r="Q59" s="9">
        <v>-0.43781999999999999</v>
      </c>
      <c r="S59" s="8">
        <v>-2.0095651599723999E-2</v>
      </c>
      <c r="T59" s="4">
        <v>-8.5820968480279994E-3</v>
      </c>
      <c r="U59" s="4">
        <v>-5.2504306848439996E-3</v>
      </c>
      <c r="V59" s="4">
        <v>1.5283388634402699</v>
      </c>
      <c r="W59" s="4">
        <v>1.8150225989528099</v>
      </c>
      <c r="X59" s="4">
        <v>5.2701783154599102</v>
      </c>
      <c r="Y59" s="10">
        <v>0.21477790004582001</v>
      </c>
      <c r="Z59" s="11">
        <v>-7.8794928265745995E-2</v>
      </c>
      <c r="AA59" s="11">
        <v>-2.8483142062600601E-4</v>
      </c>
      <c r="AB59" s="11">
        <v>4.2805718930559898E-3</v>
      </c>
      <c r="AC59" s="11">
        <v>9.9286232457559808E-3</v>
      </c>
      <c r="AD59" s="12">
        <v>-0.101634623364114</v>
      </c>
      <c r="AF59" s="10">
        <v>0.214894594324889</v>
      </c>
      <c r="AG59" s="11">
        <v>-7.8894434346629488E-2</v>
      </c>
      <c r="AH59" s="11">
        <v>-2.750130473490045E-4</v>
      </c>
      <c r="AI59" s="11">
        <v>4.2886628594209896E-3</v>
      </c>
      <c r="AJ59" s="11">
        <v>9.8922741907389797E-3</v>
      </c>
      <c r="AK59" s="12">
        <v>-0.101634623364114</v>
      </c>
    </row>
    <row r="60" spans="2:37">
      <c r="B60" s="8">
        <v>-0.92893999999999999</v>
      </c>
      <c r="C60" s="4">
        <v>7.8469999999999998E-2</v>
      </c>
      <c r="D60" s="4">
        <v>0.15174000000000001</v>
      </c>
      <c r="E60" s="4">
        <v>-9.2000000000000003E-4</v>
      </c>
      <c r="F60" s="4">
        <v>0.25052000000000002</v>
      </c>
      <c r="G60" s="4">
        <v>-0.10761</v>
      </c>
      <c r="H60" s="4">
        <v>3.2283900000000001</v>
      </c>
      <c r="I60" s="4">
        <v>3.8800000000000001E-2</v>
      </c>
      <c r="J60" s="4">
        <v>-2.2009999999999998E-2</v>
      </c>
      <c r="K60" s="4">
        <v>-6.2599999999999999E-3</v>
      </c>
      <c r="L60" s="4">
        <v>1.5900000000000001E-2</v>
      </c>
      <c r="M60" s="9">
        <v>-2.99E-3</v>
      </c>
      <c r="O60" s="10">
        <v>2.9360000000000001E-2</v>
      </c>
      <c r="P60" s="11">
        <v>-0.51526000000000005</v>
      </c>
      <c r="Q60" s="12">
        <v>0.85653000000000001</v>
      </c>
      <c r="S60" s="5">
        <v>-0.48003623794714001</v>
      </c>
      <c r="T60" s="6">
        <v>0.50711020545822505</v>
      </c>
      <c r="U60" s="6">
        <v>-4.6574837057010002E-2</v>
      </c>
      <c r="V60" s="6">
        <v>7.3925418656159994E-2</v>
      </c>
      <c r="W60" s="6">
        <v>9.7113896599203997E-2</v>
      </c>
      <c r="X60" s="7">
        <v>0.21477790004582001</v>
      </c>
      <c r="Y60" s="4">
        <v>3.4936038679256298</v>
      </c>
      <c r="Z60" s="4">
        <v>0.38403249542007101</v>
      </c>
      <c r="AA60" s="4">
        <v>-0.49556728597063898</v>
      </c>
      <c r="AB60" s="4">
        <v>4.0907072303700102E-4</v>
      </c>
      <c r="AC60" s="4">
        <v>1.1062940187780999E-2</v>
      </c>
      <c r="AD60" s="9">
        <v>2.0218236734421E-2</v>
      </c>
      <c r="AE60" s="4" t="s">
        <v>47</v>
      </c>
      <c r="AF60" s="8">
        <f t="array" ref="AF60:AK65">TRANSPOSE(AF54:AK59)</f>
        <v>-0.48003623794714001</v>
      </c>
      <c r="AG60" s="4">
        <v>0.50713054606939156</v>
      </c>
      <c r="AH60" s="4">
        <v>-4.6558792956021E-2</v>
      </c>
      <c r="AI60" s="4">
        <v>7.4031613962382004E-2</v>
      </c>
      <c r="AJ60" s="4">
        <v>9.7214082048770994E-2</v>
      </c>
      <c r="AK60" s="9">
        <v>0.214894594324889</v>
      </c>
    </row>
    <row r="61" spans="2:37">
      <c r="B61" s="8">
        <v>7.8549999999999995E-2</v>
      </c>
      <c r="C61" s="4">
        <v>5.7689999999999998E-2</v>
      </c>
      <c r="D61" s="4">
        <v>-1.9259999999999999E-2</v>
      </c>
      <c r="E61" s="4">
        <v>-2.3000000000000001E-4</v>
      </c>
      <c r="F61" s="4">
        <v>-3.2259999999999997E-2</v>
      </c>
      <c r="G61" s="4">
        <v>-8.09E-2</v>
      </c>
      <c r="H61" s="4">
        <v>3.8800000000000001E-2</v>
      </c>
      <c r="I61" s="4">
        <v>3.4213100000000001</v>
      </c>
      <c r="J61" s="4">
        <v>5.858E-2</v>
      </c>
      <c r="K61" s="4">
        <v>-2.48E-3</v>
      </c>
      <c r="L61" s="4">
        <v>8.3899999999999999E-3</v>
      </c>
      <c r="M61" s="9">
        <v>-1.7819999999999999E-2</v>
      </c>
      <c r="S61" s="8">
        <v>0.50715088668055797</v>
      </c>
      <c r="T61" s="4">
        <v>-0.412837650668547</v>
      </c>
      <c r="U61" s="4">
        <v>3.8588567085768001E-2</v>
      </c>
      <c r="V61" s="4">
        <v>-5.7179972454156E-2</v>
      </c>
      <c r="W61" s="4">
        <v>-7.8843386953623001E-2</v>
      </c>
      <c r="X61" s="9">
        <v>-7.8794928265745995E-2</v>
      </c>
      <c r="Y61" s="4">
        <v>0.38403249542007101</v>
      </c>
      <c r="Z61" s="4">
        <v>3.7961783117902899</v>
      </c>
      <c r="AA61" s="4">
        <v>-0.87247248764921004</v>
      </c>
      <c r="AB61" s="4">
        <v>-2.842833232199E-3</v>
      </c>
      <c r="AC61" s="4">
        <v>-7.3208522854730004E-3</v>
      </c>
      <c r="AD61" s="9">
        <v>9.6571211860719992E-3</v>
      </c>
      <c r="AF61" s="8">
        <v>0.50713054606939156</v>
      </c>
      <c r="AG61" s="4">
        <v>-0.412837650668547</v>
      </c>
      <c r="AH61" s="4">
        <v>3.8574748750055496E-2</v>
      </c>
      <c r="AI61" s="4">
        <v>-5.7277834954892498E-2</v>
      </c>
      <c r="AJ61" s="4">
        <v>-7.8944316243738002E-2</v>
      </c>
      <c r="AK61" s="9">
        <v>-7.8894434346629488E-2</v>
      </c>
    </row>
    <row r="62" spans="2:37">
      <c r="B62" s="8">
        <v>0.15204000000000001</v>
      </c>
      <c r="C62" s="4">
        <v>-1.9279999999999999E-2</v>
      </c>
      <c r="D62" s="4">
        <v>5.6869999999999997E-2</v>
      </c>
      <c r="E62" s="4">
        <v>-1.6000000000000001E-4</v>
      </c>
      <c r="F62" s="4">
        <v>9.3979999999999994E-2</v>
      </c>
      <c r="G62" s="4">
        <v>2.801E-2</v>
      </c>
      <c r="H62" s="4">
        <v>-2.2009999999999998E-2</v>
      </c>
      <c r="I62" s="4">
        <v>5.858E-2</v>
      </c>
      <c r="J62" s="4">
        <v>5.6210100000000001</v>
      </c>
      <c r="K62" s="4">
        <v>-6.6E-4</v>
      </c>
      <c r="L62" s="4">
        <v>3.8600000000000001E-3</v>
      </c>
      <c r="M62" s="9">
        <v>-3.5799999999999998E-3</v>
      </c>
      <c r="S62" s="8">
        <v>-4.6542748855031998E-2</v>
      </c>
      <c r="T62" s="4">
        <v>3.8560930414342998E-2</v>
      </c>
      <c r="U62" s="4">
        <v>7.8492775904577997E-2</v>
      </c>
      <c r="V62" s="4">
        <v>-6.9412485940336E-2</v>
      </c>
      <c r="W62" s="4">
        <v>-0.100024759057083</v>
      </c>
      <c r="X62" s="9">
        <v>-2.8483142062601198E-4</v>
      </c>
      <c r="Y62" s="4">
        <v>-0.49556728597063898</v>
      </c>
      <c r="Z62" s="4">
        <v>-0.87247248764921004</v>
      </c>
      <c r="AA62" s="4">
        <v>4.9809467253831796</v>
      </c>
      <c r="AB62" s="4">
        <v>-1.8057459651740001E-3</v>
      </c>
      <c r="AC62" s="4">
        <v>-1.9552949378680001E-3</v>
      </c>
      <c r="AD62" s="9">
        <v>5.4618829961019999E-3</v>
      </c>
      <c r="AF62" s="8">
        <v>-4.6558792956021E-2</v>
      </c>
      <c r="AG62" s="4">
        <v>3.8574748750055496E-2</v>
      </c>
      <c r="AH62" s="4">
        <v>7.8492775904577997E-2</v>
      </c>
      <c r="AI62" s="4">
        <v>-6.9394736824670997E-2</v>
      </c>
      <c r="AJ62" s="4">
        <v>-0.1000185276339875</v>
      </c>
      <c r="AK62" s="9">
        <v>-2.750130473490045E-4</v>
      </c>
    </row>
    <row r="63" spans="2:37">
      <c r="B63" s="8">
        <v>8.8999999999999995E-4</v>
      </c>
      <c r="C63" s="4">
        <v>2.5000000000000001E-4</v>
      </c>
      <c r="D63" s="4">
        <v>1.7000000000000001E-4</v>
      </c>
      <c r="E63" s="4">
        <v>8.6099999999999996E-3</v>
      </c>
      <c r="F63" s="4">
        <v>-6.0000000000000002E-5</v>
      </c>
      <c r="G63" s="4">
        <v>-1.31E-3</v>
      </c>
      <c r="H63" s="4">
        <v>-6.2599999999999999E-3</v>
      </c>
      <c r="I63" s="4">
        <v>-2.48E-3</v>
      </c>
      <c r="J63" s="4">
        <v>-6.6E-4</v>
      </c>
      <c r="K63" s="4">
        <v>3.2941799999999999</v>
      </c>
      <c r="L63" s="4">
        <v>0.19700999999999999</v>
      </c>
      <c r="M63" s="9">
        <v>-7.1800000000000003E-2</v>
      </c>
      <c r="S63" s="8">
        <v>-7.4137809268603999E-2</v>
      </c>
      <c r="T63" s="4">
        <v>5.7375697455629003E-2</v>
      </c>
      <c r="U63" s="4">
        <v>6.9376987709005994E-2</v>
      </c>
      <c r="V63" s="4">
        <v>-6.0252132196653999E-2</v>
      </c>
      <c r="W63" s="4">
        <v>-9.8727709168870997E-2</v>
      </c>
      <c r="X63" s="9">
        <v>4.2805718930559898E-3</v>
      </c>
      <c r="Y63" s="4">
        <v>4.0907072303699999E-4</v>
      </c>
      <c r="Z63" s="4">
        <v>-2.842833232199E-3</v>
      </c>
      <c r="AA63" s="4">
        <v>-1.8057459651740001E-3</v>
      </c>
      <c r="AB63" s="4">
        <v>4.8336897564484396</v>
      </c>
      <c r="AC63" s="4">
        <v>2.0002104282167799</v>
      </c>
      <c r="AD63" s="9">
        <v>1.53212351008327</v>
      </c>
      <c r="AF63" s="8">
        <v>-7.4031613962382004E-2</v>
      </c>
      <c r="AG63" s="4">
        <v>5.7277834954892498E-2</v>
      </c>
      <c r="AH63" s="4">
        <v>6.9394736824670997E-2</v>
      </c>
      <c r="AI63" s="4">
        <v>-6.0252132196653999E-2</v>
      </c>
      <c r="AJ63" s="4">
        <v>-9.8737712528032498E-2</v>
      </c>
      <c r="AK63" s="9">
        <v>4.2886628594209896E-3</v>
      </c>
    </row>
    <row r="64" spans="2:37">
      <c r="B64" s="8">
        <v>-0.25097999999999998</v>
      </c>
      <c r="C64" s="4">
        <v>3.2289999999999999E-2</v>
      </c>
      <c r="D64" s="4">
        <v>-9.3990000000000004E-2</v>
      </c>
      <c r="E64" s="4">
        <v>-3.0000000000000001E-5</v>
      </c>
      <c r="F64" s="4">
        <v>-0.16592999999999999</v>
      </c>
      <c r="G64" s="4">
        <v>-4.9239999999999999E-2</v>
      </c>
      <c r="H64" s="4">
        <v>1.5900000000000001E-2</v>
      </c>
      <c r="I64" s="4">
        <v>8.3899999999999999E-3</v>
      </c>
      <c r="J64" s="4">
        <v>3.8600000000000001E-3</v>
      </c>
      <c r="K64" s="4">
        <v>0.19700999999999999</v>
      </c>
      <c r="L64" s="4">
        <v>8.9528199999999991</v>
      </c>
      <c r="M64" s="9">
        <v>-0.16646</v>
      </c>
      <c r="S64" s="8">
        <v>-9.7314267498338006E-2</v>
      </c>
      <c r="T64" s="4">
        <v>7.9045245533853004E-2</v>
      </c>
      <c r="U64" s="4">
        <v>0.100012296210892</v>
      </c>
      <c r="V64" s="4">
        <v>-9.8747715887193999E-2</v>
      </c>
      <c r="W64" s="4">
        <v>-0.13305290722317301</v>
      </c>
      <c r="X64" s="9">
        <v>9.9286232457559808E-3</v>
      </c>
      <c r="Y64" s="4">
        <v>1.1062940187780999E-2</v>
      </c>
      <c r="Z64" s="4">
        <v>-7.3208522854730004E-3</v>
      </c>
      <c r="AA64" s="4">
        <v>-1.9552949378680001E-3</v>
      </c>
      <c r="AB64" s="4">
        <v>2.0002104282167799</v>
      </c>
      <c r="AC64" s="4">
        <v>5.89692936926164</v>
      </c>
      <c r="AD64" s="9">
        <v>1.8192817088615201</v>
      </c>
      <c r="AF64" s="8">
        <v>-9.7214082048770994E-2</v>
      </c>
      <c r="AG64" s="4">
        <v>7.8944316243738002E-2</v>
      </c>
      <c r="AH64" s="4">
        <v>0.1000185276339875</v>
      </c>
      <c r="AI64" s="4">
        <v>-9.8737712528032498E-2</v>
      </c>
      <c r="AJ64" s="4">
        <v>-0.13305290722317301</v>
      </c>
      <c r="AK64" s="9">
        <v>9.8922741907389797E-3</v>
      </c>
    </row>
    <row r="65" spans="2:37">
      <c r="B65" s="10">
        <v>0.10768</v>
      </c>
      <c r="C65" s="11">
        <v>8.0909999999999996E-2</v>
      </c>
      <c r="D65" s="11">
        <v>-2.7969999999999998E-2</v>
      </c>
      <c r="E65" s="11">
        <v>-1.32E-3</v>
      </c>
      <c r="F65" s="11">
        <v>-4.9189999999999998E-2</v>
      </c>
      <c r="G65" s="11">
        <v>-0.13761999999999999</v>
      </c>
      <c r="H65" s="11">
        <v>-2.99E-3</v>
      </c>
      <c r="I65" s="11">
        <v>-1.7819999999999999E-2</v>
      </c>
      <c r="J65" s="11">
        <v>-3.5799999999999998E-3</v>
      </c>
      <c r="K65" s="11">
        <v>-7.1800000000000003E-2</v>
      </c>
      <c r="L65" s="11">
        <v>-0.16646</v>
      </c>
      <c r="M65" s="12">
        <v>3.7570199999999998</v>
      </c>
      <c r="S65" s="10">
        <v>-0.21501128860395799</v>
      </c>
      <c r="T65" s="11">
        <v>7.8993940427512996E-2</v>
      </c>
      <c r="U65" s="11">
        <v>2.6519467407200298E-4</v>
      </c>
      <c r="V65" s="11">
        <v>4.2967538257859903E-3</v>
      </c>
      <c r="W65" s="11">
        <v>9.8559251357219803E-3</v>
      </c>
      <c r="X65" s="12">
        <v>-0.101634623364114</v>
      </c>
      <c r="Y65" s="11">
        <v>2.0218236734421E-2</v>
      </c>
      <c r="Z65" s="11">
        <v>9.6571211860719992E-3</v>
      </c>
      <c r="AA65" s="11">
        <v>5.4618829961019999E-3</v>
      </c>
      <c r="AB65" s="11">
        <v>1.53212351008327</v>
      </c>
      <c r="AC65" s="11">
        <v>1.8192817088615201</v>
      </c>
      <c r="AD65" s="12">
        <v>5.2734208047845001</v>
      </c>
      <c r="AF65" s="10">
        <v>-0.214894594324889</v>
      </c>
      <c r="AG65" s="11">
        <v>7.8894434346629488E-2</v>
      </c>
      <c r="AH65" s="11">
        <v>2.7501304734900748E-4</v>
      </c>
      <c r="AI65" s="11">
        <v>4.288662859421E-3</v>
      </c>
      <c r="AJ65" s="11">
        <v>9.8922741907389797E-3</v>
      </c>
      <c r="AK65" s="12">
        <v>-0.101634623364114</v>
      </c>
    </row>
    <row r="67" spans="2:37">
      <c r="B67" s="4" t="s">
        <v>48</v>
      </c>
    </row>
    <row r="68" spans="2:37">
      <c r="B68" s="5">
        <v>3.19028</v>
      </c>
      <c r="C68" s="6">
        <v>3.1320000000000001E-2</v>
      </c>
      <c r="D68" s="6">
        <v>2.528E-2</v>
      </c>
      <c r="E68" s="6">
        <v>-4.0000000000000003E-5</v>
      </c>
      <c r="F68" s="6">
        <v>-7.0200000000000002E-3</v>
      </c>
      <c r="G68" s="6">
        <v>1.1E-4</v>
      </c>
      <c r="H68" s="6">
        <v>5.9000000000000003E-4</v>
      </c>
      <c r="I68" s="6">
        <v>7.6999999999999996E-4</v>
      </c>
      <c r="J68" s="6">
        <v>-1.1E-4</v>
      </c>
      <c r="K68" s="6">
        <v>-1.5299999999999999E-3</v>
      </c>
      <c r="L68" s="6">
        <v>-3.6999999999999999E-4</v>
      </c>
      <c r="M68" s="7">
        <v>1.33E-3</v>
      </c>
      <c r="O68" s="5">
        <v>-0.82064999999999999</v>
      </c>
      <c r="P68" s="6">
        <v>-0.50063999999999997</v>
      </c>
      <c r="Q68" s="7">
        <v>-0.27549000000000001</v>
      </c>
      <c r="S68" s="5">
        <v>3.49243559766402</v>
      </c>
      <c r="T68" s="6">
        <v>0.41887369871976898</v>
      </c>
      <c r="U68" s="6">
        <v>-0.51700824849559801</v>
      </c>
      <c r="V68" s="6">
        <v>-3.7635883127099998E-3</v>
      </c>
      <c r="W68" s="6">
        <v>-4.9668615527099997E-3</v>
      </c>
      <c r="X68" s="6">
        <v>1.350411352155E-3</v>
      </c>
      <c r="Y68" s="5">
        <v>1.046905159686E-3</v>
      </c>
      <c r="Z68" s="6">
        <v>1.2970664759999999E-5</v>
      </c>
      <c r="AA68" s="6">
        <v>4.6578604113900002E-4</v>
      </c>
      <c r="AB68" s="6">
        <v>-7.0998777725100003E-4</v>
      </c>
      <c r="AC68" s="6">
        <v>1.5691458928200001E-3</v>
      </c>
      <c r="AD68" s="7">
        <v>-1.6251908249789999E-3</v>
      </c>
      <c r="AE68" s="13" t="s">
        <v>46</v>
      </c>
      <c r="AF68" s="5">
        <f t="array" ref="AF68:AH70">(Y68:AA70+S74:U76)/2</f>
        <v>1.046905159686E-3</v>
      </c>
      <c r="AG68" s="6">
        <v>1.2869333970999949E-5</v>
      </c>
      <c r="AH68" s="6">
        <v>4.6849774712299998E-4</v>
      </c>
      <c r="AI68" s="6">
        <f t="array" ref="AI68:AK70">(AB68:AD70-V74:X76)/2</f>
        <v>-7.0128875592450008E-4</v>
      </c>
      <c r="AJ68" s="6">
        <v>1.5604991739200001E-3</v>
      </c>
      <c r="AK68" s="7">
        <v>-1.622074255154E-3</v>
      </c>
    </row>
    <row r="69" spans="2:37">
      <c r="B69" s="8">
        <v>3.1320000000000001E-2</v>
      </c>
      <c r="C69" s="4">
        <v>3.4550800000000002</v>
      </c>
      <c r="D69" s="4">
        <v>6.5710000000000005E-2</v>
      </c>
      <c r="E69" s="4">
        <v>-3.2000000000000003E-4</v>
      </c>
      <c r="F69" s="4">
        <v>7.3099999999999997E-3</v>
      </c>
      <c r="G69" s="4">
        <v>-5.8399999999999997E-3</v>
      </c>
      <c r="H69" s="4">
        <v>7.6999999999999996E-4</v>
      </c>
      <c r="I69" s="4">
        <v>3.6999999999999999E-4</v>
      </c>
      <c r="J69" s="4">
        <v>-1.4999999999999999E-4</v>
      </c>
      <c r="K69" s="4">
        <v>-4.8000000000000001E-4</v>
      </c>
      <c r="L69" s="4">
        <v>2.9999999999999997E-4</v>
      </c>
      <c r="M69" s="9">
        <v>1.4499999999999999E-3</v>
      </c>
      <c r="O69" s="8">
        <v>0.57081000000000004</v>
      </c>
      <c r="P69" s="4">
        <v>-0.69569999999999999</v>
      </c>
      <c r="Q69" s="9">
        <v>-0.43608999999999998</v>
      </c>
      <c r="S69" s="8">
        <v>0.41887369871976898</v>
      </c>
      <c r="T69" s="4">
        <v>3.7731072712307498</v>
      </c>
      <c r="U69" s="4">
        <v>-0.81571990247135395</v>
      </c>
      <c r="V69" s="4">
        <v>4.4564875099200002E-4</v>
      </c>
      <c r="W69" s="4">
        <v>8.7392275634800003E-4</v>
      </c>
      <c r="X69" s="4">
        <v>8.2239937868669993E-3</v>
      </c>
      <c r="Y69" s="8">
        <v>1.27680031819999E-5</v>
      </c>
      <c r="Z69" s="4">
        <v>-2.37686113384E-4</v>
      </c>
      <c r="AA69" s="4">
        <v>-1.8035915474899999E-4</v>
      </c>
      <c r="AB69" s="4">
        <v>8.6950532045700004E-4</v>
      </c>
      <c r="AC69" s="4">
        <v>1.39664885692E-4</v>
      </c>
      <c r="AD69" s="9">
        <v>-5.7539332744999901E-5</v>
      </c>
      <c r="AF69" s="8">
        <v>1.2869333970999899E-5</v>
      </c>
      <c r="AG69" s="4">
        <v>-2.37686113384E-4</v>
      </c>
      <c r="AH69" s="4">
        <v>-1.7626565500850002E-4</v>
      </c>
      <c r="AI69" s="4">
        <v>8.6791099762050005E-4</v>
      </c>
      <c r="AJ69" s="4">
        <v>1.3721213526200001E-4</v>
      </c>
      <c r="AK69" s="9">
        <v>-5.2744216994499946E-5</v>
      </c>
    </row>
    <row r="70" spans="2:37">
      <c r="B70" s="8">
        <v>2.528E-2</v>
      </c>
      <c r="C70" s="4">
        <v>6.5710000000000005E-2</v>
      </c>
      <c r="D70" s="4">
        <v>5.5684300000000002</v>
      </c>
      <c r="E70" s="4">
        <v>-3.5E-4</v>
      </c>
      <c r="F70" s="4">
        <v>-9.2300000000000004E-3</v>
      </c>
      <c r="G70" s="4">
        <v>-5.5399999999999998E-3</v>
      </c>
      <c r="H70" s="4">
        <v>-1.1E-4</v>
      </c>
      <c r="I70" s="4">
        <v>-1.6000000000000001E-4</v>
      </c>
      <c r="J70" s="4">
        <v>2.2000000000000001E-4</v>
      </c>
      <c r="K70" s="4">
        <v>2.2000000000000001E-4</v>
      </c>
      <c r="L70" s="4">
        <v>1.9000000000000001E-4</v>
      </c>
      <c r="M70" s="9">
        <v>2.3000000000000001E-4</v>
      </c>
      <c r="O70" s="10">
        <v>2.6669999999999999E-2</v>
      </c>
      <c r="P70" s="11">
        <v>-0.51512000000000002</v>
      </c>
      <c r="Q70" s="12">
        <v>0.85670000000000002</v>
      </c>
      <c r="S70" s="8">
        <v>-0.51700824849559801</v>
      </c>
      <c r="T70" s="4">
        <v>-0.81571990247135395</v>
      </c>
      <c r="U70" s="4">
        <v>4.94823352113485</v>
      </c>
      <c r="V70" s="4">
        <v>6.5272479497489998E-3</v>
      </c>
      <c r="W70" s="4">
        <v>8.9299590141809996E-3</v>
      </c>
      <c r="X70" s="4">
        <v>4.6194666129639999E-3</v>
      </c>
      <c r="Y70" s="8">
        <v>4.7120945310699999E-4</v>
      </c>
      <c r="Z70" s="4">
        <v>-1.7217215526800001E-4</v>
      </c>
      <c r="AA70" s="4">
        <v>3.7077843631400001E-4</v>
      </c>
      <c r="AB70" s="4">
        <v>-1.8146422560900001E-4</v>
      </c>
      <c r="AC70" s="4">
        <v>4.5089916912400001E-4</v>
      </c>
      <c r="AD70" s="9">
        <v>-4.2936118032200002E-4</v>
      </c>
      <c r="AF70" s="8">
        <v>4.6849774712299998E-4</v>
      </c>
      <c r="AG70" s="4">
        <v>-1.7626565500850002E-4</v>
      </c>
      <c r="AH70" s="4">
        <v>3.7077843631400001E-4</v>
      </c>
      <c r="AI70" s="4">
        <v>-1.82732330733E-4</v>
      </c>
      <c r="AJ70" s="4">
        <v>4.5292018316349999E-4</v>
      </c>
      <c r="AK70" s="9">
        <v>-4.3091194932600005E-4</v>
      </c>
    </row>
    <row r="71" spans="2:37">
      <c r="B71" s="8">
        <v>-4.0000000000000003E-5</v>
      </c>
      <c r="C71" s="4">
        <v>-3.2000000000000003E-4</v>
      </c>
      <c r="D71" s="4">
        <v>-3.5E-4</v>
      </c>
      <c r="E71" s="4">
        <v>3.3063400000000001</v>
      </c>
      <c r="F71" s="4">
        <v>0.20283000000000001</v>
      </c>
      <c r="G71" s="4">
        <v>-5.8990000000000001E-2</v>
      </c>
      <c r="H71" s="4">
        <v>1.5100000000000001E-3</v>
      </c>
      <c r="I71" s="4">
        <v>4.6999999999999999E-4</v>
      </c>
      <c r="J71" s="4">
        <v>-2.3000000000000001E-4</v>
      </c>
      <c r="K71" s="4">
        <v>-1.3999999999999999E-4</v>
      </c>
      <c r="L71" s="4">
        <v>2.2000000000000001E-4</v>
      </c>
      <c r="M71" s="9">
        <v>3.8300000000000001E-3</v>
      </c>
      <c r="S71" s="8">
        <v>-3.7635883127099998E-3</v>
      </c>
      <c r="T71" s="4">
        <v>4.4564875099200002E-4</v>
      </c>
      <c r="U71" s="4">
        <v>6.5272479497489998E-3</v>
      </c>
      <c r="V71" s="4">
        <v>4.8422763365781796</v>
      </c>
      <c r="W71" s="4">
        <v>1.9893441564112</v>
      </c>
      <c r="X71" s="4">
        <v>1.4858768150731401</v>
      </c>
      <c r="Y71" s="8">
        <v>6.9258973459800002E-4</v>
      </c>
      <c r="Z71" s="4">
        <v>-8.6631667478399995E-4</v>
      </c>
      <c r="AA71" s="4">
        <v>1.8400043585699999E-4</v>
      </c>
      <c r="AB71" s="4">
        <v>1.6877093817480001E-3</v>
      </c>
      <c r="AC71" s="4">
        <v>5.6950528177200004E-4</v>
      </c>
      <c r="AD71" s="9">
        <v>-4.1549005602899998E-4</v>
      </c>
      <c r="AF71" s="8">
        <f t="array" ref="AF71:AH73">(Y71:AA73-S77:U79)/2</f>
        <v>7.0128875592450008E-4</v>
      </c>
      <c r="AG71" s="4">
        <v>-8.6791099762050005E-4</v>
      </c>
      <c r="AH71" s="4">
        <v>1.82732330733E-4</v>
      </c>
      <c r="AI71" s="4">
        <f t="array" ref="AI71:AK73">(AB71:AD73+V77:X79)/2</f>
        <v>1.6877093817480001E-3</v>
      </c>
      <c r="AJ71" s="4">
        <v>5.8671821096000008E-4</v>
      </c>
      <c r="AK71" s="9">
        <v>-4.09669766007E-4</v>
      </c>
    </row>
    <row r="72" spans="2:37">
      <c r="B72" s="8">
        <v>-7.0200000000000002E-3</v>
      </c>
      <c r="C72" s="4">
        <v>7.3099999999999997E-3</v>
      </c>
      <c r="D72" s="4">
        <v>-9.2300000000000004E-3</v>
      </c>
      <c r="E72" s="4">
        <v>0.20283000000000001</v>
      </c>
      <c r="F72" s="4">
        <v>8.8976900000000008</v>
      </c>
      <c r="G72" s="4">
        <v>-0.17172999999999999</v>
      </c>
      <c r="H72" s="4">
        <v>3.6999999999999999E-4</v>
      </c>
      <c r="I72" s="4">
        <v>-2.9999999999999997E-4</v>
      </c>
      <c r="J72" s="4">
        <v>-1.9000000000000001E-4</v>
      </c>
      <c r="K72" s="4">
        <v>2.5000000000000001E-4</v>
      </c>
      <c r="L72" s="4">
        <v>1.41E-3</v>
      </c>
      <c r="M72" s="9">
        <v>5.2999999999999998E-4</v>
      </c>
      <c r="O72" s="5">
        <v>-0.82062999999999997</v>
      </c>
      <c r="P72" s="6">
        <v>-0.50056999999999996</v>
      </c>
      <c r="Q72" s="7">
        <v>-0.27567000000000003</v>
      </c>
      <c r="S72" s="8">
        <v>-4.9668615527099997E-3</v>
      </c>
      <c r="T72" s="4">
        <v>8.7392275634800101E-4</v>
      </c>
      <c r="U72" s="4">
        <v>8.9299590141809996E-3</v>
      </c>
      <c r="V72" s="4">
        <v>1.9893441564112</v>
      </c>
      <c r="W72" s="4">
        <v>5.8815777360623498</v>
      </c>
      <c r="X72" s="4">
        <v>1.76974740003852</v>
      </c>
      <c r="Y72" s="8">
        <v>-1.55185245502E-3</v>
      </c>
      <c r="Z72" s="4">
        <v>-1.3475938483200001E-4</v>
      </c>
      <c r="AA72" s="4">
        <v>-4.5494119720300002E-4</v>
      </c>
      <c r="AB72" s="4">
        <v>6.0393114014800002E-4</v>
      </c>
      <c r="AC72" s="4">
        <v>-2.7606432110519998E-3</v>
      </c>
      <c r="AD72" s="9">
        <v>5.2326576289450002E-3</v>
      </c>
      <c r="AF72" s="8">
        <v>-1.5604991739200001E-3</v>
      </c>
      <c r="AG72" s="4">
        <v>-1.3721213526200001E-4</v>
      </c>
      <c r="AH72" s="4">
        <v>-4.5292018316349999E-4</v>
      </c>
      <c r="AI72" s="4">
        <v>5.8671821096000008E-4</v>
      </c>
      <c r="AJ72" s="4">
        <v>-2.7606432110519998E-3</v>
      </c>
      <c r="AK72" s="9">
        <v>5.2416752084284996E-3</v>
      </c>
    </row>
    <row r="73" spans="2:37">
      <c r="B73" s="8">
        <v>1.1E-4</v>
      </c>
      <c r="C73" s="4">
        <v>-5.8399999999999997E-3</v>
      </c>
      <c r="D73" s="4">
        <v>-5.5399999999999998E-3</v>
      </c>
      <c r="E73" s="4">
        <v>-5.8990000000000001E-2</v>
      </c>
      <c r="F73" s="4">
        <v>-0.17172999999999999</v>
      </c>
      <c r="G73" s="4">
        <v>3.8582999999999998</v>
      </c>
      <c r="H73" s="4">
        <v>-1.33E-3</v>
      </c>
      <c r="I73" s="4">
        <v>-1.4400000000000001E-3</v>
      </c>
      <c r="J73" s="4">
        <v>-2.2000000000000001E-4</v>
      </c>
      <c r="K73" s="4">
        <v>3.8500000000000001E-3</v>
      </c>
      <c r="L73" s="4">
        <v>5.1000000000000004E-4</v>
      </c>
      <c r="M73" s="9">
        <v>-8.4899999999999993E-3</v>
      </c>
      <c r="O73" s="8">
        <v>0.57084000000000001</v>
      </c>
      <c r="P73" s="4">
        <v>-0.69567999999999997</v>
      </c>
      <c r="Q73" s="9">
        <v>-0.43608000000000002</v>
      </c>
      <c r="S73" s="8">
        <v>1.350411352155E-3</v>
      </c>
      <c r="T73" s="4">
        <v>8.2239937868669993E-3</v>
      </c>
      <c r="U73" s="4">
        <v>4.6194666129639999E-3</v>
      </c>
      <c r="V73" s="4">
        <v>1.4858768150731401</v>
      </c>
      <c r="W73" s="4">
        <v>1.76974740003852</v>
      </c>
      <c r="X73" s="4">
        <v>5.3383838066857203</v>
      </c>
      <c r="Y73" s="10">
        <v>1.618957685329E-3</v>
      </c>
      <c r="Z73" s="11">
        <v>4.7949101243999998E-5</v>
      </c>
      <c r="AA73" s="11">
        <v>4.3246271833000002E-4</v>
      </c>
      <c r="AB73" s="11">
        <v>-4.0384947598500002E-4</v>
      </c>
      <c r="AC73" s="11">
        <v>5.2506927879119999E-3</v>
      </c>
      <c r="AD73" s="12">
        <v>-6.1471095315570002E-3</v>
      </c>
      <c r="AF73" s="10">
        <v>1.622074255154E-3</v>
      </c>
      <c r="AG73" s="11">
        <v>5.2744216994499899E-5</v>
      </c>
      <c r="AH73" s="11">
        <v>4.3091194932600005E-4</v>
      </c>
      <c r="AI73" s="11">
        <v>-4.09669766007E-4</v>
      </c>
      <c r="AJ73" s="11">
        <v>5.2416752084284996E-3</v>
      </c>
      <c r="AK73" s="12">
        <v>-6.1471095315570002E-3</v>
      </c>
    </row>
    <row r="74" spans="2:37">
      <c r="B74" s="8">
        <v>5.9000000000000003E-4</v>
      </c>
      <c r="C74" s="4">
        <v>7.6999999999999996E-4</v>
      </c>
      <c r="D74" s="4">
        <v>-1.1E-4</v>
      </c>
      <c r="E74" s="4">
        <v>1.5100000000000001E-3</v>
      </c>
      <c r="F74" s="4">
        <v>3.6999999999999999E-4</v>
      </c>
      <c r="G74" s="4">
        <v>-1.33E-3</v>
      </c>
      <c r="H74" s="4">
        <v>3.1898599999999999</v>
      </c>
      <c r="I74" s="4">
        <v>3.1280000000000002E-2</v>
      </c>
      <c r="J74" s="4">
        <v>2.5989999999999999E-2</v>
      </c>
      <c r="K74" s="4">
        <v>4.4999999999999999E-4</v>
      </c>
      <c r="L74" s="4">
        <v>9.75E-3</v>
      </c>
      <c r="M74" s="9">
        <v>1.8699999999999999E-3</v>
      </c>
      <c r="O74" s="10">
        <v>2.6509999999999999E-2</v>
      </c>
      <c r="P74" s="11">
        <v>-0.51522000000000001</v>
      </c>
      <c r="Q74" s="12">
        <v>0.85665000000000002</v>
      </c>
      <c r="S74" s="5">
        <v>1.046905159686E-3</v>
      </c>
      <c r="T74" s="6">
        <v>1.27680031819999E-5</v>
      </c>
      <c r="U74" s="6">
        <v>4.7120945310699999E-4</v>
      </c>
      <c r="V74" s="6">
        <v>6.9258973459800002E-4</v>
      </c>
      <c r="W74" s="6">
        <v>-1.55185245502E-3</v>
      </c>
      <c r="X74" s="7">
        <v>1.618957685329E-3</v>
      </c>
      <c r="Y74" s="4">
        <v>3.4919800306018001</v>
      </c>
      <c r="Z74" s="4">
        <v>0.41840710462330799</v>
      </c>
      <c r="AA74" s="4">
        <v>-0.51787283330498701</v>
      </c>
      <c r="AB74" s="4">
        <v>3.4889217661799999E-3</v>
      </c>
      <c r="AC74" s="4">
        <v>6.6189864664159999E-3</v>
      </c>
      <c r="AD74" s="9">
        <v>-8.6791831326100098E-4</v>
      </c>
      <c r="AE74" s="4" t="s">
        <v>47</v>
      </c>
      <c r="AF74" s="8">
        <f t="array" ref="AF74:AK79">TRANSPOSE(AF68:AK73)</f>
        <v>1.046905159686E-3</v>
      </c>
      <c r="AG74" s="4">
        <v>1.2869333970999899E-5</v>
      </c>
      <c r="AH74" s="4">
        <v>4.6849774712299998E-4</v>
      </c>
      <c r="AI74" s="4">
        <v>7.0128875592450008E-4</v>
      </c>
      <c r="AJ74" s="4">
        <v>-1.5604991739200001E-3</v>
      </c>
      <c r="AK74" s="9">
        <v>1.622074255154E-3</v>
      </c>
    </row>
    <row r="75" spans="2:37">
      <c r="B75" s="8">
        <v>7.6999999999999996E-4</v>
      </c>
      <c r="C75" s="4">
        <v>3.6999999999999999E-4</v>
      </c>
      <c r="D75" s="4">
        <v>-1.6000000000000001E-4</v>
      </c>
      <c r="E75" s="4">
        <v>4.6999999999999999E-4</v>
      </c>
      <c r="F75" s="4">
        <v>-2.9999999999999997E-4</v>
      </c>
      <c r="G75" s="4">
        <v>-1.4400000000000001E-3</v>
      </c>
      <c r="H75" s="4">
        <v>3.1280000000000002E-2</v>
      </c>
      <c r="I75" s="4">
        <v>3.4522699999999999</v>
      </c>
      <c r="J75" s="4">
        <v>6.701E-2</v>
      </c>
      <c r="K75" s="4">
        <v>-1.16E-3</v>
      </c>
      <c r="L75" s="4">
        <v>-6.5300000000000002E-3</v>
      </c>
      <c r="M75" s="9">
        <v>3.64E-3</v>
      </c>
      <c r="S75" s="8">
        <v>1.2970664759999899E-5</v>
      </c>
      <c r="T75" s="4">
        <v>-2.37686113384E-4</v>
      </c>
      <c r="U75" s="4">
        <v>-1.7217215526800001E-4</v>
      </c>
      <c r="V75" s="4">
        <v>-8.6631667478399995E-4</v>
      </c>
      <c r="W75" s="4">
        <v>-1.3475938483200001E-4</v>
      </c>
      <c r="X75" s="9">
        <v>4.7949101243999998E-5</v>
      </c>
      <c r="Y75" s="4">
        <v>0.41840710462330799</v>
      </c>
      <c r="Z75" s="4">
        <v>3.7712042066628801</v>
      </c>
      <c r="AA75" s="4">
        <v>-0.81513072277010801</v>
      </c>
      <c r="AB75" s="4">
        <v>-4.9468695315239997E-3</v>
      </c>
      <c r="AC75" s="4">
        <v>-3.0300620023520001E-3</v>
      </c>
      <c r="AD75" s="9">
        <v>-7.1248649650639999E-3</v>
      </c>
      <c r="AF75" s="8">
        <v>1.2869333970999949E-5</v>
      </c>
      <c r="AG75" s="4">
        <v>-2.37686113384E-4</v>
      </c>
      <c r="AH75" s="4">
        <v>-1.7626565500850002E-4</v>
      </c>
      <c r="AI75" s="4">
        <v>-8.6791099762050005E-4</v>
      </c>
      <c r="AJ75" s="4">
        <v>-1.3721213526200001E-4</v>
      </c>
      <c r="AK75" s="9">
        <v>5.2744216994499899E-5</v>
      </c>
    </row>
    <row r="76" spans="2:37">
      <c r="B76" s="8">
        <v>-1.1E-4</v>
      </c>
      <c r="C76" s="4">
        <v>-1.4999999999999999E-4</v>
      </c>
      <c r="D76" s="4">
        <v>2.2000000000000001E-4</v>
      </c>
      <c r="E76" s="4">
        <v>-2.3000000000000001E-4</v>
      </c>
      <c r="F76" s="4">
        <v>-1.9000000000000001E-4</v>
      </c>
      <c r="G76" s="4">
        <v>-2.2000000000000001E-4</v>
      </c>
      <c r="H76" s="4">
        <v>2.5989999999999999E-2</v>
      </c>
      <c r="I76" s="4">
        <v>6.701E-2</v>
      </c>
      <c r="J76" s="4">
        <v>5.5640400000000003</v>
      </c>
      <c r="K76" s="4">
        <v>-2.47E-3</v>
      </c>
      <c r="L76" s="4">
        <v>4.2500000000000003E-3</v>
      </c>
      <c r="M76" s="9">
        <v>4.4799999999999996E-3</v>
      </c>
      <c r="S76" s="8">
        <v>4.6578604113900002E-4</v>
      </c>
      <c r="T76" s="4">
        <v>-1.8035915474899999E-4</v>
      </c>
      <c r="U76" s="4">
        <v>3.7077843631400001E-4</v>
      </c>
      <c r="V76" s="4">
        <v>1.8400043585699999E-4</v>
      </c>
      <c r="W76" s="4">
        <v>-4.5494119720300002E-4</v>
      </c>
      <c r="X76" s="9">
        <v>4.3246271833000002E-4</v>
      </c>
      <c r="Y76" s="4">
        <v>-0.51787283330498701</v>
      </c>
      <c r="Z76" s="4">
        <v>-0.81513072277010801</v>
      </c>
      <c r="AA76" s="4">
        <v>4.9429934428200299</v>
      </c>
      <c r="AB76" s="4">
        <v>-2.9544409775909999E-3</v>
      </c>
      <c r="AC76" s="4">
        <v>-6.7904135105520003E-3</v>
      </c>
      <c r="AD76" s="9">
        <v>-2.0587464837749998E-3</v>
      </c>
      <c r="AF76" s="8">
        <v>4.6849774712299998E-4</v>
      </c>
      <c r="AG76" s="4">
        <v>-1.7626565500850002E-4</v>
      </c>
      <c r="AH76" s="4">
        <v>3.7077843631400001E-4</v>
      </c>
      <c r="AI76" s="4">
        <v>1.82732330733E-4</v>
      </c>
      <c r="AJ76" s="4">
        <v>-4.5292018316349999E-4</v>
      </c>
      <c r="AK76" s="9">
        <v>4.3091194932600005E-4</v>
      </c>
    </row>
    <row r="77" spans="2:37">
      <c r="B77" s="8">
        <v>-1.5299999999999999E-3</v>
      </c>
      <c r="C77" s="4">
        <v>-4.8000000000000001E-4</v>
      </c>
      <c r="D77" s="4">
        <v>2.2000000000000001E-4</v>
      </c>
      <c r="E77" s="4">
        <v>-1.3999999999999999E-4</v>
      </c>
      <c r="F77" s="4">
        <v>2.5000000000000001E-4</v>
      </c>
      <c r="G77" s="4">
        <v>3.8500000000000001E-3</v>
      </c>
      <c r="H77" s="4">
        <v>4.4999999999999999E-4</v>
      </c>
      <c r="I77" s="4">
        <v>-1.16E-3</v>
      </c>
      <c r="J77" s="4">
        <v>-2.47E-3</v>
      </c>
      <c r="K77" s="4">
        <v>3.3050299999999999</v>
      </c>
      <c r="L77" s="4">
        <v>0.20286999999999999</v>
      </c>
      <c r="M77" s="9">
        <v>-5.8799999999999998E-2</v>
      </c>
      <c r="S77" s="8">
        <v>-7.0998777725100003E-4</v>
      </c>
      <c r="T77" s="4">
        <v>8.6950532045700004E-4</v>
      </c>
      <c r="U77" s="4">
        <v>-1.8146422560900001E-4</v>
      </c>
      <c r="V77" s="4">
        <v>1.6877093817480001E-3</v>
      </c>
      <c r="W77" s="4">
        <v>6.0393114014800002E-4</v>
      </c>
      <c r="X77" s="9">
        <v>-4.0384947598500002E-4</v>
      </c>
      <c r="Y77" s="4">
        <v>3.4889217661799999E-3</v>
      </c>
      <c r="Z77" s="4">
        <v>-4.9468695315239997E-3</v>
      </c>
      <c r="AA77" s="4">
        <v>-2.9544409775909999E-3</v>
      </c>
      <c r="AB77" s="4">
        <v>4.8378532353005399</v>
      </c>
      <c r="AC77" s="4">
        <v>1.98508577798944</v>
      </c>
      <c r="AD77" s="9">
        <v>1.48534828443074</v>
      </c>
      <c r="AF77" s="8">
        <v>-7.0128875592450008E-4</v>
      </c>
      <c r="AG77" s="4">
        <v>8.6791099762050005E-4</v>
      </c>
      <c r="AH77" s="4">
        <v>-1.82732330733E-4</v>
      </c>
      <c r="AI77" s="4">
        <v>1.6877093817480001E-3</v>
      </c>
      <c r="AJ77" s="4">
        <v>5.8671821096000008E-4</v>
      </c>
      <c r="AK77" s="9">
        <v>-4.09669766007E-4</v>
      </c>
    </row>
    <row r="78" spans="2:37">
      <c r="B78" s="8">
        <v>-3.6999999999999999E-4</v>
      </c>
      <c r="C78" s="4">
        <v>2.9999999999999997E-4</v>
      </c>
      <c r="D78" s="4">
        <v>1.9000000000000001E-4</v>
      </c>
      <c r="E78" s="4">
        <v>2.2000000000000001E-4</v>
      </c>
      <c r="F78" s="4">
        <v>1.41E-3</v>
      </c>
      <c r="G78" s="4">
        <v>5.1000000000000004E-4</v>
      </c>
      <c r="H78" s="4">
        <v>9.75E-3</v>
      </c>
      <c r="I78" s="4">
        <v>-6.5300000000000002E-3</v>
      </c>
      <c r="J78" s="4">
        <v>4.2500000000000003E-3</v>
      </c>
      <c r="K78" s="4">
        <v>0.20286999999999999</v>
      </c>
      <c r="L78" s="4">
        <v>8.8891200000000001</v>
      </c>
      <c r="M78" s="9">
        <v>-0.17460000000000001</v>
      </c>
      <c r="S78" s="8">
        <v>1.5691458928200001E-3</v>
      </c>
      <c r="T78" s="4">
        <v>1.39664885692E-4</v>
      </c>
      <c r="U78" s="4">
        <v>4.5089916912400001E-4</v>
      </c>
      <c r="V78" s="4">
        <v>5.6950528177200004E-4</v>
      </c>
      <c r="W78" s="4">
        <v>-2.7606432110519998E-3</v>
      </c>
      <c r="X78" s="9">
        <v>5.2506927879119999E-3</v>
      </c>
      <c r="Y78" s="4">
        <v>6.6189864664159999E-3</v>
      </c>
      <c r="Z78" s="4">
        <v>-3.0300620023520001E-3</v>
      </c>
      <c r="AA78" s="4">
        <v>-6.7904135105520003E-3</v>
      </c>
      <c r="AB78" s="4">
        <v>1.98508577798944</v>
      </c>
      <c r="AC78" s="4">
        <v>5.8742130614206598</v>
      </c>
      <c r="AD78" s="9">
        <v>1.76962008313085</v>
      </c>
      <c r="AF78" s="8">
        <v>1.5604991739200001E-3</v>
      </c>
      <c r="AG78" s="4">
        <v>1.3721213526200001E-4</v>
      </c>
      <c r="AH78" s="4">
        <v>4.5292018316349999E-4</v>
      </c>
      <c r="AI78" s="4">
        <v>5.8671821096000008E-4</v>
      </c>
      <c r="AJ78" s="4">
        <v>-2.7606432110519998E-3</v>
      </c>
      <c r="AK78" s="9">
        <v>5.2416752084284996E-3</v>
      </c>
    </row>
    <row r="79" spans="2:37">
      <c r="B79" s="10">
        <v>1.33E-3</v>
      </c>
      <c r="C79" s="11">
        <v>1.4499999999999999E-3</v>
      </c>
      <c r="D79" s="11">
        <v>2.3000000000000001E-4</v>
      </c>
      <c r="E79" s="11">
        <v>3.8300000000000001E-3</v>
      </c>
      <c r="F79" s="11">
        <v>5.2999999999999998E-4</v>
      </c>
      <c r="G79" s="11">
        <v>-8.4899999999999993E-3</v>
      </c>
      <c r="H79" s="11">
        <v>1.8699999999999999E-3</v>
      </c>
      <c r="I79" s="11">
        <v>3.64E-3</v>
      </c>
      <c r="J79" s="11">
        <v>4.4799999999999996E-3</v>
      </c>
      <c r="K79" s="11">
        <v>-5.8799999999999998E-2</v>
      </c>
      <c r="L79" s="11">
        <v>-0.17460000000000001</v>
      </c>
      <c r="M79" s="12">
        <v>3.85432</v>
      </c>
      <c r="S79" s="10">
        <v>-1.6251908249789999E-3</v>
      </c>
      <c r="T79" s="11">
        <v>-5.75393327449998E-5</v>
      </c>
      <c r="U79" s="11">
        <v>-4.2936118032200002E-4</v>
      </c>
      <c r="V79" s="11">
        <v>-4.1549005602899998E-4</v>
      </c>
      <c r="W79" s="11">
        <v>5.2326576289450002E-3</v>
      </c>
      <c r="X79" s="12">
        <v>-6.1471095315570002E-3</v>
      </c>
      <c r="Y79" s="11">
        <v>-8.6791831326099903E-4</v>
      </c>
      <c r="Z79" s="11">
        <v>-7.1248649650639999E-3</v>
      </c>
      <c r="AA79" s="11">
        <v>-2.0587464837749998E-3</v>
      </c>
      <c r="AB79" s="11">
        <v>1.48534828443074</v>
      </c>
      <c r="AC79" s="11">
        <v>1.76962008313085</v>
      </c>
      <c r="AD79" s="12">
        <v>5.3363555713368802</v>
      </c>
      <c r="AF79" s="10">
        <v>-1.622074255154E-3</v>
      </c>
      <c r="AG79" s="11">
        <v>-5.2744216994499946E-5</v>
      </c>
      <c r="AH79" s="11">
        <v>-4.3091194932600005E-4</v>
      </c>
      <c r="AI79" s="11">
        <v>-4.09669766007E-4</v>
      </c>
      <c r="AJ79" s="11">
        <v>5.2416752084284996E-3</v>
      </c>
      <c r="AK79" s="12">
        <v>-6.1471095315570002E-3</v>
      </c>
    </row>
    <row r="81" spans="2:37">
      <c r="B81" s="4" t="s">
        <v>49</v>
      </c>
    </row>
    <row r="82" spans="2:37">
      <c r="B82" s="5">
        <v>3.1761599999999999</v>
      </c>
      <c r="C82" s="6">
        <v>3.3189999999999997E-2</v>
      </c>
      <c r="D82" s="6">
        <v>-6.0999999999999997E-4</v>
      </c>
      <c r="E82" s="6">
        <v>-5.6499999999999996E-3</v>
      </c>
      <c r="F82" s="6">
        <v>1.345E-2</v>
      </c>
      <c r="G82" s="6">
        <v>7.4900000000000001E-3</v>
      </c>
      <c r="H82" s="6">
        <v>-3.687E-2</v>
      </c>
      <c r="I82" s="6">
        <v>-0.1489</v>
      </c>
      <c r="J82" s="6">
        <v>0.1047</v>
      </c>
      <c r="K82" s="6">
        <v>0.12361</v>
      </c>
      <c r="L82" s="6">
        <v>-0.12121999999999999</v>
      </c>
      <c r="M82" s="7">
        <v>-8.72E-2</v>
      </c>
      <c r="O82" s="5">
        <v>-0.82130999999999998</v>
      </c>
      <c r="P82" s="6">
        <v>-0.49968000000000001</v>
      </c>
      <c r="Q82" s="7">
        <v>-0.27528000000000002</v>
      </c>
      <c r="S82" s="5">
        <v>3.46894261010064</v>
      </c>
      <c r="T82" s="6">
        <v>0.41776036136955103</v>
      </c>
      <c r="U82" s="6">
        <v>-0.51253468381294798</v>
      </c>
      <c r="V82" s="6">
        <v>6.7765108626269997E-3</v>
      </c>
      <c r="W82" s="6">
        <v>2.4201046913883001E-2</v>
      </c>
      <c r="X82" s="6">
        <v>1.5279205093800101E-4</v>
      </c>
      <c r="Y82" s="5">
        <v>-0.164001605128344</v>
      </c>
      <c r="Z82" s="6">
        <v>-8.6887876545354001E-2</v>
      </c>
      <c r="AA82" s="6">
        <v>-0.34032587636293798</v>
      </c>
      <c r="AB82" s="6">
        <v>-5.9676582799854001E-2</v>
      </c>
      <c r="AC82" s="6">
        <v>-0.38630798586062398</v>
      </c>
      <c r="AD82" s="7">
        <v>8.4044224592802003E-2</v>
      </c>
      <c r="AE82" s="13" t="s">
        <v>46</v>
      </c>
      <c r="AF82" s="5">
        <f t="array" ref="AF82:AH84">(Y82:AA84+S88:U90)/2</f>
        <v>-0.164001605128344</v>
      </c>
      <c r="AG82" s="6">
        <v>-8.6883496863467996E-2</v>
      </c>
      <c r="AH82" s="6">
        <v>-0.34030857059242503</v>
      </c>
      <c r="AI82" s="6">
        <f t="array" ref="AI82:AK84">(AB82:AD84-V88:X90)/2</f>
        <v>-5.9741376736437E-2</v>
      </c>
      <c r="AJ82" s="6">
        <v>-0.386318843141715</v>
      </c>
      <c r="AK82" s="7">
        <v>8.4073903769341499E-2</v>
      </c>
    </row>
    <row r="83" spans="2:37">
      <c r="B83" s="8">
        <v>3.3189999999999997E-2</v>
      </c>
      <c r="C83" s="4">
        <v>3.4274399999999998</v>
      </c>
      <c r="D83" s="4">
        <v>6.9940000000000002E-2</v>
      </c>
      <c r="E83" s="4">
        <v>-9.2700000000000005E-3</v>
      </c>
      <c r="F83" s="4">
        <v>3.5099999999999999E-2</v>
      </c>
      <c r="G83" s="4">
        <v>2.7320000000000001E-2</v>
      </c>
      <c r="H83" s="4">
        <v>-0.14882000000000001</v>
      </c>
      <c r="I83" s="4">
        <v>-0.56423999999999996</v>
      </c>
      <c r="J83" s="4">
        <v>0.31269000000000002</v>
      </c>
      <c r="K83" s="4">
        <v>0.19696</v>
      </c>
      <c r="L83" s="4">
        <v>-0.39262999999999998</v>
      </c>
      <c r="M83" s="9">
        <v>-0.48416999999999999</v>
      </c>
      <c r="O83" s="8">
        <v>0.56982999999999995</v>
      </c>
      <c r="P83" s="4">
        <v>-0.69538</v>
      </c>
      <c r="Q83" s="9">
        <v>-0.43787999999999999</v>
      </c>
      <c r="S83" s="8">
        <v>0.41776036136955003</v>
      </c>
      <c r="T83" s="4">
        <v>3.7793305334212399</v>
      </c>
      <c r="U83" s="4">
        <v>-0.85525240333214003</v>
      </c>
      <c r="V83" s="4">
        <v>1.272515426979E-3</v>
      </c>
      <c r="W83" s="4">
        <v>4.610886396535E-3</v>
      </c>
      <c r="X83" s="4">
        <v>-5.5662281728199902E-4</v>
      </c>
      <c r="Y83" s="8">
        <v>-8.6879117181582005E-2</v>
      </c>
      <c r="Z83" s="4">
        <v>-5.2438123572807999E-2</v>
      </c>
      <c r="AA83" s="4">
        <v>-0.17562926595153799</v>
      </c>
      <c r="AB83" s="4">
        <v>-0.11007070668909601</v>
      </c>
      <c r="AC83" s="4">
        <v>-0.193132657787492</v>
      </c>
      <c r="AD83" s="9">
        <v>9.7026384145294006E-2</v>
      </c>
      <c r="AF83" s="8">
        <v>-8.6883496863467996E-2</v>
      </c>
      <c r="AG83" s="4">
        <v>-5.2438123572807999E-2</v>
      </c>
      <c r="AH83" s="4">
        <v>-0.17563100022105649</v>
      </c>
      <c r="AI83" s="4">
        <v>-0.11010981623944199</v>
      </c>
      <c r="AJ83" s="4">
        <v>-0.193137848410151</v>
      </c>
      <c r="AK83" s="9">
        <v>9.7055787106818003E-2</v>
      </c>
    </row>
    <row r="84" spans="2:37">
      <c r="B84" s="8">
        <v>-6.0999999999999997E-4</v>
      </c>
      <c r="C84" s="4">
        <v>6.9940000000000002E-2</v>
      </c>
      <c r="D84" s="4">
        <v>5.6017200000000003</v>
      </c>
      <c r="E84" s="4">
        <v>3.79E-3</v>
      </c>
      <c r="F84" s="4">
        <v>-3.0120000000000001E-2</v>
      </c>
      <c r="G84" s="4">
        <v>-2.7140000000000001E-2</v>
      </c>
      <c r="H84" s="4">
        <v>0.10466</v>
      </c>
      <c r="I84" s="4">
        <v>0.31269000000000002</v>
      </c>
      <c r="J84" s="4">
        <v>-0.12411</v>
      </c>
      <c r="K84" s="4">
        <v>-0.11317000000000001</v>
      </c>
      <c r="L84" s="4">
        <v>0.14793000000000001</v>
      </c>
      <c r="M84" s="9">
        <v>0.20341999999999999</v>
      </c>
      <c r="O84" s="10">
        <v>2.7380000000000002E-2</v>
      </c>
      <c r="P84" s="11">
        <v>-0.51649</v>
      </c>
      <c r="Q84" s="12">
        <v>0.85585</v>
      </c>
      <c r="S84" s="8">
        <v>-0.51253468381294798</v>
      </c>
      <c r="T84" s="4">
        <v>-0.85525240333214003</v>
      </c>
      <c r="U84" s="4">
        <v>4.9570354680281099</v>
      </c>
      <c r="V84" s="4">
        <v>2.5508139956880001E-2</v>
      </c>
      <c r="W84" s="4">
        <v>5.1024312375791997E-2</v>
      </c>
      <c r="X84" s="4">
        <v>-9.0774572634760107E-3</v>
      </c>
      <c r="Y84" s="8">
        <v>-0.34029126482191202</v>
      </c>
      <c r="Z84" s="4">
        <v>-0.17563273449057501</v>
      </c>
      <c r="AA84" s="4">
        <v>-0.50877886156882601</v>
      </c>
      <c r="AB84" s="4">
        <v>-0.118677494795271</v>
      </c>
      <c r="AC84" s="4">
        <v>-0.52269297097843503</v>
      </c>
      <c r="AD84" s="9">
        <v>0.18716693966075201</v>
      </c>
      <c r="AF84" s="8">
        <v>-0.34030857059242503</v>
      </c>
      <c r="AG84" s="4">
        <v>-0.17563100022105649</v>
      </c>
      <c r="AH84" s="4">
        <v>-0.50877886156882601</v>
      </c>
      <c r="AI84" s="4">
        <v>-0.11876448996825151</v>
      </c>
      <c r="AJ84" s="4">
        <v>-0.52272652816208154</v>
      </c>
      <c r="AK84" s="9">
        <v>0.18725742037529403</v>
      </c>
    </row>
    <row r="85" spans="2:37">
      <c r="B85" s="8">
        <v>-5.6499999999999996E-3</v>
      </c>
      <c r="C85" s="4">
        <v>-9.2700000000000005E-3</v>
      </c>
      <c r="D85" s="4">
        <v>3.79E-3</v>
      </c>
      <c r="E85" s="4">
        <v>3.2744200000000001</v>
      </c>
      <c r="F85" s="4">
        <v>0.19778999999999999</v>
      </c>
      <c r="G85" s="4">
        <v>-7.3200000000000001E-2</v>
      </c>
      <c r="H85" s="4">
        <v>-0.12356</v>
      </c>
      <c r="I85" s="4">
        <v>-0.19688</v>
      </c>
      <c r="J85" s="4">
        <v>0.11316</v>
      </c>
      <c r="K85" s="4">
        <v>3.6600000000000001E-2</v>
      </c>
      <c r="L85" s="4">
        <v>-0.16718</v>
      </c>
      <c r="M85" s="9">
        <v>-0.18683</v>
      </c>
      <c r="S85" s="8">
        <v>6.7765108626269997E-3</v>
      </c>
      <c r="T85" s="4">
        <v>1.272515426979E-3</v>
      </c>
      <c r="U85" s="4">
        <v>2.5508139956880001E-2</v>
      </c>
      <c r="V85" s="4">
        <v>4.7990650700631097</v>
      </c>
      <c r="W85" s="4">
        <v>1.9854418064199599</v>
      </c>
      <c r="X85" s="4">
        <v>1.5386463070177201</v>
      </c>
      <c r="Y85" s="8">
        <v>5.980617067302E-2</v>
      </c>
      <c r="Z85" s="4">
        <v>0.11014892578978799</v>
      </c>
      <c r="AA85" s="4">
        <v>0.11885148514123201</v>
      </c>
      <c r="AB85" s="4">
        <v>-8.9308044880982998E-2</v>
      </c>
      <c r="AC85" s="4">
        <v>5.6207657613291002E-2</v>
      </c>
      <c r="AD85" s="9">
        <v>-1.385663420463E-2</v>
      </c>
      <c r="AF85" s="8">
        <f t="array" ref="AF85:AH87">(Y85:AA87-S91:U93)/2</f>
        <v>5.9741376736437E-2</v>
      </c>
      <c r="AG85" s="4">
        <v>0.11010981623944199</v>
      </c>
      <c r="AH85" s="4">
        <v>0.11876448996825151</v>
      </c>
      <c r="AI85" s="4">
        <f t="array" ref="AI85:AK87">(AB85:AD87+V91:X93)/2</f>
        <v>-8.9308044880982998E-2</v>
      </c>
      <c r="AJ85" s="4">
        <v>5.6109885787041E-2</v>
      </c>
      <c r="AK85" s="9">
        <v>-1.3816200542604001E-2</v>
      </c>
    </row>
    <row r="86" spans="2:37">
      <c r="B86" s="8">
        <v>1.345E-2</v>
      </c>
      <c r="C86" s="4">
        <v>3.5099999999999999E-2</v>
      </c>
      <c r="D86" s="4">
        <v>-3.0120000000000001E-2</v>
      </c>
      <c r="E86" s="4">
        <v>0.19778999999999999</v>
      </c>
      <c r="F86" s="4">
        <v>8.9370899999999995</v>
      </c>
      <c r="G86" s="4">
        <v>-0.19905</v>
      </c>
      <c r="H86" s="4">
        <v>0.12123</v>
      </c>
      <c r="I86" s="4">
        <v>0.39272000000000001</v>
      </c>
      <c r="J86" s="4">
        <v>-0.14795</v>
      </c>
      <c r="K86" s="4">
        <v>-0.16725999999999999</v>
      </c>
      <c r="L86" s="4">
        <v>0.15018999999999999</v>
      </c>
      <c r="M86" s="9">
        <v>0.18002000000000001</v>
      </c>
      <c r="O86" s="5">
        <v>-0.82133999999999996</v>
      </c>
      <c r="P86" s="6">
        <v>-0.49968000000000001</v>
      </c>
      <c r="Q86" s="7">
        <v>-0.27518999999999999</v>
      </c>
      <c r="S86" s="8">
        <v>2.4201046913883001E-2</v>
      </c>
      <c r="T86" s="4">
        <v>4.6108863965350104E-3</v>
      </c>
      <c r="U86" s="4">
        <v>5.1024312375791997E-2</v>
      </c>
      <c r="V86" s="4">
        <v>1.9854418064199599</v>
      </c>
      <c r="W86" s="4">
        <v>5.8629642056154996</v>
      </c>
      <c r="X86" s="4">
        <v>1.83103672913645</v>
      </c>
      <c r="Y86" s="8">
        <v>0.38632970042280601</v>
      </c>
      <c r="Z86" s="4">
        <v>0.19314303903280999</v>
      </c>
      <c r="AA86" s="4">
        <v>0.52276008534572804</v>
      </c>
      <c r="AB86" s="4">
        <v>5.6012113960790998E-2</v>
      </c>
      <c r="AC86" s="4">
        <v>0.47247848989123897</v>
      </c>
      <c r="AD86" s="9">
        <v>-0.15098022257576599</v>
      </c>
      <c r="AF86" s="8">
        <v>0.386318843141715</v>
      </c>
      <c r="AG86" s="4">
        <v>0.193137848410151</v>
      </c>
      <c r="AH86" s="4">
        <v>0.52272652816208154</v>
      </c>
      <c r="AI86" s="4">
        <v>5.6109885787041E-2</v>
      </c>
      <c r="AJ86" s="4">
        <v>0.47247848989123897</v>
      </c>
      <c r="AK86" s="9">
        <v>-0.15105237717306549</v>
      </c>
    </row>
    <row r="87" spans="2:37">
      <c r="B87" s="8">
        <v>7.4900000000000001E-3</v>
      </c>
      <c r="C87" s="4">
        <v>2.7320000000000001E-2</v>
      </c>
      <c r="D87" s="4">
        <v>-2.7140000000000001E-2</v>
      </c>
      <c r="E87" s="4">
        <v>-7.3200000000000001E-2</v>
      </c>
      <c r="F87" s="4">
        <v>-0.19905</v>
      </c>
      <c r="G87" s="4">
        <v>3.7531099999999999</v>
      </c>
      <c r="H87" s="4">
        <v>8.7169999999999997E-2</v>
      </c>
      <c r="I87" s="4">
        <v>0.48435</v>
      </c>
      <c r="J87" s="4">
        <v>-0.20352000000000001</v>
      </c>
      <c r="K87" s="4">
        <v>-0.18701000000000001</v>
      </c>
      <c r="L87" s="4">
        <v>0.18004000000000001</v>
      </c>
      <c r="M87" s="9">
        <v>0.27388000000000001</v>
      </c>
      <c r="O87" s="8">
        <v>0.56977999999999995</v>
      </c>
      <c r="P87" s="4">
        <v>-0.69535000000000002</v>
      </c>
      <c r="Q87" s="9">
        <v>-0.43798999999999999</v>
      </c>
      <c r="S87" s="8">
        <v>1.5279205093800101E-4</v>
      </c>
      <c r="T87" s="4">
        <v>-5.5662281728199804E-4</v>
      </c>
      <c r="U87" s="4">
        <v>-9.0774572634760003E-3</v>
      </c>
      <c r="V87" s="4">
        <v>1.5386463070177201</v>
      </c>
      <c r="W87" s="4">
        <v>1.83103672913645</v>
      </c>
      <c r="X87" s="4">
        <v>5.3025557042377898</v>
      </c>
      <c r="Y87" s="10">
        <v>-8.4103582945880995E-2</v>
      </c>
      <c r="Z87" s="11">
        <v>-9.7085190068342E-2</v>
      </c>
      <c r="AA87" s="11">
        <v>-0.18734790108983601</v>
      </c>
      <c r="AB87" s="11">
        <v>-1.3775766880577999E-2</v>
      </c>
      <c r="AC87" s="11">
        <v>-0.151124531770365</v>
      </c>
      <c r="AD87" s="12">
        <v>7.7496448759496003E-2</v>
      </c>
      <c r="AF87" s="10">
        <v>-8.4073903769341499E-2</v>
      </c>
      <c r="AG87" s="11">
        <v>-9.7055787106818003E-2</v>
      </c>
      <c r="AH87" s="11">
        <v>-0.18725742037529403</v>
      </c>
      <c r="AI87" s="11">
        <v>-1.3816200542604001E-2</v>
      </c>
      <c r="AJ87" s="11">
        <v>-0.15105237717306549</v>
      </c>
      <c r="AK87" s="12">
        <v>7.7496448759496003E-2</v>
      </c>
    </row>
    <row r="88" spans="2:37">
      <c r="B88" s="8">
        <v>-3.687E-2</v>
      </c>
      <c r="C88" s="4">
        <v>-0.14882000000000001</v>
      </c>
      <c r="D88" s="4">
        <v>0.10466</v>
      </c>
      <c r="E88" s="4">
        <v>-0.12356</v>
      </c>
      <c r="F88" s="4">
        <v>0.12123</v>
      </c>
      <c r="G88" s="4">
        <v>8.7169999999999997E-2</v>
      </c>
      <c r="H88" s="4">
        <v>3.1775199999999999</v>
      </c>
      <c r="I88" s="4">
        <v>3.3849999999999998E-2</v>
      </c>
      <c r="J88" s="4">
        <v>-4.0999999999999999E-4</v>
      </c>
      <c r="K88" s="4">
        <v>4.8300000000000001E-3</v>
      </c>
      <c r="L88" s="4">
        <v>-1.089E-2</v>
      </c>
      <c r="M88" s="9">
        <v>-4.4999999999999997E-3</v>
      </c>
      <c r="O88" s="10">
        <v>2.75E-2</v>
      </c>
      <c r="P88" s="11">
        <v>-0.51654</v>
      </c>
      <c r="Q88" s="12">
        <v>0.85582000000000003</v>
      </c>
      <c r="S88" s="5">
        <v>-0.164001605128344</v>
      </c>
      <c r="T88" s="6">
        <v>-8.6879117181582005E-2</v>
      </c>
      <c r="U88" s="6">
        <v>-0.34029126482191202</v>
      </c>
      <c r="V88" s="6">
        <v>5.980617067302E-2</v>
      </c>
      <c r="W88" s="6">
        <v>0.38632970042280601</v>
      </c>
      <c r="X88" s="7">
        <v>-8.4103582945880995E-2</v>
      </c>
      <c r="Y88" s="4">
        <v>3.4699576648253498</v>
      </c>
      <c r="Z88" s="4">
        <v>0.41677077990325201</v>
      </c>
      <c r="AA88" s="4">
        <v>-0.51286967959070995</v>
      </c>
      <c r="AB88" s="4">
        <v>-6.7084574478929997E-3</v>
      </c>
      <c r="AC88" s="4">
        <v>-2.0161740891348E-2</v>
      </c>
      <c r="AD88" s="9">
        <v>-1.059031850076E-3</v>
      </c>
      <c r="AE88" s="4" t="s">
        <v>47</v>
      </c>
      <c r="AF88" s="8">
        <f t="array" ref="AF88:AK93">TRANSPOSE(AF82:AK87)</f>
        <v>-0.164001605128344</v>
      </c>
      <c r="AG88" s="4">
        <v>-8.6883496863467996E-2</v>
      </c>
      <c r="AH88" s="4">
        <v>-0.34030857059242503</v>
      </c>
      <c r="AI88" s="4">
        <v>5.9741376736437E-2</v>
      </c>
      <c r="AJ88" s="4">
        <v>0.386318843141715</v>
      </c>
      <c r="AK88" s="9">
        <v>-8.4073903769341499E-2</v>
      </c>
    </row>
    <row r="89" spans="2:37">
      <c r="B89" s="8">
        <v>-0.1489</v>
      </c>
      <c r="C89" s="4">
        <v>-0.56423999999999996</v>
      </c>
      <c r="D89" s="4">
        <v>0.31269000000000002</v>
      </c>
      <c r="E89" s="4">
        <v>-0.19688</v>
      </c>
      <c r="F89" s="4">
        <v>0.39272000000000001</v>
      </c>
      <c r="G89" s="4">
        <v>0.48435</v>
      </c>
      <c r="H89" s="4">
        <v>3.3849999999999998E-2</v>
      </c>
      <c r="I89" s="4">
        <v>3.4245700000000001</v>
      </c>
      <c r="J89" s="4">
        <v>7.1730000000000002E-2</v>
      </c>
      <c r="K89" s="4">
        <v>7.4200000000000004E-3</v>
      </c>
      <c r="L89" s="4">
        <v>-3.2779999999999997E-2</v>
      </c>
      <c r="M89" s="9">
        <v>-2.6249999999999999E-2</v>
      </c>
      <c r="S89" s="8">
        <v>-8.6887876545354001E-2</v>
      </c>
      <c r="T89" s="4">
        <v>-5.2438123572807999E-2</v>
      </c>
      <c r="U89" s="4">
        <v>-0.17563273449057501</v>
      </c>
      <c r="V89" s="4">
        <v>0.11014892578978799</v>
      </c>
      <c r="W89" s="4">
        <v>0.19314303903280999</v>
      </c>
      <c r="X89" s="9">
        <v>-9.7085190068342E-2</v>
      </c>
      <c r="Y89" s="4">
        <v>0.41677077990325201</v>
      </c>
      <c r="Z89" s="4">
        <v>3.7786138047547202</v>
      </c>
      <c r="AA89" s="4">
        <v>-0.85629195509220002</v>
      </c>
      <c r="AB89" s="4">
        <v>-3.8353771696499998E-3</v>
      </c>
      <c r="AC89" s="4">
        <v>-5.1612503284869998E-3</v>
      </c>
      <c r="AD89" s="9">
        <v>1.360902877822E-3</v>
      </c>
      <c r="AF89" s="8">
        <v>-8.6883496863467996E-2</v>
      </c>
      <c r="AG89" s="4">
        <v>-5.2438123572807999E-2</v>
      </c>
      <c r="AH89" s="4">
        <v>-0.17563100022105649</v>
      </c>
      <c r="AI89" s="4">
        <v>0.11010981623944199</v>
      </c>
      <c r="AJ89" s="4">
        <v>0.193137848410151</v>
      </c>
      <c r="AK89" s="9">
        <v>-9.7055787106818003E-2</v>
      </c>
    </row>
    <row r="90" spans="2:37">
      <c r="B90" s="8">
        <v>0.1047</v>
      </c>
      <c r="C90" s="4">
        <v>0.31269000000000002</v>
      </c>
      <c r="D90" s="4">
        <v>-0.12411</v>
      </c>
      <c r="E90" s="4">
        <v>0.11316</v>
      </c>
      <c r="F90" s="4">
        <v>-0.14795</v>
      </c>
      <c r="G90" s="4">
        <v>-0.20352000000000001</v>
      </c>
      <c r="H90" s="4">
        <v>-4.0999999999999999E-4</v>
      </c>
      <c r="I90" s="4">
        <v>7.1730000000000002E-2</v>
      </c>
      <c r="J90" s="4">
        <v>5.5992899999999999</v>
      </c>
      <c r="K90" s="4">
        <v>-6.0600000000000003E-3</v>
      </c>
      <c r="L90" s="4">
        <v>2.691E-2</v>
      </c>
      <c r="M90" s="9">
        <v>2.5590000000000002E-2</v>
      </c>
      <c r="S90" s="8">
        <v>-0.34032587636293798</v>
      </c>
      <c r="T90" s="4">
        <v>-0.17562926595153799</v>
      </c>
      <c r="U90" s="4">
        <v>-0.50877886156882601</v>
      </c>
      <c r="V90" s="4">
        <v>0.11885148514123201</v>
      </c>
      <c r="W90" s="4">
        <v>0.52276008534572804</v>
      </c>
      <c r="X90" s="9">
        <v>-0.18734790108983601</v>
      </c>
      <c r="Y90" s="4">
        <v>-0.51286967959070995</v>
      </c>
      <c r="Z90" s="4">
        <v>-0.85629195509220002</v>
      </c>
      <c r="AA90" s="4">
        <v>4.9528011643575196</v>
      </c>
      <c r="AB90" s="4">
        <v>-2.2244226390864E-2</v>
      </c>
      <c r="AC90" s="4">
        <v>-4.8119458864032003E-2</v>
      </c>
      <c r="AD90" s="9">
        <v>9.5093306932200108E-3</v>
      </c>
      <c r="AF90" s="8">
        <v>-0.34030857059242503</v>
      </c>
      <c r="AG90" s="4">
        <v>-0.17563100022105649</v>
      </c>
      <c r="AH90" s="4">
        <v>-0.50877886156882601</v>
      </c>
      <c r="AI90" s="4">
        <v>0.11876448996825151</v>
      </c>
      <c r="AJ90" s="4">
        <v>0.52272652816208154</v>
      </c>
      <c r="AK90" s="9">
        <v>-0.18725742037529403</v>
      </c>
    </row>
    <row r="91" spans="2:37">
      <c r="B91" s="8">
        <v>0.12361</v>
      </c>
      <c r="C91" s="4">
        <v>0.19696</v>
      </c>
      <c r="D91" s="4">
        <v>-0.11317000000000001</v>
      </c>
      <c r="E91" s="4">
        <v>3.6600000000000001E-2</v>
      </c>
      <c r="F91" s="4">
        <v>-0.16725999999999999</v>
      </c>
      <c r="G91" s="4">
        <v>-0.18701000000000001</v>
      </c>
      <c r="H91" s="4">
        <v>4.8300000000000001E-3</v>
      </c>
      <c r="I91" s="4">
        <v>7.4200000000000004E-3</v>
      </c>
      <c r="J91" s="4">
        <v>-6.0600000000000003E-3</v>
      </c>
      <c r="K91" s="4">
        <v>3.2726999999999999</v>
      </c>
      <c r="L91" s="4">
        <v>0.19781000000000001</v>
      </c>
      <c r="M91" s="9">
        <v>-7.3510000000000006E-2</v>
      </c>
      <c r="S91" s="8">
        <v>-5.9676582799854001E-2</v>
      </c>
      <c r="T91" s="4">
        <v>-0.11007070668909601</v>
      </c>
      <c r="U91" s="4">
        <v>-0.118677494795271</v>
      </c>
      <c r="V91" s="4">
        <v>-8.9308044880982998E-2</v>
      </c>
      <c r="W91" s="4">
        <v>5.6012113960790998E-2</v>
      </c>
      <c r="X91" s="9">
        <v>-1.3775766880577999E-2</v>
      </c>
      <c r="Y91" s="4">
        <v>-6.7084574478929997E-3</v>
      </c>
      <c r="Z91" s="4">
        <v>-3.8353771696499998E-3</v>
      </c>
      <c r="AA91" s="4">
        <v>-2.2244226390864E-2</v>
      </c>
      <c r="AB91" s="4">
        <v>4.7956135141284397</v>
      </c>
      <c r="AC91" s="4">
        <v>1.98292271143201</v>
      </c>
      <c r="AD91" s="9">
        <v>1.53985862323637</v>
      </c>
      <c r="AF91" s="8">
        <v>-5.9741376736437E-2</v>
      </c>
      <c r="AG91" s="4">
        <v>-0.11010981623944199</v>
      </c>
      <c r="AH91" s="4">
        <v>-0.11876448996825151</v>
      </c>
      <c r="AI91" s="4">
        <v>-8.9308044880982998E-2</v>
      </c>
      <c r="AJ91" s="4">
        <v>5.6109885787041E-2</v>
      </c>
      <c r="AK91" s="9">
        <v>-1.3816200542604001E-2</v>
      </c>
    </row>
    <row r="92" spans="2:37">
      <c r="B92" s="8">
        <v>-0.12121999999999999</v>
      </c>
      <c r="C92" s="4">
        <v>-0.39262999999999998</v>
      </c>
      <c r="D92" s="4">
        <v>0.14793000000000001</v>
      </c>
      <c r="E92" s="4">
        <v>-0.16718</v>
      </c>
      <c r="F92" s="4">
        <v>0.15018999999999999</v>
      </c>
      <c r="G92" s="4">
        <v>0.18004000000000001</v>
      </c>
      <c r="H92" s="4">
        <v>-1.089E-2</v>
      </c>
      <c r="I92" s="4">
        <v>-3.2779999999999997E-2</v>
      </c>
      <c r="J92" s="4">
        <v>2.691E-2</v>
      </c>
      <c r="K92" s="4">
        <v>0.19781000000000001</v>
      </c>
      <c r="L92" s="4">
        <v>8.9326500000000006</v>
      </c>
      <c r="M92" s="9">
        <v>-0.2016</v>
      </c>
      <c r="S92" s="8">
        <v>-0.38630798586062398</v>
      </c>
      <c r="T92" s="4">
        <v>-0.193132657787492</v>
      </c>
      <c r="U92" s="4">
        <v>-0.52269297097843503</v>
      </c>
      <c r="V92" s="4">
        <v>5.6207657613291002E-2</v>
      </c>
      <c r="W92" s="4">
        <v>0.47247848989123897</v>
      </c>
      <c r="X92" s="9">
        <v>-0.151124531770365</v>
      </c>
      <c r="Y92" s="4">
        <v>-2.0161740891348E-2</v>
      </c>
      <c r="Z92" s="4">
        <v>-5.1612503284869998E-3</v>
      </c>
      <c r="AA92" s="4">
        <v>-4.8119458864032003E-2</v>
      </c>
      <c r="AB92" s="4">
        <v>1.98292271143201</v>
      </c>
      <c r="AC92" s="4">
        <v>5.8577195866971197</v>
      </c>
      <c r="AD92" s="9">
        <v>1.83207042555354</v>
      </c>
      <c r="AF92" s="8">
        <v>-0.386318843141715</v>
      </c>
      <c r="AG92" s="4">
        <v>-0.193137848410151</v>
      </c>
      <c r="AH92" s="4">
        <v>-0.52272652816208154</v>
      </c>
      <c r="AI92" s="4">
        <v>5.6109885787041E-2</v>
      </c>
      <c r="AJ92" s="4">
        <v>0.47247848989123897</v>
      </c>
      <c r="AK92" s="9">
        <v>-0.15105237717306549</v>
      </c>
    </row>
    <row r="93" spans="2:37">
      <c r="B93" s="10">
        <v>-8.72E-2</v>
      </c>
      <c r="C93" s="11">
        <v>-0.48416999999999999</v>
      </c>
      <c r="D93" s="11">
        <v>0.20341999999999999</v>
      </c>
      <c r="E93" s="11">
        <v>-0.18683</v>
      </c>
      <c r="F93" s="11">
        <v>0.18002000000000001</v>
      </c>
      <c r="G93" s="11">
        <v>0.27388000000000001</v>
      </c>
      <c r="H93" s="11">
        <v>-4.4999999999999997E-3</v>
      </c>
      <c r="I93" s="11">
        <v>-2.6249999999999999E-2</v>
      </c>
      <c r="J93" s="11">
        <v>2.5590000000000002E-2</v>
      </c>
      <c r="K93" s="11">
        <v>-7.3510000000000006E-2</v>
      </c>
      <c r="L93" s="11">
        <v>-0.2016</v>
      </c>
      <c r="M93" s="12">
        <v>3.7482700000000002</v>
      </c>
      <c r="S93" s="10">
        <v>8.4044224592802003E-2</v>
      </c>
      <c r="T93" s="11">
        <v>9.7026384145294006E-2</v>
      </c>
      <c r="U93" s="11">
        <v>0.18716693966075201</v>
      </c>
      <c r="V93" s="11">
        <v>-1.385663420463E-2</v>
      </c>
      <c r="W93" s="11">
        <v>-0.15098022257576599</v>
      </c>
      <c r="X93" s="12">
        <v>7.7496448759496003E-2</v>
      </c>
      <c r="Y93" s="11">
        <v>-1.059031850076E-3</v>
      </c>
      <c r="Z93" s="11">
        <v>1.360902877822E-3</v>
      </c>
      <c r="AA93" s="11">
        <v>9.5093306932200004E-3</v>
      </c>
      <c r="AB93" s="11">
        <v>1.53985862323637</v>
      </c>
      <c r="AC93" s="11">
        <v>1.83207042555354</v>
      </c>
      <c r="AD93" s="12">
        <v>5.3003255191614498</v>
      </c>
      <c r="AF93" s="10">
        <v>8.4073903769341499E-2</v>
      </c>
      <c r="AG93" s="11">
        <v>9.7055787106818003E-2</v>
      </c>
      <c r="AH93" s="11">
        <v>0.18725742037529403</v>
      </c>
      <c r="AI93" s="11">
        <v>-1.3816200542604001E-2</v>
      </c>
      <c r="AJ93" s="11">
        <v>-0.15105237717306549</v>
      </c>
      <c r="AK93" s="12">
        <v>7.7496448759496003E-2</v>
      </c>
    </row>
    <row r="95" spans="2:37">
      <c r="B95" s="4" t="s">
        <v>50</v>
      </c>
    </row>
    <row r="96" spans="2:37">
      <c r="B96" s="5">
        <v>3.17137</v>
      </c>
      <c r="C96" s="6">
        <v>4.8399999999999999E-2</v>
      </c>
      <c r="D96" s="6">
        <v>-1.8579999999999999E-2</v>
      </c>
      <c r="E96" s="6">
        <v>8.1399999999999997E-3</v>
      </c>
      <c r="F96" s="6">
        <v>1.414E-2</v>
      </c>
      <c r="G96" s="6">
        <v>-1.9499999999999999E-3</v>
      </c>
      <c r="H96" s="6">
        <v>-8.795E-2</v>
      </c>
      <c r="I96" s="6">
        <v>0.13924</v>
      </c>
      <c r="J96" s="6">
        <v>-7.3160000000000003E-2</v>
      </c>
      <c r="K96" s="6">
        <v>-9.7239999999999993E-2</v>
      </c>
      <c r="L96" s="6">
        <v>-8.4330000000000002E-2</v>
      </c>
      <c r="M96" s="7">
        <v>-3.4349999999999999E-2</v>
      </c>
      <c r="O96" s="5">
        <v>-0.82074000000000003</v>
      </c>
      <c r="P96" s="6">
        <v>-0.50124999999999997</v>
      </c>
      <c r="Q96" s="7">
        <v>-0.27411999999999997</v>
      </c>
      <c r="S96" s="5">
        <v>3.4721566045593799</v>
      </c>
      <c r="T96" s="6">
        <v>0.42437343965175001</v>
      </c>
      <c r="U96" s="6">
        <v>-0.49078948002432299</v>
      </c>
      <c r="V96" s="6">
        <v>2.706758150951E-3</v>
      </c>
      <c r="W96" s="6">
        <v>-4.2836865811999997E-3</v>
      </c>
      <c r="X96" s="6">
        <v>1.2640967309497E-2</v>
      </c>
      <c r="Y96" s="5">
        <v>-4.9490553467194998E-2</v>
      </c>
      <c r="Z96" s="6">
        <v>-2.9331404687848998E-2</v>
      </c>
      <c r="AA96" s="6">
        <v>-4.8126762221113999E-2</v>
      </c>
      <c r="AB96" s="6">
        <v>2.4575696885861E-2</v>
      </c>
      <c r="AC96" s="6">
        <v>9.4932355721684999E-2</v>
      </c>
      <c r="AD96" s="7">
        <v>-0.101055490586636</v>
      </c>
      <c r="AE96" s="13" t="s">
        <v>46</v>
      </c>
      <c r="AF96" s="5">
        <f t="array" ref="AF96:AH98">(Y96:AA98+S102:U104)/2</f>
        <v>-4.9490553467194998E-2</v>
      </c>
      <c r="AG96" s="6">
        <v>-2.9327208952184498E-2</v>
      </c>
      <c r="AH96" s="6">
        <v>-4.8139588985872998E-2</v>
      </c>
      <c r="AI96" s="6">
        <f t="array" ref="AI96:AK98">(AB96:AD98-V102:X104)/2</f>
        <v>2.4609121495325001E-2</v>
      </c>
      <c r="AJ96" s="6">
        <v>9.4970856333539994E-2</v>
      </c>
      <c r="AK96" s="7">
        <v>-0.101066786404338</v>
      </c>
    </row>
    <row r="97" spans="2:37">
      <c r="B97" s="8">
        <v>4.8399999999999999E-2</v>
      </c>
      <c r="C97" s="4">
        <v>3.4389699999999999</v>
      </c>
      <c r="D97" s="4">
        <v>6.6420000000000007E-2</v>
      </c>
      <c r="E97" s="4">
        <v>-7.7600000000000004E-3</v>
      </c>
      <c r="F97" s="4">
        <v>-1.021E-2</v>
      </c>
      <c r="G97" s="4">
        <v>-2.376E-2</v>
      </c>
      <c r="H97" s="4">
        <v>0.13916999999999999</v>
      </c>
      <c r="I97" s="4">
        <v>-0.45671</v>
      </c>
      <c r="J97" s="4">
        <v>0.16270999999999999</v>
      </c>
      <c r="K97" s="4">
        <v>0.10990999999999999</v>
      </c>
      <c r="L97" s="4">
        <v>0.20602999999999999</v>
      </c>
      <c r="M97" s="9">
        <v>0.36919000000000002</v>
      </c>
      <c r="O97" s="8">
        <v>0.57055</v>
      </c>
      <c r="P97" s="4">
        <v>-0.69440000000000002</v>
      </c>
      <c r="Q97" s="9">
        <v>-0.4385</v>
      </c>
      <c r="S97" s="8">
        <v>0.42437343965175001</v>
      </c>
      <c r="T97" s="4">
        <v>3.7821648346866201</v>
      </c>
      <c r="U97" s="4">
        <v>-0.87069147984197504</v>
      </c>
      <c r="V97" s="4">
        <v>-1.8661969123770002E-2</v>
      </c>
      <c r="W97" s="4">
        <v>-1.35826647611E-2</v>
      </c>
      <c r="X97" s="4">
        <v>2.1363641018750002E-3</v>
      </c>
      <c r="Y97" s="8">
        <v>-2.9323013216519998E-2</v>
      </c>
      <c r="Z97" s="4">
        <v>-0.22817890697535001</v>
      </c>
      <c r="AA97" s="4">
        <v>-0.29446048932634</v>
      </c>
      <c r="AB97" s="4">
        <v>0.25531068995039502</v>
      </c>
      <c r="AC97" s="4">
        <v>0.16000446911629501</v>
      </c>
      <c r="AD97" s="9">
        <v>-0.11751110237541</v>
      </c>
      <c r="AF97" s="8">
        <v>-2.9327208952184498E-2</v>
      </c>
      <c r="AG97" s="4">
        <v>-0.22817890697535001</v>
      </c>
      <c r="AH97" s="4">
        <v>-0.2944741540717965</v>
      </c>
      <c r="AI97" s="4">
        <v>0.25529448067307348</v>
      </c>
      <c r="AJ97" s="4">
        <v>0.1600645005717575</v>
      </c>
      <c r="AK97" s="9">
        <v>-0.1175441851637445</v>
      </c>
    </row>
    <row r="98" spans="2:37">
      <c r="B98" s="8">
        <v>-1.8579999999999999E-2</v>
      </c>
      <c r="C98" s="4">
        <v>6.6420000000000007E-2</v>
      </c>
      <c r="D98" s="4">
        <v>5.6175800000000002</v>
      </c>
      <c r="E98" s="4">
        <v>5.4799999999999996E-3</v>
      </c>
      <c r="F98" s="4">
        <v>-5.7600000000000004E-3</v>
      </c>
      <c r="G98" s="4">
        <v>5.6699999999999997E-3</v>
      </c>
      <c r="H98" s="4">
        <v>-7.3139999999999997E-2</v>
      </c>
      <c r="I98" s="4">
        <v>0.16278999999999999</v>
      </c>
      <c r="J98" s="4">
        <v>-2.4660000000000001E-2</v>
      </c>
      <c r="K98" s="4">
        <v>-2.3040000000000001E-2</v>
      </c>
      <c r="L98" s="4">
        <v>-2.921E-2</v>
      </c>
      <c r="M98" s="9">
        <v>-8.0280000000000004E-2</v>
      </c>
      <c r="O98" s="10">
        <v>2.945E-2</v>
      </c>
      <c r="P98" s="11">
        <v>-0.51629000000000003</v>
      </c>
      <c r="Q98" s="12">
        <v>0.85590999999999995</v>
      </c>
      <c r="S98" s="8">
        <v>-0.49078948002432299</v>
      </c>
      <c r="T98" s="4">
        <v>-0.87069147984197504</v>
      </c>
      <c r="U98" s="4">
        <v>4.9736538307196998</v>
      </c>
      <c r="V98" s="4">
        <v>-1.2391566715135E-2</v>
      </c>
      <c r="W98" s="4">
        <v>-2.9093812721099998E-3</v>
      </c>
      <c r="X98" s="4">
        <v>1.4476064268088999E-2</v>
      </c>
      <c r="Y98" s="8">
        <v>-4.8152415750631998E-2</v>
      </c>
      <c r="Z98" s="4">
        <v>-0.294487818817253</v>
      </c>
      <c r="AA98" s="4">
        <v>-0.29164977570957701</v>
      </c>
      <c r="AB98" s="4">
        <v>0.203594799266059</v>
      </c>
      <c r="AC98" s="4">
        <v>0.16184766986521201</v>
      </c>
      <c r="AD98" s="9">
        <v>-0.156008653350143</v>
      </c>
      <c r="AF98" s="8">
        <v>-4.8139588985872998E-2</v>
      </c>
      <c r="AG98" s="4">
        <v>-0.2944741540717965</v>
      </c>
      <c r="AH98" s="4">
        <v>-0.29164977570957701</v>
      </c>
      <c r="AI98" s="4">
        <v>0.203590325021938</v>
      </c>
      <c r="AJ98" s="4">
        <v>0.16190993799265352</v>
      </c>
      <c r="AK98" s="9">
        <v>-0.156058206366716</v>
      </c>
    </row>
    <row r="99" spans="2:37">
      <c r="B99" s="8">
        <v>8.1399999999999997E-3</v>
      </c>
      <c r="C99" s="4">
        <v>-7.7600000000000004E-3</v>
      </c>
      <c r="D99" s="4">
        <v>5.4799999999999996E-3</v>
      </c>
      <c r="E99" s="4">
        <v>3.2694399999999999</v>
      </c>
      <c r="F99" s="4">
        <v>0.20154</v>
      </c>
      <c r="G99" s="4">
        <v>-6.6309999999999994E-2</v>
      </c>
      <c r="H99" s="4">
        <v>9.7159999999999996E-2</v>
      </c>
      <c r="I99" s="4">
        <v>-0.10985</v>
      </c>
      <c r="J99" s="4">
        <v>2.3019999999999999E-2</v>
      </c>
      <c r="K99" s="4">
        <v>-1.558E-2</v>
      </c>
      <c r="L99" s="4">
        <v>3.3099999999999997E-2</v>
      </c>
      <c r="M99" s="9">
        <v>5.5050000000000002E-2</v>
      </c>
      <c r="S99" s="8">
        <v>2.706758150951E-3</v>
      </c>
      <c r="T99" s="4">
        <v>-1.8661969123770002E-2</v>
      </c>
      <c r="U99" s="4">
        <v>-1.2391566715135E-2</v>
      </c>
      <c r="V99" s="4">
        <v>4.8240851592457297</v>
      </c>
      <c r="W99" s="4">
        <v>2.0112969744246301</v>
      </c>
      <c r="X99" s="4">
        <v>1.54626406982452</v>
      </c>
      <c r="Y99" s="8">
        <v>-2.4642546104789002E-2</v>
      </c>
      <c r="Z99" s="4">
        <v>-0.25527827139575199</v>
      </c>
      <c r="AA99" s="4">
        <v>-0.20358585077781699</v>
      </c>
      <c r="AB99" s="4">
        <v>8.7404506133582999E-2</v>
      </c>
      <c r="AC99" s="4">
        <v>9.7514071708670005E-2</v>
      </c>
      <c r="AD99" s="9">
        <v>-9.5822692100667003E-2</v>
      </c>
      <c r="AF99" s="8">
        <f t="array" ref="AF99:AH101">(Y99:AA101-S105:U107)/2</f>
        <v>-2.4609121495325001E-2</v>
      </c>
      <c r="AG99" s="4">
        <v>-0.25529448067307348</v>
      </c>
      <c r="AH99" s="4">
        <v>-0.203590325021938</v>
      </c>
      <c r="AI99" s="4">
        <f t="array" ref="AI99:AK101">(AB99:AD101+V105:X107)/2</f>
        <v>8.7404506133582999E-2</v>
      </c>
      <c r="AJ99" s="4">
        <v>9.7533550909495004E-2</v>
      </c>
      <c r="AK99" s="9">
        <v>-9.5840754956689506E-2</v>
      </c>
    </row>
    <row r="100" spans="2:37">
      <c r="B100" s="8">
        <v>1.414E-2</v>
      </c>
      <c r="C100" s="4">
        <v>-1.021E-2</v>
      </c>
      <c r="D100" s="4">
        <v>-5.7600000000000004E-3</v>
      </c>
      <c r="E100" s="4">
        <v>0.20154</v>
      </c>
      <c r="F100" s="4">
        <v>8.9759899999999995</v>
      </c>
      <c r="G100" s="4">
        <v>-0.18817999999999999</v>
      </c>
      <c r="H100" s="4">
        <v>8.4279999999999994E-2</v>
      </c>
      <c r="I100" s="4">
        <v>-0.20616999999999999</v>
      </c>
      <c r="J100" s="4">
        <v>2.92E-2</v>
      </c>
      <c r="K100" s="4">
        <v>3.3099999999999997E-2</v>
      </c>
      <c r="L100" s="4">
        <v>3.0290000000000001E-2</v>
      </c>
      <c r="M100" s="9">
        <v>7.1879999999999999E-2</v>
      </c>
      <c r="O100" s="5">
        <v>-0.82074000000000003</v>
      </c>
      <c r="P100" s="6">
        <v>-0.50114999999999998</v>
      </c>
      <c r="Q100" s="7">
        <v>-0.27428000000000002</v>
      </c>
      <c r="S100" s="8">
        <v>-4.2836865811999997E-3</v>
      </c>
      <c r="T100" s="4">
        <v>-1.35826647611E-2</v>
      </c>
      <c r="U100" s="4">
        <v>-2.9093812721099998E-3</v>
      </c>
      <c r="V100" s="4">
        <v>2.0112969744246301</v>
      </c>
      <c r="W100" s="4">
        <v>5.8735444224578996</v>
      </c>
      <c r="X100" s="4">
        <v>1.8374486022758201</v>
      </c>
      <c r="Y100" s="8">
        <v>-9.5009356945395002E-2</v>
      </c>
      <c r="Z100" s="4">
        <v>-0.16012453202721999</v>
      </c>
      <c r="AA100" s="4">
        <v>-0.161972206120095</v>
      </c>
      <c r="AB100" s="4">
        <v>9.7553030110320002E-2</v>
      </c>
      <c r="AC100" s="4">
        <v>4.6873362174335E-2</v>
      </c>
      <c r="AD100" s="9">
        <v>-9.2565836707685006E-2</v>
      </c>
      <c r="AF100" s="8">
        <v>-9.4970856333539994E-2</v>
      </c>
      <c r="AG100" s="4">
        <v>-0.1600645005717575</v>
      </c>
      <c r="AH100" s="4">
        <v>-0.16190993799265352</v>
      </c>
      <c r="AI100" s="4">
        <v>9.7533550909495004E-2</v>
      </c>
      <c r="AJ100" s="4">
        <v>4.6873362174335E-2</v>
      </c>
      <c r="AK100" s="9">
        <v>-9.2535284989222005E-2</v>
      </c>
    </row>
    <row r="101" spans="2:37">
      <c r="B101" s="8">
        <v>-1.9499999999999999E-3</v>
      </c>
      <c r="C101" s="4">
        <v>-2.376E-2</v>
      </c>
      <c r="D101" s="4">
        <v>5.6699999999999997E-3</v>
      </c>
      <c r="E101" s="4">
        <v>-6.6309999999999994E-2</v>
      </c>
      <c r="F101" s="4">
        <v>-0.18817999999999999</v>
      </c>
      <c r="G101" s="4">
        <v>3.7560600000000002</v>
      </c>
      <c r="H101" s="4">
        <v>3.4290000000000001E-2</v>
      </c>
      <c r="I101" s="4">
        <v>-0.36934</v>
      </c>
      <c r="J101" s="4">
        <v>8.029E-2</v>
      </c>
      <c r="K101" s="4">
        <v>5.5100000000000003E-2</v>
      </c>
      <c r="L101" s="4">
        <v>7.1809999999999999E-2</v>
      </c>
      <c r="M101" s="9">
        <v>0.24636</v>
      </c>
      <c r="O101" s="8">
        <v>0.57054000000000005</v>
      </c>
      <c r="P101" s="4">
        <v>-0.69440000000000002</v>
      </c>
      <c r="Q101" s="9">
        <v>-0.43851000000000001</v>
      </c>
      <c r="S101" s="8">
        <v>1.2640967309497E-2</v>
      </c>
      <c r="T101" s="4">
        <v>2.1363641018750002E-3</v>
      </c>
      <c r="U101" s="4">
        <v>1.4476064268088999E-2</v>
      </c>
      <c r="V101" s="4">
        <v>1.54626406982452</v>
      </c>
      <c r="W101" s="4">
        <v>1.8374486022758201</v>
      </c>
      <c r="X101" s="4">
        <v>5.3038965797424202</v>
      </c>
      <c r="Y101" s="10">
        <v>0.10107808222204</v>
      </c>
      <c r="Z101" s="11">
        <v>0.117577267952079</v>
      </c>
      <c r="AA101" s="11">
        <v>0.156107759383289</v>
      </c>
      <c r="AB101" s="11">
        <v>-9.5858817812711994E-2</v>
      </c>
      <c r="AC101" s="11">
        <v>-9.2504733270759004E-2</v>
      </c>
      <c r="AD101" s="12">
        <v>0.126793345531445</v>
      </c>
      <c r="AF101" s="10">
        <v>0.101066786404338</v>
      </c>
      <c r="AG101" s="11">
        <v>0.1175441851637445</v>
      </c>
      <c r="AH101" s="11">
        <v>0.156058206366716</v>
      </c>
      <c r="AI101" s="11">
        <v>-9.5840754956689506E-2</v>
      </c>
      <c r="AJ101" s="11">
        <v>-9.2535284989222005E-2</v>
      </c>
      <c r="AK101" s="12">
        <v>0.126793345531445</v>
      </c>
    </row>
    <row r="102" spans="2:37">
      <c r="B102" s="8">
        <v>-8.795E-2</v>
      </c>
      <c r="C102" s="4">
        <v>0.13916999999999999</v>
      </c>
      <c r="D102" s="4">
        <v>-7.3139999999999997E-2</v>
      </c>
      <c r="E102" s="4">
        <v>9.7159999999999996E-2</v>
      </c>
      <c r="F102" s="4">
        <v>8.4279999999999994E-2</v>
      </c>
      <c r="G102" s="4">
        <v>3.4290000000000001E-2</v>
      </c>
      <c r="H102" s="4">
        <v>3.1709800000000001</v>
      </c>
      <c r="I102" s="4">
        <v>4.8590000000000001E-2</v>
      </c>
      <c r="J102" s="4">
        <v>-1.789E-2</v>
      </c>
      <c r="K102" s="4">
        <v>-9.3399999999999993E-3</v>
      </c>
      <c r="L102" s="4">
        <v>-1.2290000000000001E-2</v>
      </c>
      <c r="M102" s="9">
        <v>4.4799999999999996E-3</v>
      </c>
      <c r="O102" s="10">
        <v>2.93E-2</v>
      </c>
      <c r="P102" s="11">
        <v>-0.51639000000000002</v>
      </c>
      <c r="Q102" s="12">
        <v>0.85585</v>
      </c>
      <c r="S102" s="5">
        <v>-4.9490553467194998E-2</v>
      </c>
      <c r="T102" s="6">
        <v>-2.9323013216519998E-2</v>
      </c>
      <c r="U102" s="6">
        <v>-4.8152415750631998E-2</v>
      </c>
      <c r="V102" s="6">
        <v>-2.4642546104789002E-2</v>
      </c>
      <c r="W102" s="6">
        <v>-9.5009356945395002E-2</v>
      </c>
      <c r="X102" s="7">
        <v>0.10107808222204</v>
      </c>
      <c r="Y102" s="4">
        <v>3.47189235976531</v>
      </c>
      <c r="Z102" s="4">
        <v>0.42406782510452201</v>
      </c>
      <c r="AA102" s="4">
        <v>-0.491270834787705</v>
      </c>
      <c r="AB102" s="4">
        <v>-4.0472994793909998E-3</v>
      </c>
      <c r="AC102" s="4">
        <v>8.3866006807350006E-3</v>
      </c>
      <c r="AD102" s="9">
        <v>-1.3298609495988E-2</v>
      </c>
      <c r="AE102" s="4" t="s">
        <v>47</v>
      </c>
      <c r="AF102" s="8">
        <f t="array" ref="AF102:AK107">TRANSPOSE(AF96:AK101)</f>
        <v>-4.9490553467194998E-2</v>
      </c>
      <c r="AG102" s="4">
        <v>-2.9327208952184498E-2</v>
      </c>
      <c r="AH102" s="4">
        <v>-4.8139588985872998E-2</v>
      </c>
      <c r="AI102" s="4">
        <v>-2.4609121495325001E-2</v>
      </c>
      <c r="AJ102" s="4">
        <v>-9.4970856333539994E-2</v>
      </c>
      <c r="AK102" s="9">
        <v>0.101066786404338</v>
      </c>
    </row>
    <row r="103" spans="2:37">
      <c r="B103" s="8">
        <v>0.13924</v>
      </c>
      <c r="C103" s="4">
        <v>-0.45671</v>
      </c>
      <c r="D103" s="4">
        <v>0.16278999999999999</v>
      </c>
      <c r="E103" s="4">
        <v>-0.10985</v>
      </c>
      <c r="F103" s="4">
        <v>-0.20616999999999999</v>
      </c>
      <c r="G103" s="4">
        <v>-0.36934</v>
      </c>
      <c r="H103" s="4">
        <v>4.8590000000000001E-2</v>
      </c>
      <c r="I103" s="4">
        <v>3.4369100000000001</v>
      </c>
      <c r="J103" s="4">
        <v>6.7180000000000004E-2</v>
      </c>
      <c r="K103" s="4">
        <v>4.4400000000000004E-3</v>
      </c>
      <c r="L103" s="4">
        <v>1.119E-2</v>
      </c>
      <c r="M103" s="9">
        <v>2.3709999999999998E-2</v>
      </c>
      <c r="S103" s="8">
        <v>-2.9331404687848998E-2</v>
      </c>
      <c r="T103" s="4">
        <v>-0.22817890697535001</v>
      </c>
      <c r="U103" s="4">
        <v>-0.294487818817253</v>
      </c>
      <c r="V103" s="4">
        <v>-0.25527827139575199</v>
      </c>
      <c r="W103" s="4">
        <v>-0.16012453202721999</v>
      </c>
      <c r="X103" s="9">
        <v>0.117577267952079</v>
      </c>
      <c r="Y103" s="4">
        <v>0.42406782510452201</v>
      </c>
      <c r="Z103" s="4">
        <v>3.7802533153934998</v>
      </c>
      <c r="AA103" s="4">
        <v>-0.86986502303453195</v>
      </c>
      <c r="AB103" s="4">
        <v>1.5561087765427001E-2</v>
      </c>
      <c r="AC103" s="4">
        <v>1.4074225957857E-2</v>
      </c>
      <c r="AD103" s="9">
        <v>-1.045096848644E-3</v>
      </c>
      <c r="AF103" s="8">
        <v>-2.9327208952184498E-2</v>
      </c>
      <c r="AG103" s="4">
        <v>-0.22817890697535001</v>
      </c>
      <c r="AH103" s="4">
        <v>-0.2944741540717965</v>
      </c>
      <c r="AI103" s="4">
        <v>-0.25529448067307348</v>
      </c>
      <c r="AJ103" s="4">
        <v>-0.1600645005717575</v>
      </c>
      <c r="AK103" s="9">
        <v>0.1175441851637445</v>
      </c>
    </row>
    <row r="104" spans="2:37">
      <c r="B104" s="8">
        <v>-7.3160000000000003E-2</v>
      </c>
      <c r="C104" s="4">
        <v>0.16270999999999999</v>
      </c>
      <c r="D104" s="4">
        <v>-2.4660000000000001E-2</v>
      </c>
      <c r="E104" s="4">
        <v>2.3019999999999999E-2</v>
      </c>
      <c r="F104" s="4">
        <v>2.92E-2</v>
      </c>
      <c r="G104" s="4">
        <v>8.029E-2</v>
      </c>
      <c r="H104" s="4">
        <v>-1.789E-2</v>
      </c>
      <c r="I104" s="4">
        <v>6.7180000000000004E-2</v>
      </c>
      <c r="J104" s="4">
        <v>5.6135599999999997</v>
      </c>
      <c r="K104" s="4">
        <v>-8.3000000000000001E-3</v>
      </c>
      <c r="L104" s="4">
        <v>5.13E-3</v>
      </c>
      <c r="M104" s="9">
        <v>-5.8700000000000002E-3</v>
      </c>
      <c r="S104" s="8">
        <v>-4.8126762221113999E-2</v>
      </c>
      <c r="T104" s="4">
        <v>-0.29446048932634</v>
      </c>
      <c r="U104" s="4">
        <v>-0.29164977570957701</v>
      </c>
      <c r="V104" s="4">
        <v>-0.20358585077781699</v>
      </c>
      <c r="W104" s="4">
        <v>-0.161972206120095</v>
      </c>
      <c r="X104" s="9">
        <v>0.156107759383289</v>
      </c>
      <c r="Y104" s="4">
        <v>-0.491270834787705</v>
      </c>
      <c r="Z104" s="4">
        <v>-0.86986502303453195</v>
      </c>
      <c r="AA104" s="4">
        <v>4.9692717269190103</v>
      </c>
      <c r="AB104" s="4">
        <v>1.3512664041426E-2</v>
      </c>
      <c r="AC104" s="4">
        <v>3.21107672102E-3</v>
      </c>
      <c r="AD104" s="9">
        <v>-1.4046687507086E-2</v>
      </c>
      <c r="AF104" s="8">
        <v>-4.8139588985872998E-2</v>
      </c>
      <c r="AG104" s="4">
        <v>-0.2944741540717965</v>
      </c>
      <c r="AH104" s="4">
        <v>-0.29164977570957701</v>
      </c>
      <c r="AI104" s="4">
        <v>-0.203590325021938</v>
      </c>
      <c r="AJ104" s="4">
        <v>-0.16190993799265352</v>
      </c>
      <c r="AK104" s="9">
        <v>0.156058206366716</v>
      </c>
    </row>
    <row r="105" spans="2:37">
      <c r="B105" s="8">
        <v>-9.7239999999999993E-2</v>
      </c>
      <c r="C105" s="4">
        <v>0.10990999999999999</v>
      </c>
      <c r="D105" s="4">
        <v>-2.3040000000000001E-2</v>
      </c>
      <c r="E105" s="4">
        <v>-1.558E-2</v>
      </c>
      <c r="F105" s="4">
        <v>3.3099999999999997E-2</v>
      </c>
      <c r="G105" s="4">
        <v>5.5100000000000003E-2</v>
      </c>
      <c r="H105" s="4">
        <v>-9.3399999999999993E-3</v>
      </c>
      <c r="I105" s="4">
        <v>4.4400000000000004E-3</v>
      </c>
      <c r="J105" s="4">
        <v>-8.3000000000000001E-3</v>
      </c>
      <c r="K105" s="4">
        <v>3.2682600000000002</v>
      </c>
      <c r="L105" s="4">
        <v>0.20119999999999999</v>
      </c>
      <c r="M105" s="9">
        <v>-6.5909999999999996E-2</v>
      </c>
      <c r="S105" s="8">
        <v>2.4575696885861E-2</v>
      </c>
      <c r="T105" s="4">
        <v>0.25531068995039502</v>
      </c>
      <c r="U105" s="4">
        <v>0.203594799266059</v>
      </c>
      <c r="V105" s="4">
        <v>8.7404506133582999E-2</v>
      </c>
      <c r="W105" s="4">
        <v>9.7553030110320002E-2</v>
      </c>
      <c r="X105" s="9">
        <v>-9.5858817812711994E-2</v>
      </c>
      <c r="Y105" s="4">
        <v>-4.0472994793909998E-3</v>
      </c>
      <c r="Z105" s="4">
        <v>1.5561087765427001E-2</v>
      </c>
      <c r="AA105" s="4">
        <v>1.3512664041426E-2</v>
      </c>
      <c r="AB105" s="4">
        <v>4.8198276926904304</v>
      </c>
      <c r="AC105" s="4">
        <v>2.0076321726463302</v>
      </c>
      <c r="AD105" s="9">
        <v>1.5451555111933</v>
      </c>
      <c r="AF105" s="8">
        <v>2.4609121495325001E-2</v>
      </c>
      <c r="AG105" s="4">
        <v>0.25529448067307348</v>
      </c>
      <c r="AH105" s="4">
        <v>0.203590325021938</v>
      </c>
      <c r="AI105" s="4">
        <v>8.7404506133582999E-2</v>
      </c>
      <c r="AJ105" s="4">
        <v>9.7533550909495004E-2</v>
      </c>
      <c r="AK105" s="9">
        <v>-9.5840754956689506E-2</v>
      </c>
    </row>
    <row r="106" spans="2:37">
      <c r="B106" s="8">
        <v>-8.4330000000000002E-2</v>
      </c>
      <c r="C106" s="4">
        <v>0.20602999999999999</v>
      </c>
      <c r="D106" s="4">
        <v>-2.921E-2</v>
      </c>
      <c r="E106" s="4">
        <v>3.3099999999999997E-2</v>
      </c>
      <c r="F106" s="4">
        <v>3.0290000000000001E-2</v>
      </c>
      <c r="G106" s="4">
        <v>7.1809999999999999E-2</v>
      </c>
      <c r="H106" s="4">
        <v>-1.2290000000000001E-2</v>
      </c>
      <c r="I106" s="4">
        <v>1.119E-2</v>
      </c>
      <c r="J106" s="4">
        <v>5.13E-3</v>
      </c>
      <c r="K106" s="4">
        <v>0.20119999999999999</v>
      </c>
      <c r="L106" s="4">
        <v>8.9682999999999993</v>
      </c>
      <c r="M106" s="9">
        <v>-0.19012999999999999</v>
      </c>
      <c r="S106" s="8">
        <v>9.4932355721684999E-2</v>
      </c>
      <c r="T106" s="4">
        <v>0.16000446911629501</v>
      </c>
      <c r="U106" s="4">
        <v>0.16184766986521201</v>
      </c>
      <c r="V106" s="4">
        <v>9.7514071708670005E-2</v>
      </c>
      <c r="W106" s="4">
        <v>4.6873362174335E-2</v>
      </c>
      <c r="X106" s="9">
        <v>-9.2504733270759004E-2</v>
      </c>
      <c r="Y106" s="4">
        <v>8.3866006807350006E-3</v>
      </c>
      <c r="Z106" s="4">
        <v>1.4074225957857E-2</v>
      </c>
      <c r="AA106" s="4">
        <v>3.21107672102E-3</v>
      </c>
      <c r="AB106" s="4">
        <v>2.0076321726463302</v>
      </c>
      <c r="AC106" s="4">
        <v>5.8676780891990701</v>
      </c>
      <c r="AD106" s="9">
        <v>1.8373594145502401</v>
      </c>
      <c r="AF106" s="8">
        <v>9.4970856333539994E-2</v>
      </c>
      <c r="AG106" s="4">
        <v>0.1600645005717575</v>
      </c>
      <c r="AH106" s="4">
        <v>0.16190993799265352</v>
      </c>
      <c r="AI106" s="4">
        <v>9.7533550909495004E-2</v>
      </c>
      <c r="AJ106" s="4">
        <v>4.6873362174335E-2</v>
      </c>
      <c r="AK106" s="9">
        <v>-9.2535284989222005E-2</v>
      </c>
    </row>
    <row r="107" spans="2:37">
      <c r="B107" s="10">
        <v>-3.4349999999999999E-2</v>
      </c>
      <c r="C107" s="11">
        <v>0.36919000000000002</v>
      </c>
      <c r="D107" s="11">
        <v>-8.0280000000000004E-2</v>
      </c>
      <c r="E107" s="11">
        <v>5.5050000000000002E-2</v>
      </c>
      <c r="F107" s="11">
        <v>7.1879999999999999E-2</v>
      </c>
      <c r="G107" s="11">
        <v>0.24636</v>
      </c>
      <c r="H107" s="11">
        <v>4.4799999999999996E-3</v>
      </c>
      <c r="I107" s="11">
        <v>2.3709999999999998E-2</v>
      </c>
      <c r="J107" s="11">
        <v>-5.8700000000000002E-3</v>
      </c>
      <c r="K107" s="11">
        <v>-6.5909999999999996E-2</v>
      </c>
      <c r="L107" s="11">
        <v>-0.19012999999999999</v>
      </c>
      <c r="M107" s="12">
        <v>3.7526700000000002</v>
      </c>
      <c r="S107" s="10">
        <v>-0.101055490586636</v>
      </c>
      <c r="T107" s="11">
        <v>-0.11751110237541</v>
      </c>
      <c r="U107" s="11">
        <v>-0.156008653350143</v>
      </c>
      <c r="V107" s="11">
        <v>-9.5822692100667003E-2</v>
      </c>
      <c r="W107" s="11">
        <v>-9.2565836707685006E-2</v>
      </c>
      <c r="X107" s="12">
        <v>0.126793345531445</v>
      </c>
      <c r="Y107" s="11">
        <v>-1.3298609495988E-2</v>
      </c>
      <c r="Z107" s="11">
        <v>-1.045096848644E-3</v>
      </c>
      <c r="AA107" s="11">
        <v>-1.4046687507086E-2</v>
      </c>
      <c r="AB107" s="11">
        <v>1.5451555111933</v>
      </c>
      <c r="AC107" s="11">
        <v>1.8373594145502401</v>
      </c>
      <c r="AD107" s="12">
        <v>5.3016960202262</v>
      </c>
      <c r="AF107" s="10">
        <v>-0.101066786404338</v>
      </c>
      <c r="AG107" s="11">
        <v>-0.1175441851637445</v>
      </c>
      <c r="AH107" s="11">
        <v>-0.156058206366716</v>
      </c>
      <c r="AI107" s="11">
        <v>-9.5840754956689506E-2</v>
      </c>
      <c r="AJ107" s="11">
        <v>-9.2535284989222005E-2</v>
      </c>
      <c r="AK107" s="12">
        <v>0.126793345531445</v>
      </c>
    </row>
    <row r="109" spans="2:37" ht="15">
      <c r="B109" s="4" t="s">
        <v>51</v>
      </c>
      <c r="N109" s="4" t="s">
        <v>52</v>
      </c>
      <c r="Z109" s="4" t="s">
        <v>52</v>
      </c>
      <c r="AA109" s="4" t="s">
        <v>41</v>
      </c>
      <c r="AC109" s="70" t="s">
        <v>167</v>
      </c>
    </row>
    <row r="209" spans="14:23">
      <c r="O209" s="4" t="s">
        <v>53</v>
      </c>
    </row>
    <row r="210" spans="14:23">
      <c r="O210" s="4" t="s">
        <v>54</v>
      </c>
      <c r="P210" s="4" t="s">
        <v>55</v>
      </c>
      <c r="Q210" s="4" t="s">
        <v>56</v>
      </c>
      <c r="R210" s="4" t="s">
        <v>57</v>
      </c>
      <c r="S210" s="4" t="s">
        <v>58</v>
      </c>
      <c r="T210" s="4" t="s">
        <v>59</v>
      </c>
      <c r="U210" s="4" t="s">
        <v>60</v>
      </c>
      <c r="V210" s="4" t="s">
        <v>52</v>
      </c>
      <c r="W210" s="4" t="s">
        <v>60</v>
      </c>
    </row>
    <row r="211" spans="14:23">
      <c r="N211" s="4" t="s">
        <v>61</v>
      </c>
      <c r="O211" s="4">
        <v>56</v>
      </c>
      <c r="P211" s="4">
        <v>32</v>
      </c>
      <c r="Q211" s="4">
        <v>56.6</v>
      </c>
      <c r="R211" s="4">
        <v>55</v>
      </c>
      <c r="S211" s="4">
        <v>37</v>
      </c>
      <c r="T211" s="4">
        <v>62</v>
      </c>
      <c r="U211" s="4">
        <f t="shared" ref="U211:U213" si="0">T211*0.903</f>
        <v>55.986000000000004</v>
      </c>
      <c r="V211" s="4">
        <v>50</v>
      </c>
      <c r="W211" s="4">
        <f t="shared" ref="W211:W213" si="1">V211*0.903</f>
        <v>45.15</v>
      </c>
    </row>
    <row r="212" spans="14:23">
      <c r="N212" s="4" t="s">
        <v>62</v>
      </c>
      <c r="O212" s="4">
        <v>65</v>
      </c>
      <c r="P212" s="4">
        <v>40</v>
      </c>
      <c r="Q212" s="4">
        <v>62.4</v>
      </c>
      <c r="R212" s="4">
        <v>65</v>
      </c>
      <c r="S212" s="4">
        <v>50</v>
      </c>
      <c r="T212" s="4">
        <v>78</v>
      </c>
      <c r="U212" s="4">
        <f t="shared" si="0"/>
        <v>70.433999999999997</v>
      </c>
      <c r="V212" s="4">
        <v>77</v>
      </c>
      <c r="W212" s="4">
        <f t="shared" si="1"/>
        <v>69.531000000000006</v>
      </c>
    </row>
    <row r="213" spans="14:23">
      <c r="N213" s="4" t="s">
        <v>63</v>
      </c>
      <c r="O213" s="4">
        <v>103</v>
      </c>
      <c r="P213" s="4">
        <v>88</v>
      </c>
      <c r="Q213" s="4">
        <v>96.2</v>
      </c>
      <c r="R213" s="4">
        <v>91</v>
      </c>
      <c r="S213" s="4">
        <v>98</v>
      </c>
      <c r="T213" s="4">
        <v>121</v>
      </c>
      <c r="U213" s="4">
        <f t="shared" si="0"/>
        <v>109.26300000000001</v>
      </c>
      <c r="V213" s="4">
        <v>150</v>
      </c>
      <c r="W213" s="4">
        <f t="shared" si="1"/>
        <v>135.45000000000002</v>
      </c>
    </row>
  </sheetData>
  <phoneticPr fontId="5" type="noConversion"/>
  <conditionalFormatting sqref="B4:G9">
    <cfRule type="colorScale" priority="4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I4:K6">
    <cfRule type="colorScale" priority="4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4:R9">
    <cfRule type="colorScale" priority="2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T4:Y9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A4:AF9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2:M23">
    <cfRule type="colorScale" priority="4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2:Q14">
    <cfRule type="colorScale" priority="4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2:AD23">
    <cfRule type="colorScale" priority="2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2:AK23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6:Q18">
    <cfRule type="colorScale" priority="4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O17:AZ28">
    <cfRule type="colorScale" priority="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26:M37">
    <cfRule type="colorScale" priority="4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26:Q28">
    <cfRule type="colorScale" priority="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26:AD37">
    <cfRule type="colorScale" priority="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26:AK31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30:Q32">
    <cfRule type="colorScale" priority="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O30:AZ41">
    <cfRule type="colorScale" priority="2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32:AK37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40:M51">
    <cfRule type="colorScale" priority="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40:Q42">
    <cfRule type="colorScale" priority="3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40:AD51">
    <cfRule type="colorScale" priority="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40:AK45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44:Q46">
    <cfRule type="colorScale" priority="3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46:AK51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54:M65">
    <cfRule type="colorScale" priority="3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54:Q56">
    <cfRule type="colorScale" priority="3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54:AD65">
    <cfRule type="colorScale" priority="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54:AK59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58:Q60">
    <cfRule type="colorScale" priority="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60:AK65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68:M79">
    <cfRule type="colorScale" priority="3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68:Q70">
    <cfRule type="colorScale" priority="3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68:AD79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68:AK73">
    <cfRule type="colorScale" priority="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72:Q74">
    <cfRule type="colorScale" priority="3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74:AK79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82:M93">
    <cfRule type="colorScale" priority="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82:Q84">
    <cfRule type="colorScale" priority="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82:AD93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82:AK87"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86:Q88">
    <cfRule type="colorScale" priority="2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88:AK93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96:M107">
    <cfRule type="colorScale" priority="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96:Q98">
    <cfRule type="colorScale" priority="2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96:AD107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96:AK101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00:Q102">
    <cfRule type="colorScale" priority="2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02:AK107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5" right="0.75" top="1" bottom="1" header="0.5" footer="0.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O194"/>
  <sheetViews>
    <sheetView zoomScale="50" zoomScaleNormal="50" workbookViewId="0">
      <selection activeCell="AI155" sqref="AI155"/>
    </sheetView>
  </sheetViews>
  <sheetFormatPr baseColWidth="10" defaultColWidth="8.83203125" defaultRowHeight="14"/>
  <cols>
    <col min="27" max="29" width="9.1640625" bestFit="1" customWidth="1"/>
    <col min="30" max="31" width="13.83203125" bestFit="1" customWidth="1"/>
    <col min="32" max="32" width="9.1640625" bestFit="1" customWidth="1"/>
    <col min="51" max="52" width="13.83203125" bestFit="1" customWidth="1"/>
    <col min="53" max="53" width="12.6640625" bestFit="1" customWidth="1"/>
  </cols>
  <sheetData>
    <row r="1" spans="1:67">
      <c r="A1" s="1" t="s">
        <v>102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</row>
    <row r="2" spans="1:67">
      <c r="A2" s="4" t="s">
        <v>39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8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</row>
    <row r="3" spans="1:67" ht="15" thickBot="1">
      <c r="A3" s="4"/>
      <c r="B3" s="4">
        <v>13</v>
      </c>
      <c r="C3" s="4"/>
      <c r="D3" s="4"/>
      <c r="E3" s="4"/>
      <c r="F3" s="4"/>
      <c r="G3" s="4"/>
      <c r="H3" s="4"/>
      <c r="I3" s="4" t="s">
        <v>5</v>
      </c>
      <c r="J3" s="4"/>
      <c r="K3" s="4"/>
      <c r="L3" s="4"/>
      <c r="M3" s="4" t="s">
        <v>40</v>
      </c>
      <c r="N3" s="4"/>
      <c r="O3" s="4"/>
      <c r="P3" s="4"/>
      <c r="Q3" s="4"/>
      <c r="R3" s="4"/>
      <c r="S3" s="4"/>
      <c r="T3" s="4" t="s">
        <v>41</v>
      </c>
      <c r="U3" s="4"/>
      <c r="V3" s="4"/>
      <c r="W3" s="4"/>
      <c r="X3" s="4"/>
      <c r="Y3" s="4"/>
      <c r="Z3" s="4"/>
      <c r="AA3" s="4" t="s">
        <v>42</v>
      </c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7" t="s">
        <v>110</v>
      </c>
      <c r="AP3" s="47" t="s">
        <v>111</v>
      </c>
      <c r="AV3" s="47" t="s">
        <v>112</v>
      </c>
      <c r="BA3" s="4"/>
      <c r="BD3" s="3" t="s">
        <v>6</v>
      </c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</row>
    <row r="4" spans="1:67">
      <c r="A4" s="4"/>
      <c r="B4" s="5">
        <v>2.4435600000000002</v>
      </c>
      <c r="C4" s="6">
        <v>-0.15875</v>
      </c>
      <c r="D4" s="6">
        <v>-4.129E-2</v>
      </c>
      <c r="E4" s="6">
        <v>1.9000000000000001E-4</v>
      </c>
      <c r="F4" s="6">
        <v>5.5000000000000003E-4</v>
      </c>
      <c r="G4" s="7">
        <v>-4.8999999999999998E-4</v>
      </c>
      <c r="H4" s="4"/>
      <c r="I4" s="5">
        <v>-0.82311999999999996</v>
      </c>
      <c r="J4" s="6">
        <v>0.51046000000000002</v>
      </c>
      <c r="K4" s="7">
        <v>0.24879999999999999</v>
      </c>
      <c r="L4" s="4"/>
      <c r="M4" s="5">
        <f t="array" ref="M4:R9">MMULT(MMULT(AH4:AM9,B4:G9),TRANSPOSE(AH4:AM9))</f>
        <v>2.6629530969292601</v>
      </c>
      <c r="N4" s="6">
        <v>0.19042718391927843</v>
      </c>
      <c r="O4" s="6">
        <v>-0.31553886915932772</v>
      </c>
      <c r="P4" s="6">
        <v>6.1287373456799996E-4</v>
      </c>
      <c r="Q4" s="6">
        <v>-3.4007254586400007E-4</v>
      </c>
      <c r="R4" s="7">
        <v>-6.6690916434599995E-4</v>
      </c>
      <c r="S4" s="4"/>
      <c r="T4" s="5">
        <f t="array" ref="T4:Y9">-1*(Y12:AD17+Y26:AD31+S18:X23+S32:X37+Y40:AD45+S46:X51+Y54:AD59+S60:X65+Y68:AD73+S74:X79+Y82:AD87+S88:X93+Y96:AD101+S102:X107+Y110:AD115+S116:X121+Y124:AD129+S130:X135+Y138:AD143+S144:X149+Y152:AD157+S158:X163+Y166:AD171+S172:X177+Y180:AD185+S186:X191)</f>
        <v>2.547900840006041</v>
      </c>
      <c r="U4" s="6">
        <v>0.13154846083136318</v>
      </c>
      <c r="V4" s="6">
        <v>-0.22425649059966327</v>
      </c>
      <c r="W4" s="6">
        <v>1.3989725013910251E-3</v>
      </c>
      <c r="X4" s="6">
        <v>1.9773519336889634E-3</v>
      </c>
      <c r="Y4" s="7">
        <v>5.9182705642304208E-4</v>
      </c>
      <c r="Z4" s="4"/>
      <c r="AA4" s="5">
        <f t="array" ref="AA4:AF9">-1*(AF12:AK17+AF18:AK23+AF26:AK31+AF32:AK37+AF40:AK45+AF46:AK51+AF54:AK59+AF60:AK65+AF68:AK73+AF74:AK79+AF82:AK87+AF88:AK93+AF96:AK101+AF102:AK107+AF110:AK115+AF116:AK121+AF124:AK129+AF130:AK135+AF138:AK143+AF144:AK149+AF152:AK157+AF158:AK163+AF166:AK171+AF172:AK177+AF180:AK185+AF186:AK191)</f>
        <v>2.547900840006041</v>
      </c>
      <c r="AB4" s="6">
        <v>0.13154846083136301</v>
      </c>
      <c r="AC4" s="6">
        <v>-0.22425649059966307</v>
      </c>
      <c r="AD4" s="6">
        <v>1.3444106938820255E-17</v>
      </c>
      <c r="AE4" s="6">
        <v>1.3010426069826053E-17</v>
      </c>
      <c r="AF4" s="7">
        <v>-1.1188966420050406E-16</v>
      </c>
      <c r="AG4" s="4"/>
      <c r="AH4" s="5">
        <f t="array" ref="AH4:AJ6">I4:K6</f>
        <v>-0.82311999999999996</v>
      </c>
      <c r="AI4" s="6">
        <v>0.51046000000000002</v>
      </c>
      <c r="AJ4" s="6">
        <v>0.24879999999999999</v>
      </c>
      <c r="AK4" s="6">
        <v>0</v>
      </c>
      <c r="AL4" s="6">
        <v>0</v>
      </c>
      <c r="AM4" s="7">
        <v>0</v>
      </c>
      <c r="AN4" s="4"/>
      <c r="AO4" s="44">
        <f t="array" ref="AO4:AQ9">T4:V9</f>
        <v>2.547900840006041</v>
      </c>
      <c r="AP4" s="36">
        <v>0.13154846083136318</v>
      </c>
      <c r="AQ4" s="36">
        <v>-0.22425649059966327</v>
      </c>
      <c r="AR4" s="36">
        <f t="array" ref="AR4:AT6">W4:Y6</f>
        <v>1.3989725013910251E-3</v>
      </c>
      <c r="AS4" s="36">
        <v>1.9773519336889634E-3</v>
      </c>
      <c r="AT4" s="42">
        <v>5.9182705642304208E-4</v>
      </c>
      <c r="AV4" s="44">
        <f t="array" ref="AV4:AX9">AA4:AC9</f>
        <v>2.547900840006041</v>
      </c>
      <c r="AW4" s="36">
        <v>0.13154846083136301</v>
      </c>
      <c r="AX4" s="36">
        <v>-0.22425649059966307</v>
      </c>
      <c r="AY4" s="36">
        <f t="array" ref="AY4:BA6">AD4:AF6</f>
        <v>1.3444106938820255E-17</v>
      </c>
      <c r="AZ4" s="36">
        <v>1.3010426069826053E-17</v>
      </c>
      <c r="BA4" s="7">
        <v>-1.1188966420050406E-16</v>
      </c>
      <c r="BD4" s="14">
        <v>0.28671999999999997</v>
      </c>
      <c r="BE4" s="15">
        <v>0</v>
      </c>
      <c r="BF4" s="15">
        <v>0</v>
      </c>
      <c r="BG4" s="15">
        <v>0</v>
      </c>
      <c r="BH4" s="15">
        <v>0</v>
      </c>
      <c r="BI4" s="19">
        <v>0</v>
      </c>
      <c r="BJ4" s="15">
        <v>0</v>
      </c>
      <c r="BK4" s="15">
        <v>0</v>
      </c>
      <c r="BL4" s="15">
        <v>0</v>
      </c>
      <c r="BM4" s="15">
        <v>0</v>
      </c>
      <c r="BN4" s="15">
        <v>0</v>
      </c>
      <c r="BO4" s="19">
        <v>0</v>
      </c>
    </row>
    <row r="5" spans="1:67">
      <c r="A5" s="4"/>
      <c r="B5" s="8">
        <v>-0.15875</v>
      </c>
      <c r="C5" s="4">
        <v>2.3161100000000001</v>
      </c>
      <c r="D5" s="4">
        <v>6.7040000000000002E-2</v>
      </c>
      <c r="E5" s="4">
        <v>-8.9999999999999998E-4</v>
      </c>
      <c r="F5" s="4">
        <v>2.2000000000000001E-4</v>
      </c>
      <c r="G5" s="9">
        <v>4.6999999999999999E-4</v>
      </c>
      <c r="H5" s="4"/>
      <c r="I5" s="8">
        <v>0.56489999999999996</v>
      </c>
      <c r="J5" s="4">
        <v>0.69133</v>
      </c>
      <c r="K5" s="9">
        <v>0.45050000000000001</v>
      </c>
      <c r="L5" s="4"/>
      <c r="M5" s="8">
        <v>0.19042718391927821</v>
      </c>
      <c r="N5" s="4">
        <v>2.5589441245387787</v>
      </c>
      <c r="O5" s="4">
        <v>-0.63470632787514414</v>
      </c>
      <c r="P5" s="4">
        <v>8.88779620396E-4</v>
      </c>
      <c r="Q5" s="4">
        <v>-3.3690802191999979E-5</v>
      </c>
      <c r="R5" s="9">
        <v>3.3644438904499997E-4</v>
      </c>
      <c r="S5" s="4"/>
      <c r="T5" s="8">
        <v>0.13154846083136304</v>
      </c>
      <c r="U5" s="4">
        <v>2.5915871190756676</v>
      </c>
      <c r="V5" s="4">
        <v>-0.49373558249670185</v>
      </c>
      <c r="W5" s="4">
        <v>1.3205077426700195E-4</v>
      </c>
      <c r="X5" s="4">
        <v>-3.0293002317911588E-4</v>
      </c>
      <c r="Y5" s="9">
        <v>-4.0163264734193469E-4</v>
      </c>
      <c r="Z5" s="4"/>
      <c r="AA5" s="8">
        <v>0.13154846083136301</v>
      </c>
      <c r="AB5" s="4">
        <v>2.5915871190756681</v>
      </c>
      <c r="AC5" s="4">
        <v>-0.49373558249670224</v>
      </c>
      <c r="AD5" s="4">
        <v>-2.688821387764051E-17</v>
      </c>
      <c r="AE5" s="4">
        <v>-1.5178830414797062E-18</v>
      </c>
      <c r="AF5" s="9">
        <v>2.8622937353617317E-17</v>
      </c>
      <c r="AG5" s="4"/>
      <c r="AH5" s="8">
        <v>0.56489999999999996</v>
      </c>
      <c r="AI5" s="4">
        <v>0.69133</v>
      </c>
      <c r="AJ5" s="4">
        <v>0.45050000000000001</v>
      </c>
      <c r="AK5" s="4">
        <v>0</v>
      </c>
      <c r="AL5" s="4">
        <v>0</v>
      </c>
      <c r="AM5" s="9">
        <v>0</v>
      </c>
      <c r="AN5" s="4"/>
      <c r="AO5" s="32">
        <v>0.13154846083136304</v>
      </c>
      <c r="AP5">
        <v>2.5915871190756676</v>
      </c>
      <c r="AQ5">
        <v>-0.49373558249670185</v>
      </c>
      <c r="AR5">
        <v>1.3205077426700195E-4</v>
      </c>
      <c r="AS5">
        <v>-3.0293002317911588E-4</v>
      </c>
      <c r="AT5" s="39">
        <v>-4.0163264734193469E-4</v>
      </c>
      <c r="AV5" s="32">
        <v>0.13154846083136301</v>
      </c>
      <c r="AW5">
        <v>2.5915871190756681</v>
      </c>
      <c r="AX5">
        <v>-0.49373558249670224</v>
      </c>
      <c r="AY5">
        <v>-2.688821387764051E-17</v>
      </c>
      <c r="AZ5">
        <v>-1.5178830414797062E-18</v>
      </c>
      <c r="BA5" s="9">
        <v>2.8622937353617317E-17</v>
      </c>
      <c r="BD5" s="16">
        <v>0</v>
      </c>
      <c r="BE5" s="3">
        <v>0.28671999999999997</v>
      </c>
      <c r="BF5" s="3">
        <v>0</v>
      </c>
      <c r="BG5" s="3">
        <v>0</v>
      </c>
      <c r="BH5" s="3">
        <v>0</v>
      </c>
      <c r="BI5" s="20">
        <v>0</v>
      </c>
      <c r="BJ5" s="3">
        <v>0</v>
      </c>
      <c r="BK5" s="3">
        <v>0</v>
      </c>
      <c r="BL5" s="3">
        <v>0</v>
      </c>
      <c r="BM5" s="3">
        <v>0</v>
      </c>
      <c r="BN5" s="3">
        <v>0</v>
      </c>
      <c r="BO5" s="20">
        <v>0</v>
      </c>
    </row>
    <row r="6" spans="1:67" ht="15" thickBot="1">
      <c r="A6" s="4"/>
      <c r="B6" s="8">
        <v>-4.129E-2</v>
      </c>
      <c r="C6" s="4">
        <v>6.7040000000000002E-2</v>
      </c>
      <c r="D6" s="4">
        <v>3.8209900000000001</v>
      </c>
      <c r="E6" s="4">
        <v>-4.8000000000000001E-4</v>
      </c>
      <c r="F6" s="4">
        <v>3.1E-4</v>
      </c>
      <c r="G6" s="9">
        <v>-2.9E-4</v>
      </c>
      <c r="H6" s="4"/>
      <c r="I6" s="10">
        <v>5.7959999999999998E-2</v>
      </c>
      <c r="J6" s="11">
        <v>0.51136000000000004</v>
      </c>
      <c r="K6" s="12">
        <v>-0.85741000000000001</v>
      </c>
      <c r="L6" s="4"/>
      <c r="M6" s="8">
        <v>-0.31553886915932788</v>
      </c>
      <c r="N6" s="4">
        <v>-0.63470632787514392</v>
      </c>
      <c r="O6" s="4">
        <v>3.3587612171264509</v>
      </c>
      <c r="P6" s="4">
        <v>8.3608636582000048E-5</v>
      </c>
      <c r="Q6" s="4">
        <v>1.0228234286300003E-4</v>
      </c>
      <c r="R6" s="9">
        <v>-4.5918425212900004E-4</v>
      </c>
      <c r="S6" s="4"/>
      <c r="T6" s="8">
        <v>-0.22425649059966302</v>
      </c>
      <c r="U6" s="4">
        <v>-0.49373558249670163</v>
      </c>
      <c r="V6" s="4">
        <v>3.3174356987155704</v>
      </c>
      <c r="W6" s="4">
        <v>-1.9939596676969394E-3</v>
      </c>
      <c r="X6" s="4">
        <v>-9.7815707374896538E-4</v>
      </c>
      <c r="Y6" s="9">
        <v>-4.5796988427796717E-4</v>
      </c>
      <c r="Z6" s="4"/>
      <c r="AA6" s="8">
        <v>-0.22425649059966307</v>
      </c>
      <c r="AB6" s="4">
        <v>-0.49373558249670224</v>
      </c>
      <c r="AC6" s="4">
        <v>3.31743569871557</v>
      </c>
      <c r="AD6" s="4">
        <v>-5.5511151231257827E-17</v>
      </c>
      <c r="AE6" s="4">
        <v>-2.8406096919120216E-17</v>
      </c>
      <c r="AF6" s="9">
        <v>2.8189256484623115E-17</v>
      </c>
      <c r="AG6" s="4"/>
      <c r="AH6" s="8">
        <v>5.7959999999999998E-2</v>
      </c>
      <c r="AI6" s="4">
        <v>0.51136000000000004</v>
      </c>
      <c r="AJ6" s="4">
        <v>-0.85741000000000001</v>
      </c>
      <c r="AK6" s="4">
        <v>0</v>
      </c>
      <c r="AL6" s="4">
        <v>0</v>
      </c>
      <c r="AM6" s="9">
        <v>0</v>
      </c>
      <c r="AN6" s="4"/>
      <c r="AO6" s="32">
        <v>-0.22425649059966302</v>
      </c>
      <c r="AP6">
        <v>-0.49373558249670163</v>
      </c>
      <c r="AQ6">
        <v>3.3174356987155704</v>
      </c>
      <c r="AR6">
        <v>-1.9939596676969394E-3</v>
      </c>
      <c r="AS6">
        <v>-9.7815707374896538E-4</v>
      </c>
      <c r="AT6" s="39">
        <v>-4.5796988427796717E-4</v>
      </c>
      <c r="AV6" s="32">
        <v>-0.22425649059966307</v>
      </c>
      <c r="AW6">
        <v>-0.49373558249670224</v>
      </c>
      <c r="AX6">
        <v>3.31743569871557</v>
      </c>
      <c r="AY6">
        <v>-5.5511151231257827E-17</v>
      </c>
      <c r="AZ6">
        <v>-2.8406096919120216E-17</v>
      </c>
      <c r="BA6" s="9">
        <v>2.8189256484623115E-17</v>
      </c>
      <c r="BD6" s="16">
        <v>0</v>
      </c>
      <c r="BE6" s="3">
        <v>0</v>
      </c>
      <c r="BF6" s="3">
        <v>0.28671999999999997</v>
      </c>
      <c r="BG6" s="3">
        <v>0</v>
      </c>
      <c r="BH6" s="3">
        <v>0</v>
      </c>
      <c r="BI6" s="20">
        <v>0</v>
      </c>
      <c r="BJ6" s="3">
        <v>0</v>
      </c>
      <c r="BK6" s="3">
        <v>0</v>
      </c>
      <c r="BL6" s="3">
        <v>0</v>
      </c>
      <c r="BM6" s="3">
        <v>0</v>
      </c>
      <c r="BN6" s="3">
        <v>0</v>
      </c>
      <c r="BO6" s="20">
        <v>0</v>
      </c>
    </row>
    <row r="7" spans="1:67">
      <c r="A7" s="4"/>
      <c r="B7" s="8">
        <v>1.9000000000000001E-4</v>
      </c>
      <c r="C7" s="4">
        <v>-8.9999999999999998E-4</v>
      </c>
      <c r="D7" s="4">
        <v>-4.8000000000000001E-4</v>
      </c>
      <c r="E7" s="4">
        <v>2.3548499999999999</v>
      </c>
      <c r="F7" s="4">
        <v>3.082E-2</v>
      </c>
      <c r="G7" s="9">
        <v>3.7699999999999997E-2</v>
      </c>
      <c r="H7" s="4"/>
      <c r="I7" s="4"/>
      <c r="J7" s="4"/>
      <c r="K7" s="4"/>
      <c r="L7" s="4"/>
      <c r="M7" s="8">
        <v>6.1287373456799996E-4</v>
      </c>
      <c r="N7" s="4">
        <v>8.88779620396E-4</v>
      </c>
      <c r="O7" s="4">
        <v>8.3608636582000102E-5</v>
      </c>
      <c r="P7" s="4">
        <v>3.3279290729213402</v>
      </c>
      <c r="Q7" s="4">
        <v>1.3509904815674827</v>
      </c>
      <c r="R7" s="9">
        <v>1.0853211345072484</v>
      </c>
      <c r="S7" s="4"/>
      <c r="T7" s="8">
        <v>1.3989725013909839E-3</v>
      </c>
      <c r="U7" s="4">
        <v>1.3205077426705399E-4</v>
      </c>
      <c r="V7" s="4">
        <v>-1.9939596676968856E-3</v>
      </c>
      <c r="W7" s="4">
        <v>8.3302196600838607E-3</v>
      </c>
      <c r="X7" s="4">
        <v>0.37239470567658794</v>
      </c>
      <c r="Y7" s="9">
        <v>0.65917458397803397</v>
      </c>
      <c r="Z7" s="4"/>
      <c r="AA7" s="8">
        <v>1.3444106938820255E-17</v>
      </c>
      <c r="AB7" s="4">
        <v>-2.7755575615628914E-17</v>
      </c>
      <c r="AC7" s="4">
        <v>-5.5511151231257827E-17</v>
      </c>
      <c r="AD7" s="4">
        <v>8.3302196600838069E-3</v>
      </c>
      <c r="AE7" s="4">
        <v>0.37239470567658789</v>
      </c>
      <c r="AF7" s="9">
        <v>0.65917458397803386</v>
      </c>
      <c r="AG7" s="4"/>
      <c r="AH7" s="8">
        <v>0</v>
      </c>
      <c r="AI7" s="4">
        <v>0</v>
      </c>
      <c r="AJ7" s="4">
        <v>0</v>
      </c>
      <c r="AK7" s="4">
        <f t="array" ref="AK7:AM9">I4:K6</f>
        <v>-0.82311999999999996</v>
      </c>
      <c r="AL7" s="4">
        <v>0.51046000000000002</v>
      </c>
      <c r="AM7" s="9">
        <v>0.24879999999999999</v>
      </c>
      <c r="AN7" s="4"/>
      <c r="AO7" s="32">
        <v>1.3989725013909839E-3</v>
      </c>
      <c r="AP7">
        <v>1.3205077426705399E-4</v>
      </c>
      <c r="AQ7">
        <v>-1.9939596676968856E-3</v>
      </c>
      <c r="AR7">
        <f t="array" ref="AR7:AT9">P7:R9</f>
        <v>3.3279290729213402</v>
      </c>
      <c r="AS7">
        <v>1.3509904815674827</v>
      </c>
      <c r="AT7" s="39">
        <v>1.0853211345072484</v>
      </c>
      <c r="AV7" s="32">
        <v>1.3444106938820255E-17</v>
      </c>
      <c r="AW7">
        <v>-2.7755575615628914E-17</v>
      </c>
      <c r="AX7">
        <v>-5.5511151231257827E-17</v>
      </c>
      <c r="AY7">
        <f t="array" ref="AY7:BA9">P7:R9</f>
        <v>3.3279290729213402</v>
      </c>
      <c r="AZ7">
        <v>1.3509904815674827</v>
      </c>
      <c r="BA7" s="9">
        <v>1.0853211345072484</v>
      </c>
      <c r="BD7" s="16">
        <v>0</v>
      </c>
      <c r="BE7" s="3">
        <v>0</v>
      </c>
      <c r="BF7" s="3">
        <v>0</v>
      </c>
      <c r="BG7" s="3">
        <v>0.52151000000000003</v>
      </c>
      <c r="BH7" s="3">
        <v>0</v>
      </c>
      <c r="BI7" s="20">
        <v>-1.0000000000000001E-5</v>
      </c>
      <c r="BJ7" s="3">
        <v>0</v>
      </c>
      <c r="BK7" s="3">
        <v>0</v>
      </c>
      <c r="BL7" s="3">
        <v>0</v>
      </c>
      <c r="BM7" s="3">
        <v>0</v>
      </c>
      <c r="BN7" s="3">
        <v>0</v>
      </c>
      <c r="BO7" s="20">
        <v>0</v>
      </c>
    </row>
    <row r="8" spans="1:67">
      <c r="A8" s="4"/>
      <c r="B8" s="8">
        <v>5.5000000000000003E-4</v>
      </c>
      <c r="C8" s="4">
        <v>2.2000000000000001E-4</v>
      </c>
      <c r="D8" s="4">
        <v>3.1E-4</v>
      </c>
      <c r="E8" s="4">
        <v>3.082E-2</v>
      </c>
      <c r="F8" s="4">
        <v>6.3450300000000004</v>
      </c>
      <c r="G8" s="9">
        <v>-0.10352</v>
      </c>
      <c r="H8" s="4"/>
      <c r="I8" s="4"/>
      <c r="J8" s="4"/>
      <c r="K8" s="4"/>
      <c r="L8" s="4"/>
      <c r="M8" s="8">
        <v>-3.4007254586400002E-4</v>
      </c>
      <c r="N8" s="4">
        <v>-3.3690802191999918E-5</v>
      </c>
      <c r="O8" s="4">
        <v>1.0228234286300004E-4</v>
      </c>
      <c r="P8" s="4">
        <v>1.3509904815674827</v>
      </c>
      <c r="Q8" s="4">
        <v>4.2439670886198471</v>
      </c>
      <c r="R8" s="9">
        <v>1.4347218032109259</v>
      </c>
      <c r="S8" s="4"/>
      <c r="T8" s="8">
        <v>1.977351933689002E-3</v>
      </c>
      <c r="U8" s="4">
        <v>-3.0293002317917069E-4</v>
      </c>
      <c r="V8" s="4">
        <v>-9.7815707374888342E-4</v>
      </c>
      <c r="W8" s="4">
        <v>0.37239470567658794</v>
      </c>
      <c r="X8" s="4">
        <v>1.2511361789773312</v>
      </c>
      <c r="Y8" s="9">
        <v>0.14896439334250797</v>
      </c>
      <c r="Z8" s="4"/>
      <c r="AA8" s="8">
        <v>1.3010426069826053E-17</v>
      </c>
      <c r="AB8" s="4">
        <v>-1.5178830414797062E-18</v>
      </c>
      <c r="AC8" s="4">
        <v>-2.7538735181131813E-17</v>
      </c>
      <c r="AD8" s="4">
        <v>0.37239470567658789</v>
      </c>
      <c r="AE8" s="4">
        <v>1.2511361789773314</v>
      </c>
      <c r="AF8" s="9">
        <v>0.14896439334250827</v>
      </c>
      <c r="AG8" s="4"/>
      <c r="AH8" s="8">
        <v>0</v>
      </c>
      <c r="AI8" s="4">
        <v>0</v>
      </c>
      <c r="AJ8" s="4">
        <v>0</v>
      </c>
      <c r="AK8" s="4">
        <v>0.56489999999999996</v>
      </c>
      <c r="AL8" s="4">
        <v>0.69133</v>
      </c>
      <c r="AM8" s="9">
        <v>0.45050000000000001</v>
      </c>
      <c r="AN8" s="4"/>
      <c r="AO8" s="32">
        <v>1.977351933689002E-3</v>
      </c>
      <c r="AP8">
        <v>-3.0293002317917069E-4</v>
      </c>
      <c r="AQ8">
        <v>-9.7815707374888342E-4</v>
      </c>
      <c r="AR8">
        <v>1.3509904815674827</v>
      </c>
      <c r="AS8">
        <v>4.2439670886198471</v>
      </c>
      <c r="AT8" s="39">
        <v>1.4347218032109259</v>
      </c>
      <c r="AV8" s="32">
        <v>1.3010426069826053E-17</v>
      </c>
      <c r="AW8">
        <v>-1.5178830414797062E-18</v>
      </c>
      <c r="AX8">
        <v>-2.7538735181131813E-17</v>
      </c>
      <c r="AY8">
        <v>1.3509904815674827</v>
      </c>
      <c r="AZ8">
        <v>4.2439670886198471</v>
      </c>
      <c r="BA8" s="9">
        <v>1.4347218032109259</v>
      </c>
      <c r="BD8" s="16">
        <v>0</v>
      </c>
      <c r="BE8" s="3">
        <v>0</v>
      </c>
      <c r="BF8" s="3">
        <v>0</v>
      </c>
      <c r="BG8" s="3">
        <v>0</v>
      </c>
      <c r="BH8" s="3">
        <v>0.20249</v>
      </c>
      <c r="BI8" s="20">
        <v>0</v>
      </c>
      <c r="BJ8" s="3">
        <v>0</v>
      </c>
      <c r="BK8" s="3">
        <v>0</v>
      </c>
      <c r="BL8" s="3">
        <v>0</v>
      </c>
      <c r="BM8" s="3">
        <v>0</v>
      </c>
      <c r="BN8" s="3">
        <v>0</v>
      </c>
      <c r="BO8" s="20">
        <v>0</v>
      </c>
    </row>
    <row r="9" spans="1:67" ht="15" thickBot="1">
      <c r="A9" s="4"/>
      <c r="B9" s="10">
        <v>-4.8999999999999998E-4</v>
      </c>
      <c r="C9" s="11">
        <v>4.6999999999999999E-4</v>
      </c>
      <c r="D9" s="11">
        <v>-2.9E-4</v>
      </c>
      <c r="E9" s="11">
        <v>3.7699999999999997E-2</v>
      </c>
      <c r="F9" s="11">
        <v>-0.10352</v>
      </c>
      <c r="G9" s="12">
        <v>2.3710300000000002</v>
      </c>
      <c r="H9" s="4"/>
      <c r="I9" s="4"/>
      <c r="J9" s="4"/>
      <c r="K9" s="4"/>
      <c r="L9" s="4"/>
      <c r="M9" s="10">
        <v>-6.6690916434600006E-4</v>
      </c>
      <c r="N9" s="11">
        <v>3.3644438904500008E-4</v>
      </c>
      <c r="O9" s="11">
        <v>-4.5918425212900004E-4</v>
      </c>
      <c r="P9" s="11">
        <v>1.0853211345072482</v>
      </c>
      <c r="Q9" s="11">
        <v>1.4347218032109263</v>
      </c>
      <c r="R9" s="12">
        <v>3.4989894483704393</v>
      </c>
      <c r="S9" s="4"/>
      <c r="T9" s="10">
        <v>5.9182705642315224E-4</v>
      </c>
      <c r="U9" s="11">
        <v>-4.0163264734201275E-4</v>
      </c>
      <c r="V9" s="11">
        <v>-4.579698842779676E-4</v>
      </c>
      <c r="W9" s="11">
        <v>0.65917458397803397</v>
      </c>
      <c r="X9" s="11">
        <v>0.14896439334250822</v>
      </c>
      <c r="Y9" s="12">
        <v>-0.56090521212630207</v>
      </c>
      <c r="Z9" s="4"/>
      <c r="AA9" s="10">
        <v>-1.1188966420050406E-16</v>
      </c>
      <c r="AB9" s="11">
        <v>8.6736173798840355E-19</v>
      </c>
      <c r="AC9" s="11">
        <v>2.8189256484623115E-17</v>
      </c>
      <c r="AD9" s="11">
        <v>0.65917458397803397</v>
      </c>
      <c r="AE9" s="11">
        <v>0.1489643933425083</v>
      </c>
      <c r="AF9" s="12">
        <v>-0.56090521212630207</v>
      </c>
      <c r="AG9" s="4"/>
      <c r="AH9" s="10">
        <v>0</v>
      </c>
      <c r="AI9" s="11">
        <v>0</v>
      </c>
      <c r="AJ9" s="11">
        <v>0</v>
      </c>
      <c r="AK9" s="11">
        <v>5.7959999999999998E-2</v>
      </c>
      <c r="AL9" s="11">
        <v>0.51136000000000004</v>
      </c>
      <c r="AM9" s="12">
        <v>-0.85741000000000001</v>
      </c>
      <c r="AN9" s="4"/>
      <c r="AO9" s="33">
        <v>5.9182705642315224E-4</v>
      </c>
      <c r="AP9" s="34">
        <v>-4.0163264734201275E-4</v>
      </c>
      <c r="AQ9" s="34">
        <v>-4.579698842779676E-4</v>
      </c>
      <c r="AR9" s="34">
        <v>1.0853211345072482</v>
      </c>
      <c r="AS9" s="34">
        <v>1.4347218032109263</v>
      </c>
      <c r="AT9" s="40">
        <v>3.4989894483704393</v>
      </c>
      <c r="AV9" s="33">
        <v>-1.1188966420050406E-16</v>
      </c>
      <c r="AW9" s="34">
        <v>8.6736173798840355E-19</v>
      </c>
      <c r="AX9" s="34">
        <v>2.8189256484623115E-17</v>
      </c>
      <c r="AY9" s="34">
        <v>1.0853211345072482</v>
      </c>
      <c r="AZ9" s="34">
        <v>1.4347218032109263</v>
      </c>
      <c r="BA9" s="12">
        <v>3.4989894483704393</v>
      </c>
      <c r="BD9" s="17">
        <v>0</v>
      </c>
      <c r="BE9" s="18">
        <v>0</v>
      </c>
      <c r="BF9" s="18">
        <v>0</v>
      </c>
      <c r="BG9" s="18">
        <v>-1.0000000000000001E-5</v>
      </c>
      <c r="BH9" s="18">
        <v>0</v>
      </c>
      <c r="BI9" s="21">
        <v>0.25392999999999999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20">
        <v>0</v>
      </c>
    </row>
    <row r="10" spans="1:67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BA10" s="4"/>
      <c r="BD10" s="16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0.28539999999999999</v>
      </c>
      <c r="BK10" s="3">
        <v>0</v>
      </c>
      <c r="BL10" s="3">
        <v>0</v>
      </c>
      <c r="BM10" s="3">
        <v>0</v>
      </c>
      <c r="BN10" s="3">
        <v>0</v>
      </c>
      <c r="BO10" s="20">
        <v>0</v>
      </c>
    </row>
    <row r="11" spans="1:67" ht="15" thickBot="1">
      <c r="A11" s="4"/>
      <c r="B11" s="4" t="s">
        <v>11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 t="s">
        <v>40</v>
      </c>
      <c r="T11" s="4" t="s">
        <v>44</v>
      </c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 t="s">
        <v>45</v>
      </c>
      <c r="AG11" s="4"/>
      <c r="AH11" s="4"/>
      <c r="AI11" s="4"/>
      <c r="AJ11" s="4"/>
      <c r="AK11" s="4"/>
      <c r="AL11" s="4"/>
      <c r="AM11" s="4"/>
      <c r="AN11" s="4"/>
      <c r="BA11" s="4"/>
      <c r="BD11" s="16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0.28284999999999999</v>
      </c>
      <c r="BL11" s="3">
        <v>0</v>
      </c>
      <c r="BM11" s="3">
        <v>0</v>
      </c>
      <c r="BN11" s="3">
        <v>0</v>
      </c>
      <c r="BO11" s="20">
        <v>0</v>
      </c>
    </row>
    <row r="12" spans="1:67">
      <c r="A12" s="4"/>
      <c r="B12" s="5">
        <v>2.4473400000000001</v>
      </c>
      <c r="C12" s="6">
        <v>-6.4990000000000006E-2</v>
      </c>
      <c r="D12" s="6">
        <v>-1.481E-2</v>
      </c>
      <c r="E12" s="6">
        <v>-3.63E-3</v>
      </c>
      <c r="F12" s="6">
        <v>6.28E-3</v>
      </c>
      <c r="G12" s="6">
        <v>-4.62E-3</v>
      </c>
      <c r="H12" s="6">
        <v>-0.24101</v>
      </c>
      <c r="I12" s="6">
        <v>0.22655</v>
      </c>
      <c r="J12" s="6">
        <v>0.23261999999999999</v>
      </c>
      <c r="K12" s="6">
        <v>-0.15973999999999999</v>
      </c>
      <c r="L12" s="6">
        <v>-0.29620999999999997</v>
      </c>
      <c r="M12" s="7">
        <v>0.10095999999999999</v>
      </c>
      <c r="N12" s="4"/>
      <c r="O12" s="5">
        <v>-0.82415000000000005</v>
      </c>
      <c r="P12" s="6">
        <v>0.50866999999999996</v>
      </c>
      <c r="Q12" s="7">
        <v>0.24908</v>
      </c>
      <c r="R12" s="4"/>
      <c r="S12" s="5">
        <f t="array" ref="S12:AD23">MMULT(MMULT(AM12:AX23,B12:M23),TRANSPOSE(AM12:AX23))</f>
        <v>2.5968397018848259</v>
      </c>
      <c r="T12" s="6">
        <v>0.18487472534794996</v>
      </c>
      <c r="U12" s="6">
        <v>-0.32811708262071204</v>
      </c>
      <c r="V12" s="6">
        <v>-7.8807501565429979E-3</v>
      </c>
      <c r="W12" s="6">
        <v>-1.3664525809290017E-3</v>
      </c>
      <c r="X12" s="6">
        <v>-1.3573008341566998E-2</v>
      </c>
      <c r="Y12" s="5">
        <v>-0.60300073998283799</v>
      </c>
      <c r="Z12" s="6">
        <v>-0.23850929369327603</v>
      </c>
      <c r="AA12" s="6">
        <v>0.17226177683878205</v>
      </c>
      <c r="AB12" s="6">
        <v>-1.4479119950899025E-2</v>
      </c>
      <c r="AC12" s="6">
        <v>0.445201854771618</v>
      </c>
      <c r="AD12" s="7">
        <v>0.45551078204924</v>
      </c>
      <c r="AE12" s="13" t="s">
        <v>46</v>
      </c>
      <c r="AF12" s="5">
        <f t="array" ref="AF12:AH14">0.5*(Y12:AA14+S18:U20)</f>
        <v>-0.60300073998283799</v>
      </c>
      <c r="AG12" s="6">
        <v>-0.23850311341543454</v>
      </c>
      <c r="AH12" s="6">
        <v>0.17221830237390603</v>
      </c>
      <c r="AI12" s="6">
        <f t="array" ref="AI12:AK14">0.5*(AB12:AD14-V18:X20)</f>
        <v>-1.454980312409403E-2</v>
      </c>
      <c r="AJ12" s="6">
        <v>0.44524240453325498</v>
      </c>
      <c r="AK12" s="7">
        <v>0.45515079007838349</v>
      </c>
      <c r="AL12" s="4"/>
      <c r="AM12" s="5">
        <f t="array" ref="AM12:AO14">O12:Q14</f>
        <v>-0.82415000000000005</v>
      </c>
      <c r="AN12" s="6">
        <v>0.50866999999999996</v>
      </c>
      <c r="AO12" s="6">
        <v>0.24908</v>
      </c>
      <c r="AP12" s="6">
        <v>0</v>
      </c>
      <c r="AQ12" s="6">
        <v>0</v>
      </c>
      <c r="AR12" s="6">
        <v>0</v>
      </c>
      <c r="AS12" s="6">
        <v>0</v>
      </c>
      <c r="AT12" s="6">
        <v>0</v>
      </c>
      <c r="AU12" s="6">
        <v>0</v>
      </c>
      <c r="AV12" s="6">
        <v>0</v>
      </c>
      <c r="AW12" s="6">
        <v>0</v>
      </c>
      <c r="AX12" s="7">
        <v>0</v>
      </c>
      <c r="BA12" s="4"/>
      <c r="BD12" s="16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0.37737999999999999</v>
      </c>
      <c r="BM12" s="3">
        <v>0</v>
      </c>
      <c r="BN12" s="3">
        <v>0</v>
      </c>
      <c r="BO12" s="20">
        <v>0</v>
      </c>
    </row>
    <row r="13" spans="1:67">
      <c r="A13" s="4"/>
      <c r="B13" s="8">
        <v>-6.4990000000000006E-2</v>
      </c>
      <c r="C13" s="4">
        <v>2.3400599999999998</v>
      </c>
      <c r="D13" s="4">
        <v>0.15498000000000001</v>
      </c>
      <c r="E13" s="4">
        <v>1.6100000000000001E-3</v>
      </c>
      <c r="F13" s="4">
        <v>-8.0700000000000008E-3</v>
      </c>
      <c r="G13" s="4">
        <v>6.5799999999999999E-3</v>
      </c>
      <c r="H13" s="4">
        <v>0.22655</v>
      </c>
      <c r="I13" s="4">
        <v>-0.25054999999999999</v>
      </c>
      <c r="J13" s="4">
        <v>-0.28364</v>
      </c>
      <c r="K13" s="4">
        <v>0.19725000000000001</v>
      </c>
      <c r="L13" s="4">
        <v>0.39241999999999999</v>
      </c>
      <c r="M13" s="9">
        <v>-0.14396999999999999</v>
      </c>
      <c r="N13" s="4"/>
      <c r="O13" s="8">
        <v>0.56377999999999995</v>
      </c>
      <c r="P13" s="4">
        <v>0.69469000000000003</v>
      </c>
      <c r="Q13" s="9">
        <v>0.44673000000000002</v>
      </c>
      <c r="R13" s="4"/>
      <c r="S13" s="8">
        <v>0.18487472534794996</v>
      </c>
      <c r="T13" s="4">
        <v>2.6823675889906009</v>
      </c>
      <c r="U13" s="4">
        <v>-0.58833792623394798</v>
      </c>
      <c r="V13" s="4">
        <v>-3.0271180890729999E-3</v>
      </c>
      <c r="W13" s="4">
        <v>-1.5529217405400001E-3</v>
      </c>
      <c r="X13" s="4">
        <v>-8.0125627420990012E-3</v>
      </c>
      <c r="Y13" s="8">
        <v>-0.23849693313759301</v>
      </c>
      <c r="Z13" s="4">
        <v>-0.13410236344781701</v>
      </c>
      <c r="AA13" s="4">
        <v>8.1498645395787023E-2</v>
      </c>
      <c r="AB13" s="4">
        <v>-1.3841465428461028E-2</v>
      </c>
      <c r="AC13" s="4">
        <v>0.21715995929321702</v>
      </c>
      <c r="AD13" s="9">
        <v>0.24166025763314403</v>
      </c>
      <c r="AE13" s="4"/>
      <c r="AF13" s="8">
        <v>-0.23850311341543451</v>
      </c>
      <c r="AG13" s="4">
        <v>-0.13410236344781701</v>
      </c>
      <c r="AH13" s="4">
        <v>8.1523119829227511E-2</v>
      </c>
      <c r="AI13" s="4">
        <v>-1.3920528921209017E-2</v>
      </c>
      <c r="AJ13" s="4">
        <v>0.21724776785760649</v>
      </c>
      <c r="AK13" s="9">
        <v>0.24150823154600254</v>
      </c>
      <c r="AL13" s="4"/>
      <c r="AM13" s="8">
        <v>0.56377999999999995</v>
      </c>
      <c r="AN13" s="4">
        <v>0.69469000000000003</v>
      </c>
      <c r="AO13" s="4">
        <v>0.44673000000000002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9">
        <v>0</v>
      </c>
      <c r="BA13" s="4"/>
      <c r="BD13" s="16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0.18562000000000001</v>
      </c>
      <c r="BN13" s="3">
        <v>0</v>
      </c>
      <c r="BO13" s="20">
        <v>0</v>
      </c>
    </row>
    <row r="14" spans="1:67" ht="15" thickBot="1">
      <c r="A14" s="4"/>
      <c r="B14" s="8">
        <v>-1.481E-2</v>
      </c>
      <c r="C14" s="4">
        <v>0.15498000000000001</v>
      </c>
      <c r="D14" s="4">
        <v>3.6947899999999998</v>
      </c>
      <c r="E14" s="4">
        <v>4.7299999999999998E-3</v>
      </c>
      <c r="F14" s="4">
        <v>-1.0359999999999999E-2</v>
      </c>
      <c r="G14" s="4">
        <v>7.77E-3</v>
      </c>
      <c r="H14" s="4">
        <v>0.23243</v>
      </c>
      <c r="I14" s="4">
        <v>-0.28355999999999998</v>
      </c>
      <c r="J14" s="4">
        <v>-0.27642</v>
      </c>
      <c r="K14" s="4">
        <v>0.22394</v>
      </c>
      <c r="L14" s="4">
        <v>0.36063000000000001</v>
      </c>
      <c r="M14" s="9">
        <v>-0.15875</v>
      </c>
      <c r="N14" s="4"/>
      <c r="O14" s="10">
        <v>5.4210000000000001E-2</v>
      </c>
      <c r="P14" s="11">
        <v>0.50858999999999999</v>
      </c>
      <c r="Q14" s="12">
        <v>-0.85929999999999995</v>
      </c>
      <c r="R14" s="4"/>
      <c r="S14" s="8">
        <v>-0.32811708262071199</v>
      </c>
      <c r="T14" s="4">
        <v>-0.58833792623394798</v>
      </c>
      <c r="U14" s="4">
        <v>3.2030347028808972</v>
      </c>
      <c r="V14" s="4">
        <v>4.5589933095749983E-3</v>
      </c>
      <c r="W14" s="4">
        <v>2.9259788732999498E-5</v>
      </c>
      <c r="X14" s="4">
        <v>5.5036434780509989E-3</v>
      </c>
      <c r="Y14" s="8">
        <v>0.17217482790902996</v>
      </c>
      <c r="Z14" s="4">
        <v>8.1547594262667972E-2</v>
      </c>
      <c r="AA14" s="4">
        <v>-3.0885289646760003E-2</v>
      </c>
      <c r="AB14" s="4">
        <v>3.5852301818591004E-2</v>
      </c>
      <c r="AC14" s="4">
        <v>-0.11388965095540196</v>
      </c>
      <c r="AD14" s="9">
        <v>-0.12877167432764197</v>
      </c>
      <c r="AE14" s="4"/>
      <c r="AF14" s="8">
        <v>0.17221830237390601</v>
      </c>
      <c r="AG14" s="4">
        <v>8.1523119829227497E-2</v>
      </c>
      <c r="AH14" s="4">
        <v>-3.0885289646760013E-2</v>
      </c>
      <c r="AI14" s="4">
        <v>3.5789919280140019E-2</v>
      </c>
      <c r="AJ14" s="4">
        <v>-0.11388175008008597</v>
      </c>
      <c r="AK14" s="9">
        <v>-0.12874789111813248</v>
      </c>
      <c r="AL14" s="4"/>
      <c r="AM14" s="8">
        <v>5.4210000000000001E-2</v>
      </c>
      <c r="AN14" s="4">
        <v>0.50858999999999999</v>
      </c>
      <c r="AO14" s="4">
        <v>-0.85929999999999995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9">
        <v>0</v>
      </c>
      <c r="BA14" s="4"/>
      <c r="BD14" s="16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0.45223999999999998</v>
      </c>
      <c r="BO14" s="20">
        <v>0</v>
      </c>
    </row>
    <row r="15" spans="1:67" ht="15" thickBot="1">
      <c r="A15" s="4"/>
      <c r="B15" s="8">
        <v>-3.63E-3</v>
      </c>
      <c r="C15" s="4">
        <v>1.6100000000000001E-3</v>
      </c>
      <c r="D15" s="4">
        <v>4.7299999999999998E-3</v>
      </c>
      <c r="E15" s="4">
        <v>2.00868</v>
      </c>
      <c r="F15" s="4">
        <v>0.13547999999999999</v>
      </c>
      <c r="G15" s="4">
        <v>5.8930000000000003E-2</v>
      </c>
      <c r="H15" s="4">
        <v>0.15959999999999999</v>
      </c>
      <c r="I15" s="4">
        <v>-0.19739000000000001</v>
      </c>
      <c r="J15" s="4">
        <v>-0.22391</v>
      </c>
      <c r="K15" s="4">
        <v>2.1239999999999998E-2</v>
      </c>
      <c r="L15" s="4">
        <v>0.39024999999999999</v>
      </c>
      <c r="M15" s="9">
        <v>-0.29549999999999998</v>
      </c>
      <c r="N15" s="4"/>
      <c r="O15" s="4"/>
      <c r="P15" s="4"/>
      <c r="Q15" s="4"/>
      <c r="R15" s="4"/>
      <c r="S15" s="8">
        <v>-7.8807501565429997E-3</v>
      </c>
      <c r="T15" s="4">
        <v>-3.0271180890729999E-3</v>
      </c>
      <c r="U15" s="4">
        <v>4.5589933095749992E-3</v>
      </c>
      <c r="V15" s="4">
        <v>2.9455734636882354</v>
      </c>
      <c r="W15" s="4">
        <v>1.4167249392155623</v>
      </c>
      <c r="X15" s="4">
        <v>1.0515181187849489</v>
      </c>
      <c r="Y15" s="8">
        <v>1.4620486297289025E-2</v>
      </c>
      <c r="Z15" s="4">
        <v>1.3999592413957027E-2</v>
      </c>
      <c r="AA15" s="4">
        <v>-3.5727536741689027E-2</v>
      </c>
      <c r="AB15" s="4">
        <v>-0.121624412296183</v>
      </c>
      <c r="AC15" s="4">
        <v>3.2521559952006965E-2</v>
      </c>
      <c r="AD15" s="9">
        <v>-0.20459951386096303</v>
      </c>
      <c r="AE15" s="4"/>
      <c r="AF15" s="8">
        <f t="array" ref="AF15:AH17">0.5*(Y15:AA17-S21:U23)</f>
        <v>1.454980312409402E-2</v>
      </c>
      <c r="AG15" s="4">
        <v>1.3920528921209012E-2</v>
      </c>
      <c r="AH15" s="4">
        <v>-3.5789919280140019E-2</v>
      </c>
      <c r="AI15" s="4">
        <f t="array" ref="AI15:AK17">0.5*(AB15:AD17+V21:X23)</f>
        <v>-0.12162441229618301</v>
      </c>
      <c r="AJ15" s="4">
        <v>3.2468223420104469E-2</v>
      </c>
      <c r="AK15" s="9">
        <v>-0.204475991437919</v>
      </c>
      <c r="AL15" s="4"/>
      <c r="AM15" s="8">
        <v>0</v>
      </c>
      <c r="AN15" s="4">
        <v>0</v>
      </c>
      <c r="AO15" s="4">
        <v>0</v>
      </c>
      <c r="AP15" s="4">
        <f t="array" ref="AP15:AR17">O12:Q14</f>
        <v>-0.82415000000000005</v>
      </c>
      <c r="AQ15" s="4">
        <v>0.50866999999999996</v>
      </c>
      <c r="AR15" s="4">
        <v>0.24908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9">
        <v>0</v>
      </c>
      <c r="BA15" s="4"/>
      <c r="BD15" s="17">
        <v>0</v>
      </c>
      <c r="BE15" s="18">
        <v>0</v>
      </c>
      <c r="BF15" s="18">
        <v>0</v>
      </c>
      <c r="BG15" s="18">
        <v>0</v>
      </c>
      <c r="BH15" s="18">
        <v>0</v>
      </c>
      <c r="BI15" s="18">
        <v>0</v>
      </c>
      <c r="BJ15" s="18">
        <v>0</v>
      </c>
      <c r="BK15" s="18">
        <v>0</v>
      </c>
      <c r="BL15" s="18">
        <v>0</v>
      </c>
      <c r="BM15" s="18">
        <v>0</v>
      </c>
      <c r="BN15" s="18">
        <v>0</v>
      </c>
      <c r="BO15" s="21">
        <v>0.60062000000000004</v>
      </c>
    </row>
    <row r="16" spans="1:67">
      <c r="A16" s="4"/>
      <c r="B16" s="8">
        <v>6.28E-3</v>
      </c>
      <c r="C16" s="4">
        <v>-8.0700000000000008E-3</v>
      </c>
      <c r="D16" s="4">
        <v>-1.0359999999999999E-2</v>
      </c>
      <c r="E16" s="4">
        <v>0.13547999999999999</v>
      </c>
      <c r="F16" s="4">
        <v>6.2462299999999997</v>
      </c>
      <c r="G16" s="4">
        <v>-0.19400000000000001</v>
      </c>
      <c r="H16" s="4">
        <v>0.2959</v>
      </c>
      <c r="I16" s="4">
        <v>-0.39212000000000002</v>
      </c>
      <c r="J16" s="4">
        <v>-0.36060999999999999</v>
      </c>
      <c r="K16" s="4">
        <v>0.39016000000000001</v>
      </c>
      <c r="L16" s="4">
        <v>0.41255999999999998</v>
      </c>
      <c r="M16" s="9">
        <v>-0.12717999999999999</v>
      </c>
      <c r="N16" s="4"/>
      <c r="O16" s="5">
        <v>-0.82403999999999999</v>
      </c>
      <c r="P16" s="6">
        <v>0.50880999999999998</v>
      </c>
      <c r="Q16" s="7">
        <v>0.24915999999999999</v>
      </c>
      <c r="R16" s="4"/>
      <c r="S16" s="8">
        <v>-1.366452580929E-3</v>
      </c>
      <c r="T16" s="4">
        <v>-1.5529217405399996E-3</v>
      </c>
      <c r="U16" s="4">
        <v>2.9259788732999498E-5</v>
      </c>
      <c r="V16" s="4">
        <v>1.4167249392155619</v>
      </c>
      <c r="W16" s="4">
        <v>4.1571684777077396</v>
      </c>
      <c r="X16" s="4">
        <v>1.4163547074836336</v>
      </c>
      <c r="Y16" s="8">
        <v>-0.44528295429489201</v>
      </c>
      <c r="Z16" s="4">
        <v>-0.217335576421996</v>
      </c>
      <c r="AA16" s="4">
        <v>0.11387384920476998</v>
      </c>
      <c r="AB16" s="4">
        <v>3.241488688820196E-2</v>
      </c>
      <c r="AC16" s="4">
        <v>0.268605811672051</v>
      </c>
      <c r="AD16" s="9">
        <v>0.485178558121936</v>
      </c>
      <c r="AE16" s="4"/>
      <c r="AF16" s="8">
        <v>-0.44524240453325498</v>
      </c>
      <c r="AG16" s="4">
        <v>-0.21724776785760655</v>
      </c>
      <c r="AH16" s="4">
        <v>0.11388175008008598</v>
      </c>
      <c r="AI16" s="4">
        <v>3.2468223420104442E-2</v>
      </c>
      <c r="AJ16" s="4">
        <v>0.268605811672051</v>
      </c>
      <c r="AK16" s="9">
        <v>0.48495468794874447</v>
      </c>
      <c r="AL16" s="4"/>
      <c r="AM16" s="8">
        <v>0</v>
      </c>
      <c r="AN16" s="4">
        <v>0</v>
      </c>
      <c r="AO16" s="4">
        <v>0</v>
      </c>
      <c r="AP16" s="4">
        <v>0.56377999999999995</v>
      </c>
      <c r="AQ16" s="4">
        <v>0.69469000000000003</v>
      </c>
      <c r="AR16" s="4">
        <v>0.44673000000000002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9">
        <v>0</v>
      </c>
      <c r="BA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</row>
    <row r="17" spans="1:67" ht="15" thickBot="1">
      <c r="A17" s="4"/>
      <c r="B17" s="8">
        <v>-4.62E-3</v>
      </c>
      <c r="C17" s="4">
        <v>6.5799999999999999E-3</v>
      </c>
      <c r="D17" s="4">
        <v>7.77E-3</v>
      </c>
      <c r="E17" s="4">
        <v>5.8930000000000003E-2</v>
      </c>
      <c r="F17" s="4">
        <v>-0.19400000000000001</v>
      </c>
      <c r="G17" s="4">
        <v>2.4499200000000001</v>
      </c>
      <c r="H17" s="4">
        <v>-0.10068000000000001</v>
      </c>
      <c r="I17" s="4">
        <v>0.14358000000000001</v>
      </c>
      <c r="J17" s="4">
        <v>0.15855</v>
      </c>
      <c r="K17" s="4">
        <v>-0.29518</v>
      </c>
      <c r="L17" s="4">
        <v>-0.127</v>
      </c>
      <c r="M17" s="9">
        <v>-7.5590000000000004E-2</v>
      </c>
      <c r="N17" s="4"/>
      <c r="O17" s="8">
        <v>0.56391999999999998</v>
      </c>
      <c r="P17" s="4">
        <v>0.69442999999999999</v>
      </c>
      <c r="Q17" s="9">
        <v>0.44695000000000001</v>
      </c>
      <c r="R17" s="4"/>
      <c r="S17" s="8">
        <v>-1.3573008341567E-2</v>
      </c>
      <c r="T17" s="4">
        <v>-8.0125627420990012E-3</v>
      </c>
      <c r="U17" s="4">
        <v>5.5036434780509997E-3</v>
      </c>
      <c r="V17" s="4">
        <v>1.0515181187849485</v>
      </c>
      <c r="W17" s="4">
        <v>1.4163547074836336</v>
      </c>
      <c r="X17" s="4">
        <v>3.6021372920136141</v>
      </c>
      <c r="Y17" s="8">
        <v>-0.45479079810752698</v>
      </c>
      <c r="Z17" s="4">
        <v>-0.24135620545886102</v>
      </c>
      <c r="AA17" s="4">
        <v>0.12872410790862301</v>
      </c>
      <c r="AB17" s="4">
        <v>-0.204352469014875</v>
      </c>
      <c r="AC17" s="4">
        <v>0.48473081777555294</v>
      </c>
      <c r="AD17" s="9">
        <v>0.21123206277885295</v>
      </c>
      <c r="AE17" s="4"/>
      <c r="AF17" s="10">
        <v>-0.45515079007838344</v>
      </c>
      <c r="AG17" s="11">
        <v>-0.24150823154600254</v>
      </c>
      <c r="AH17" s="11">
        <v>0.12874789111813251</v>
      </c>
      <c r="AI17" s="11">
        <v>-0.204475991437919</v>
      </c>
      <c r="AJ17" s="11">
        <v>0.48495468794874441</v>
      </c>
      <c r="AK17" s="12">
        <v>0.21123206277885298</v>
      </c>
      <c r="AL17" s="4"/>
      <c r="AM17" s="8">
        <v>0</v>
      </c>
      <c r="AN17" s="4">
        <v>0</v>
      </c>
      <c r="AO17" s="4">
        <v>0</v>
      </c>
      <c r="AP17" s="4">
        <v>5.4210000000000001E-2</v>
      </c>
      <c r="AQ17" s="4">
        <v>0.50858999999999999</v>
      </c>
      <c r="AR17" s="4">
        <v>-0.85929999999999995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9">
        <v>0</v>
      </c>
      <c r="BA17" s="4"/>
      <c r="BD17" s="4" t="s">
        <v>43</v>
      </c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</row>
    <row r="18" spans="1:67" ht="15" thickBot="1">
      <c r="A18" s="4"/>
      <c r="B18" s="8">
        <v>-0.24101</v>
      </c>
      <c r="C18" s="4">
        <v>0.22655</v>
      </c>
      <c r="D18" s="4">
        <v>0.23243</v>
      </c>
      <c r="E18" s="4">
        <v>0.15959999999999999</v>
      </c>
      <c r="F18" s="4">
        <v>0.2959</v>
      </c>
      <c r="G18" s="4">
        <v>-0.10068000000000001</v>
      </c>
      <c r="H18" s="4">
        <v>2.4467500000000002</v>
      </c>
      <c r="I18" s="4">
        <v>-6.5009999999999998E-2</v>
      </c>
      <c r="J18" s="4">
        <v>-1.4590000000000001E-2</v>
      </c>
      <c r="K18" s="4">
        <v>2.6099999999999999E-3</v>
      </c>
      <c r="L18" s="4">
        <v>-6.2500000000000003E-3</v>
      </c>
      <c r="M18" s="9">
        <v>4.13E-3</v>
      </c>
      <c r="N18" s="4"/>
      <c r="O18" s="10">
        <v>5.4390000000000001E-2</v>
      </c>
      <c r="P18" s="11">
        <v>0.50880999999999998</v>
      </c>
      <c r="Q18" s="12">
        <v>-0.85916000000000003</v>
      </c>
      <c r="R18" s="4"/>
      <c r="S18" s="5">
        <v>-0.60300073998283799</v>
      </c>
      <c r="T18" s="6">
        <v>-0.23849693313759304</v>
      </c>
      <c r="U18" s="6">
        <v>0.17217482790903002</v>
      </c>
      <c r="V18" s="6">
        <v>1.4620486297289036E-2</v>
      </c>
      <c r="W18" s="6">
        <v>-0.44528295429489195</v>
      </c>
      <c r="X18" s="6">
        <v>-0.45479079810752698</v>
      </c>
      <c r="Y18" s="5">
        <v>2.5969147246060067</v>
      </c>
      <c r="Z18" s="6">
        <v>0.18588132768076621</v>
      </c>
      <c r="AA18" s="6">
        <v>-0.32749760411228823</v>
      </c>
      <c r="AB18" s="6">
        <v>6.1110274338859998E-3</v>
      </c>
      <c r="AC18" s="6">
        <v>2.3165590439470011E-3</v>
      </c>
      <c r="AD18" s="7">
        <v>1.2644273588048E-2</v>
      </c>
      <c r="AE18" s="4" t="s">
        <v>47</v>
      </c>
      <c r="AF18" s="5">
        <f t="array" ref="AF18:AK23">TRANSPOSE(AF12:AK17)</f>
        <v>-0.60300073998283799</v>
      </c>
      <c r="AG18" s="6">
        <v>-0.23850311341543451</v>
      </c>
      <c r="AH18" s="6">
        <v>0.17221830237390601</v>
      </c>
      <c r="AI18" s="6">
        <v>1.454980312409402E-2</v>
      </c>
      <c r="AJ18" s="6">
        <v>-0.44524240453325498</v>
      </c>
      <c r="AK18" s="7">
        <v>-0.45515079007838344</v>
      </c>
      <c r="AL18" s="4"/>
      <c r="AM18" s="8">
        <v>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f t="array" ref="AS18:AU20">O16:Q18</f>
        <v>-0.82403999999999999</v>
      </c>
      <c r="AT18" s="4">
        <v>0.50880999999999998</v>
      </c>
      <c r="AU18" s="4">
        <v>0.24915999999999999</v>
      </c>
      <c r="AV18" s="4">
        <v>0</v>
      </c>
      <c r="AW18" s="4">
        <v>0</v>
      </c>
      <c r="AX18" s="9">
        <v>0</v>
      </c>
      <c r="BA18" s="4"/>
      <c r="BD18" s="5">
        <v>-0.82074000000000003</v>
      </c>
      <c r="BE18" s="6">
        <v>-0.50124999999999997</v>
      </c>
      <c r="BF18" s="6">
        <v>-0.27411999999999997</v>
      </c>
      <c r="BG18" s="6">
        <v>0</v>
      </c>
      <c r="BH18" s="6">
        <v>0</v>
      </c>
      <c r="BI18" s="6">
        <v>0</v>
      </c>
      <c r="BJ18" s="6">
        <v>0</v>
      </c>
      <c r="BK18" s="6">
        <v>0</v>
      </c>
      <c r="BL18" s="6">
        <v>0</v>
      </c>
      <c r="BM18" s="6">
        <v>0</v>
      </c>
      <c r="BN18" s="6">
        <v>0</v>
      </c>
      <c r="BO18" s="7">
        <v>0</v>
      </c>
    </row>
    <row r="19" spans="1:67">
      <c r="A19" s="4"/>
      <c r="B19" s="8">
        <v>0.22655</v>
      </c>
      <c r="C19" s="4">
        <v>-0.25054999999999999</v>
      </c>
      <c r="D19" s="4">
        <v>-0.28355999999999998</v>
      </c>
      <c r="E19" s="4">
        <v>-0.19739000000000001</v>
      </c>
      <c r="F19" s="4">
        <v>-0.39212000000000002</v>
      </c>
      <c r="G19" s="4">
        <v>0.14358000000000001</v>
      </c>
      <c r="H19" s="4">
        <v>-6.5009999999999998E-2</v>
      </c>
      <c r="I19" s="4">
        <v>2.34199</v>
      </c>
      <c r="J19" s="4">
        <v>0.15479000000000001</v>
      </c>
      <c r="K19" s="4">
        <v>5.8E-4</v>
      </c>
      <c r="L19" s="4">
        <v>7.7400000000000004E-3</v>
      </c>
      <c r="M19" s="9">
        <v>-6.2899999999999996E-3</v>
      </c>
      <c r="N19" s="4"/>
      <c r="O19" s="4"/>
      <c r="P19" s="4"/>
      <c r="Q19" s="4"/>
      <c r="R19" s="4"/>
      <c r="S19" s="8">
        <v>-0.23850929369327598</v>
      </c>
      <c r="T19" s="4">
        <v>-0.13410236344781701</v>
      </c>
      <c r="U19" s="4">
        <v>8.1547594262667999E-2</v>
      </c>
      <c r="V19" s="4">
        <v>1.3999592413957006E-2</v>
      </c>
      <c r="W19" s="4">
        <v>-0.21733557642199597</v>
      </c>
      <c r="X19" s="4">
        <v>-0.24135620545886102</v>
      </c>
      <c r="Y19" s="8">
        <v>0.18588132768076587</v>
      </c>
      <c r="Z19" s="4">
        <v>2.6834597506764739</v>
      </c>
      <c r="AA19" s="4">
        <v>-0.58797892759040615</v>
      </c>
      <c r="AB19" s="4">
        <v>1.7642230617820006E-3</v>
      </c>
      <c r="AC19" s="4">
        <v>1.4365591363979992E-3</v>
      </c>
      <c r="AD19" s="9">
        <v>7.1852548883320003E-3</v>
      </c>
      <c r="AE19" s="4"/>
      <c r="AF19" s="8">
        <v>-0.23850311341543454</v>
      </c>
      <c r="AG19" s="4">
        <v>-0.13410236344781701</v>
      </c>
      <c r="AH19" s="4">
        <v>8.1523119829227497E-2</v>
      </c>
      <c r="AI19" s="4">
        <v>1.3920528921209012E-2</v>
      </c>
      <c r="AJ19" s="4">
        <v>-0.21724776785760655</v>
      </c>
      <c r="AK19" s="9">
        <v>-0.24150823154600254</v>
      </c>
      <c r="AL19" s="4"/>
      <c r="AM19" s="8">
        <v>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0.56391999999999998</v>
      </c>
      <c r="AT19" s="4">
        <v>0.69442999999999999</v>
      </c>
      <c r="AU19" s="4">
        <v>0.44695000000000001</v>
      </c>
      <c r="AV19" s="4">
        <v>0</v>
      </c>
      <c r="AW19" s="4">
        <v>0</v>
      </c>
      <c r="AX19" s="9">
        <v>0</v>
      </c>
      <c r="BA19" s="4"/>
      <c r="BD19" s="8">
        <v>0.57055</v>
      </c>
      <c r="BE19" s="4">
        <v>-0.69440000000000002</v>
      </c>
      <c r="BF19" s="4">
        <v>-0.4385</v>
      </c>
      <c r="BG19" s="4">
        <v>0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9">
        <v>0</v>
      </c>
    </row>
    <row r="20" spans="1:67">
      <c r="A20" s="4"/>
      <c r="B20" s="8">
        <v>0.23261999999999999</v>
      </c>
      <c r="C20" s="4">
        <v>-0.28364</v>
      </c>
      <c r="D20" s="4">
        <v>-0.27642</v>
      </c>
      <c r="E20" s="4">
        <v>-0.22391</v>
      </c>
      <c r="F20" s="4">
        <v>-0.36060999999999999</v>
      </c>
      <c r="G20" s="4">
        <v>0.15855</v>
      </c>
      <c r="H20" s="4">
        <v>-1.4590000000000001E-2</v>
      </c>
      <c r="I20" s="4">
        <v>0.15479000000000001</v>
      </c>
      <c r="J20" s="4">
        <v>3.6952500000000001</v>
      </c>
      <c r="K20" s="4">
        <v>-4.7600000000000003E-3</v>
      </c>
      <c r="L20" s="4">
        <v>8.2799999999999992E-3</v>
      </c>
      <c r="M20" s="9">
        <v>-6.8300000000000001E-3</v>
      </c>
      <c r="N20" s="4"/>
      <c r="O20" s="4"/>
      <c r="P20" s="4"/>
      <c r="Q20" s="4"/>
      <c r="R20" s="4"/>
      <c r="S20" s="8">
        <v>0.17226177683878202</v>
      </c>
      <c r="T20" s="4">
        <v>8.1498645395787023E-2</v>
      </c>
      <c r="U20" s="4">
        <v>-3.0885289646760024E-2</v>
      </c>
      <c r="V20" s="4">
        <v>-3.5727536741689034E-2</v>
      </c>
      <c r="W20" s="4">
        <v>0.11387384920476999</v>
      </c>
      <c r="X20" s="4">
        <v>0.12872410790862299</v>
      </c>
      <c r="Y20" s="8">
        <v>-0.32749760411228818</v>
      </c>
      <c r="Z20" s="4">
        <v>-0.58797892759040615</v>
      </c>
      <c r="AA20" s="4">
        <v>3.2036536979042602</v>
      </c>
      <c r="AB20" s="4">
        <v>-4.7982852574449996E-3</v>
      </c>
      <c r="AC20" s="4">
        <v>1.4040500943790007E-3</v>
      </c>
      <c r="AD20" s="9">
        <v>-4.0274933621980008E-3</v>
      </c>
      <c r="AE20" s="4"/>
      <c r="AF20" s="8">
        <v>0.17221830237390603</v>
      </c>
      <c r="AG20" s="4">
        <v>8.1523119829227511E-2</v>
      </c>
      <c r="AH20" s="4">
        <v>-3.0885289646760013E-2</v>
      </c>
      <c r="AI20" s="4">
        <v>-3.5789919280140019E-2</v>
      </c>
      <c r="AJ20" s="4">
        <v>0.11388175008008598</v>
      </c>
      <c r="AK20" s="9">
        <v>0.12874789111813251</v>
      </c>
      <c r="AL20" s="4"/>
      <c r="AM20" s="8">
        <v>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5.4390000000000001E-2</v>
      </c>
      <c r="AT20" s="4">
        <v>0.50880999999999998</v>
      </c>
      <c r="AU20" s="4">
        <v>-0.85916000000000003</v>
      </c>
      <c r="AV20" s="4">
        <v>0</v>
      </c>
      <c r="AW20" s="4">
        <v>0</v>
      </c>
      <c r="AX20" s="9">
        <v>0</v>
      </c>
      <c r="BA20" s="4"/>
      <c r="BD20" s="8">
        <v>2.945E-2</v>
      </c>
      <c r="BE20" s="4">
        <v>-0.51629000000000003</v>
      </c>
      <c r="BF20" s="4">
        <v>0.85590999999999995</v>
      </c>
      <c r="BG20" s="4">
        <v>0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9">
        <v>0</v>
      </c>
    </row>
    <row r="21" spans="1:67">
      <c r="A21" s="4"/>
      <c r="B21" s="8">
        <v>-0.15973999999999999</v>
      </c>
      <c r="C21" s="4">
        <v>0.19725000000000001</v>
      </c>
      <c r="D21" s="4">
        <v>0.22394</v>
      </c>
      <c r="E21" s="4">
        <v>2.1239999999999998E-2</v>
      </c>
      <c r="F21" s="4">
        <v>0.39016000000000001</v>
      </c>
      <c r="G21" s="4">
        <v>-0.29518</v>
      </c>
      <c r="H21" s="4">
        <v>2.6099999999999999E-3</v>
      </c>
      <c r="I21" s="4">
        <v>5.8E-4</v>
      </c>
      <c r="J21" s="4">
        <v>-4.7600000000000003E-3</v>
      </c>
      <c r="K21" s="4">
        <v>2.0060699999999998</v>
      </c>
      <c r="L21" s="4">
        <v>0.13969999999999999</v>
      </c>
      <c r="M21" s="9">
        <v>5.8319999999999997E-2</v>
      </c>
      <c r="N21" s="4"/>
      <c r="O21" s="4"/>
      <c r="P21" s="4"/>
      <c r="Q21" s="4"/>
      <c r="R21" s="4"/>
      <c r="S21" s="8">
        <v>-1.4479119950899013E-2</v>
      </c>
      <c r="T21" s="4">
        <v>-1.3841465428460997E-2</v>
      </c>
      <c r="U21" s="4">
        <v>3.5852301818591011E-2</v>
      </c>
      <c r="V21" s="4">
        <v>-0.12162441229618301</v>
      </c>
      <c r="W21" s="4">
        <v>3.2414886888201967E-2</v>
      </c>
      <c r="X21" s="4">
        <v>-0.204352469014875</v>
      </c>
      <c r="Y21" s="8">
        <v>6.1110274338859998E-3</v>
      </c>
      <c r="Z21" s="4">
        <v>1.7642230617820004E-3</v>
      </c>
      <c r="AA21" s="4">
        <v>-4.7982852574450004E-3</v>
      </c>
      <c r="AB21" s="4">
        <v>2.9412904752063769</v>
      </c>
      <c r="AC21" s="4">
        <v>1.417047665393468</v>
      </c>
      <c r="AD21" s="9">
        <v>1.0507516735689229</v>
      </c>
      <c r="AE21" s="4"/>
      <c r="AF21" s="8">
        <v>-1.454980312409403E-2</v>
      </c>
      <c r="AG21" s="4">
        <v>-1.3920528921209017E-2</v>
      </c>
      <c r="AH21" s="4">
        <v>3.5789919280140019E-2</v>
      </c>
      <c r="AI21" s="4">
        <v>-0.12162441229618301</v>
      </c>
      <c r="AJ21" s="4">
        <v>3.2468223420104442E-2</v>
      </c>
      <c r="AK21" s="9">
        <v>-0.204475991437919</v>
      </c>
      <c r="AL21" s="4"/>
      <c r="AM21" s="8">
        <v>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f t="array" ref="AV21:AX23">O16:Q18</f>
        <v>-0.82403999999999999</v>
      </c>
      <c r="AW21" s="4">
        <v>0.50880999999999998</v>
      </c>
      <c r="AX21" s="9">
        <v>0.24915999999999999</v>
      </c>
      <c r="BA21" s="4"/>
      <c r="BD21" s="8">
        <v>0</v>
      </c>
      <c r="BE21" s="4">
        <v>0</v>
      </c>
      <c r="BF21" s="4">
        <v>0</v>
      </c>
      <c r="BG21" s="4">
        <v>-0.82074000000000003</v>
      </c>
      <c r="BH21" s="4">
        <v>-0.50124999999999997</v>
      </c>
      <c r="BI21" s="4">
        <v>-0.27411999999999997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9">
        <v>0</v>
      </c>
    </row>
    <row r="22" spans="1:67">
      <c r="A22" s="4"/>
      <c r="B22" s="8">
        <v>-0.29620999999999997</v>
      </c>
      <c r="C22" s="4">
        <v>0.39241999999999999</v>
      </c>
      <c r="D22" s="4">
        <v>0.36063000000000001</v>
      </c>
      <c r="E22" s="4">
        <v>0.39024999999999999</v>
      </c>
      <c r="F22" s="4">
        <v>0.41255999999999998</v>
      </c>
      <c r="G22" s="4">
        <v>-0.127</v>
      </c>
      <c r="H22" s="4">
        <v>-6.2500000000000003E-3</v>
      </c>
      <c r="I22" s="4">
        <v>7.7400000000000004E-3</v>
      </c>
      <c r="J22" s="4">
        <v>8.2799999999999992E-3</v>
      </c>
      <c r="K22" s="4">
        <v>0.13969999999999999</v>
      </c>
      <c r="L22" s="4">
        <v>6.2478499999999997</v>
      </c>
      <c r="M22" s="9">
        <v>-0.19525000000000001</v>
      </c>
      <c r="N22" s="4"/>
      <c r="O22" s="4"/>
      <c r="P22" s="4"/>
      <c r="Q22" s="4"/>
      <c r="R22" s="4"/>
      <c r="S22" s="8">
        <v>0.44520185477161794</v>
      </c>
      <c r="T22" s="4">
        <v>0.2171599592932171</v>
      </c>
      <c r="U22" s="4">
        <v>-0.11388965095540199</v>
      </c>
      <c r="V22" s="4">
        <v>3.2521559952006923E-2</v>
      </c>
      <c r="W22" s="4">
        <v>0.268605811672051</v>
      </c>
      <c r="X22" s="4">
        <v>0.48473081777555294</v>
      </c>
      <c r="Y22" s="8">
        <v>2.3165590439470003E-3</v>
      </c>
      <c r="Z22" s="4">
        <v>1.4365591363979995E-3</v>
      </c>
      <c r="AA22" s="4">
        <v>1.4040500943790014E-3</v>
      </c>
      <c r="AB22" s="4">
        <v>1.4170476653934678</v>
      </c>
      <c r="AC22" s="4">
        <v>4.1582062634819632</v>
      </c>
      <c r="AD22" s="9">
        <v>1.4183088430992616</v>
      </c>
      <c r="AE22" s="4"/>
      <c r="AF22" s="8">
        <v>0.44524240453325498</v>
      </c>
      <c r="AG22" s="4">
        <v>0.21724776785760649</v>
      </c>
      <c r="AH22" s="4">
        <v>-0.11388175008008597</v>
      </c>
      <c r="AI22" s="4">
        <v>3.2468223420104469E-2</v>
      </c>
      <c r="AJ22" s="4">
        <v>0.268605811672051</v>
      </c>
      <c r="AK22" s="9">
        <v>0.48495468794874441</v>
      </c>
      <c r="AL22" s="4"/>
      <c r="AM22" s="8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0.56391999999999998</v>
      </c>
      <c r="AW22" s="4">
        <v>0.69442999999999999</v>
      </c>
      <c r="AX22" s="9">
        <v>0.44695000000000001</v>
      </c>
      <c r="BA22" s="4"/>
      <c r="BD22" s="8">
        <v>0</v>
      </c>
      <c r="BE22" s="4">
        <v>0</v>
      </c>
      <c r="BF22" s="4">
        <v>0</v>
      </c>
      <c r="BG22" s="4">
        <v>0.57055</v>
      </c>
      <c r="BH22" s="4">
        <v>-0.69440000000000002</v>
      </c>
      <c r="BI22" s="4">
        <v>-0.4385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O22" s="9">
        <v>0</v>
      </c>
    </row>
    <row r="23" spans="1:67" ht="15" thickBot="1">
      <c r="A23" s="4"/>
      <c r="B23" s="10">
        <v>0.10095999999999999</v>
      </c>
      <c r="C23" s="11">
        <v>-0.14396999999999999</v>
      </c>
      <c r="D23" s="11">
        <v>-0.15875</v>
      </c>
      <c r="E23" s="11">
        <v>-0.29549999999999998</v>
      </c>
      <c r="F23" s="11">
        <v>-0.12717999999999999</v>
      </c>
      <c r="G23" s="11">
        <v>-7.5590000000000004E-2</v>
      </c>
      <c r="H23" s="11">
        <v>4.13E-3</v>
      </c>
      <c r="I23" s="11">
        <v>-6.2899999999999996E-3</v>
      </c>
      <c r="J23" s="11">
        <v>-6.8300000000000001E-3</v>
      </c>
      <c r="K23" s="11">
        <v>5.8319999999999997E-2</v>
      </c>
      <c r="L23" s="11">
        <v>-0.19525000000000001</v>
      </c>
      <c r="M23" s="12">
        <v>2.4515600000000002</v>
      </c>
      <c r="N23" s="4"/>
      <c r="O23" s="4"/>
      <c r="P23" s="4"/>
      <c r="Q23" s="4"/>
      <c r="R23" s="4"/>
      <c r="S23" s="10">
        <v>0.45551078204923995</v>
      </c>
      <c r="T23" s="11">
        <v>0.24166025763314403</v>
      </c>
      <c r="U23" s="11">
        <v>-0.128771674327642</v>
      </c>
      <c r="V23" s="11">
        <v>-0.20459951386096303</v>
      </c>
      <c r="W23" s="11">
        <v>0.48517855812193594</v>
      </c>
      <c r="X23" s="11">
        <v>0.21123206277885298</v>
      </c>
      <c r="Y23" s="10">
        <v>1.2644273588048E-2</v>
      </c>
      <c r="Z23" s="11">
        <v>7.1852548883320003E-3</v>
      </c>
      <c r="AA23" s="11">
        <v>-4.0274933621979999E-3</v>
      </c>
      <c r="AB23" s="11">
        <v>1.0507516735689229</v>
      </c>
      <c r="AC23" s="11">
        <v>1.4183088430992616</v>
      </c>
      <c r="AD23" s="12">
        <v>3.6060473586306925</v>
      </c>
      <c r="AE23" s="4"/>
      <c r="AF23" s="10">
        <v>0.45515079007838349</v>
      </c>
      <c r="AG23" s="11">
        <v>0.24150823154600254</v>
      </c>
      <c r="AH23" s="11">
        <v>-0.12874789111813248</v>
      </c>
      <c r="AI23" s="11">
        <v>-0.204475991437919</v>
      </c>
      <c r="AJ23" s="11">
        <v>0.48495468794874447</v>
      </c>
      <c r="AK23" s="12">
        <v>0.21123206277885298</v>
      </c>
      <c r="AL23" s="4"/>
      <c r="AM23" s="10">
        <v>0</v>
      </c>
      <c r="AN23" s="11">
        <v>0</v>
      </c>
      <c r="AO23" s="11">
        <v>0</v>
      </c>
      <c r="AP23" s="11">
        <v>0</v>
      </c>
      <c r="AQ23" s="11">
        <v>0</v>
      </c>
      <c r="AR23" s="11">
        <v>0</v>
      </c>
      <c r="AS23" s="11">
        <v>0</v>
      </c>
      <c r="AT23" s="11">
        <v>0</v>
      </c>
      <c r="AU23" s="11">
        <v>0</v>
      </c>
      <c r="AV23" s="11">
        <v>5.4390000000000001E-2</v>
      </c>
      <c r="AW23" s="11">
        <v>0.50880999999999998</v>
      </c>
      <c r="AX23" s="12">
        <v>-0.85916000000000003</v>
      </c>
      <c r="BA23" s="4"/>
      <c r="BD23" s="8">
        <v>0</v>
      </c>
      <c r="BE23" s="4">
        <v>0</v>
      </c>
      <c r="BF23" s="4">
        <v>0</v>
      </c>
      <c r="BG23" s="4">
        <v>2.945E-2</v>
      </c>
      <c r="BH23" s="4">
        <v>-0.51629000000000003</v>
      </c>
      <c r="BI23" s="4">
        <v>0.85590999999999995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9">
        <v>0</v>
      </c>
    </row>
    <row r="24" spans="1:67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BA24" s="4"/>
      <c r="BD24" s="8">
        <v>0</v>
      </c>
      <c r="BE24" s="4">
        <v>0</v>
      </c>
      <c r="BF24" s="4">
        <v>0</v>
      </c>
      <c r="BG24" s="4">
        <v>0</v>
      </c>
      <c r="BH24" s="4">
        <v>0</v>
      </c>
      <c r="BI24" s="4">
        <v>0</v>
      </c>
      <c r="BJ24" s="4">
        <v>-0.82074000000000003</v>
      </c>
      <c r="BK24" s="4">
        <v>-0.50114999999999998</v>
      </c>
      <c r="BL24" s="4">
        <v>-0.27428000000000002</v>
      </c>
      <c r="BM24" s="4">
        <v>0</v>
      </c>
      <c r="BN24" s="4">
        <v>0</v>
      </c>
      <c r="BO24" s="9">
        <v>0</v>
      </c>
    </row>
    <row r="25" spans="1:67" ht="15" thickBot="1">
      <c r="A25" s="4"/>
      <c r="B25" s="4" t="s">
        <v>9</v>
      </c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BA25" s="4"/>
      <c r="BD25" s="8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0.57054000000000005</v>
      </c>
      <c r="BK25" s="4">
        <v>-0.69440000000000002</v>
      </c>
      <c r="BL25" s="4">
        <v>-0.43851000000000001</v>
      </c>
      <c r="BM25" s="4">
        <v>0</v>
      </c>
      <c r="BN25" s="4">
        <v>0</v>
      </c>
      <c r="BO25" s="9">
        <v>0</v>
      </c>
    </row>
    <row r="26" spans="1:67">
      <c r="A26" s="4"/>
      <c r="B26" s="5">
        <v>2.3789099999999999</v>
      </c>
      <c r="C26" s="6">
        <v>-0.11731</v>
      </c>
      <c r="D26" s="6">
        <v>3.7420000000000002E-2</v>
      </c>
      <c r="E26" s="6">
        <v>3.3700000000000002E-3</v>
      </c>
      <c r="F26" s="6">
        <v>-3.5E-4</v>
      </c>
      <c r="G26" s="6">
        <v>1.31E-3</v>
      </c>
      <c r="H26" s="6">
        <v>-5.7140000000000003E-2</v>
      </c>
      <c r="I26" s="6">
        <v>-4.7099999999999998E-3</v>
      </c>
      <c r="J26" s="6">
        <v>-5.2850000000000001E-2</v>
      </c>
      <c r="K26" s="6">
        <v>8.6569999999999994E-2</v>
      </c>
      <c r="L26" s="6">
        <v>-4.095E-2</v>
      </c>
      <c r="M26" s="7">
        <v>-3.6490000000000002E-2</v>
      </c>
      <c r="N26" s="4"/>
      <c r="O26" s="5">
        <v>-0.82349000000000006</v>
      </c>
      <c r="P26" s="6">
        <v>0.50941000000000003</v>
      </c>
      <c r="Q26" s="7">
        <v>0.24973999999999999</v>
      </c>
      <c r="R26" s="4"/>
      <c r="S26" s="5">
        <f t="array" ref="S26:AD37">MMULT(MMULT(AM26:AX37,B26:M37),TRANSPOSE(AM26:AX37))</f>
        <v>2.533719844077519</v>
      </c>
      <c r="T26" s="6">
        <v>0.16318982835568618</v>
      </c>
      <c r="U26" s="6">
        <v>-0.27214660428785287</v>
      </c>
      <c r="V26" s="6">
        <v>2.8616178094950004E-3</v>
      </c>
      <c r="W26" s="6">
        <v>-1.5814003874560006E-3</v>
      </c>
      <c r="X26" s="6">
        <v>-1.5105949145409999E-3</v>
      </c>
      <c r="Y26" s="5">
        <v>-0.11692700904155001</v>
      </c>
      <c r="Z26" s="6">
        <v>-0.11660376991246499</v>
      </c>
      <c r="AA26" s="6">
        <v>1.7849730681674003E-2</v>
      </c>
      <c r="AB26" s="6">
        <v>-3.7469306809051001E-2</v>
      </c>
      <c r="AC26" s="6">
        <v>-1.3914980642255978E-2</v>
      </c>
      <c r="AD26" s="7">
        <v>-0.156658425595254</v>
      </c>
      <c r="AE26" s="13" t="s">
        <v>46</v>
      </c>
      <c r="AF26" s="5">
        <f t="array" ref="AF26:AH28">0.5*(Y26:AA28+S32:U34)</f>
        <v>-0.11692700904155001</v>
      </c>
      <c r="AG26" s="6">
        <v>-0.11658824889787249</v>
      </c>
      <c r="AH26" s="6">
        <v>1.7837238668382993E-2</v>
      </c>
      <c r="AI26" s="6">
        <f t="array" ref="AI26:AK28">0.5*(AB26:AD28-V32:X34)</f>
        <v>-3.7488605737700492E-2</v>
      </c>
      <c r="AJ26" s="6">
        <v>-1.3851539541748982E-2</v>
      </c>
      <c r="AK26" s="7">
        <v>-0.15654514900802499</v>
      </c>
      <c r="AL26" s="4"/>
      <c r="AM26" s="5">
        <f t="array" ref="AM26:AO28">O26:Q28</f>
        <v>-0.82349000000000006</v>
      </c>
      <c r="AN26" s="6">
        <v>0.50941000000000003</v>
      </c>
      <c r="AO26" s="6">
        <v>0.24973999999999999</v>
      </c>
      <c r="AP26" s="6">
        <v>0</v>
      </c>
      <c r="AQ26" s="6">
        <v>0</v>
      </c>
      <c r="AR26" s="6">
        <v>0</v>
      </c>
      <c r="AS26" s="6">
        <v>0</v>
      </c>
      <c r="AT26" s="6">
        <v>0</v>
      </c>
      <c r="AU26" s="6">
        <v>0</v>
      </c>
      <c r="AV26" s="6">
        <v>0</v>
      </c>
      <c r="AW26" s="6">
        <v>0</v>
      </c>
      <c r="AX26" s="7">
        <v>0</v>
      </c>
      <c r="BA26" s="4"/>
      <c r="BD26" s="8">
        <v>0</v>
      </c>
      <c r="BE26" s="4">
        <v>0</v>
      </c>
      <c r="BF26" s="4">
        <v>0</v>
      </c>
      <c r="BG26" s="4">
        <v>0</v>
      </c>
      <c r="BH26" s="4">
        <v>0</v>
      </c>
      <c r="BI26" s="4">
        <v>0</v>
      </c>
      <c r="BJ26" s="4">
        <v>2.93E-2</v>
      </c>
      <c r="BK26" s="4">
        <v>-0.51639000000000002</v>
      </c>
      <c r="BL26" s="4">
        <v>0.85585</v>
      </c>
      <c r="BM26" s="4">
        <v>0</v>
      </c>
      <c r="BN26" s="4">
        <v>0</v>
      </c>
      <c r="BO26" s="9">
        <v>0</v>
      </c>
    </row>
    <row r="27" spans="1:67">
      <c r="A27" s="4"/>
      <c r="B27" s="8">
        <v>-0.11731</v>
      </c>
      <c r="C27" s="4">
        <v>2.2347000000000001</v>
      </c>
      <c r="D27" s="4">
        <v>0.11975</v>
      </c>
      <c r="E27" s="4">
        <v>-1.3600000000000001E-3</v>
      </c>
      <c r="F27" s="4">
        <v>-3.0500000000000002E-3</v>
      </c>
      <c r="G27" s="4">
        <v>4.8399999999999997E-3</v>
      </c>
      <c r="H27" s="4">
        <v>-4.7099999999999998E-3</v>
      </c>
      <c r="I27" s="4">
        <v>-0.18398</v>
      </c>
      <c r="J27" s="4">
        <v>-0.16574</v>
      </c>
      <c r="K27" s="4">
        <v>8.1619999999999998E-2</v>
      </c>
      <c r="L27" s="4">
        <v>-0.18082999999999999</v>
      </c>
      <c r="M27" s="9">
        <v>0.13647000000000001</v>
      </c>
      <c r="N27" s="4"/>
      <c r="O27" s="8">
        <v>0.56462000000000001</v>
      </c>
      <c r="P27" s="4">
        <v>0.69288000000000005</v>
      </c>
      <c r="Q27" s="9">
        <v>0.44846000000000003</v>
      </c>
      <c r="R27" s="4"/>
      <c r="S27" s="8">
        <v>0.16318982835568635</v>
      </c>
      <c r="T27" s="4">
        <v>2.565093169365424</v>
      </c>
      <c r="U27" s="4">
        <v>-0.63606994756894586</v>
      </c>
      <c r="V27" s="4">
        <v>-3.9980475210200017E-4</v>
      </c>
      <c r="W27" s="4">
        <v>1.9109001823039995E-3</v>
      </c>
      <c r="X27" s="4">
        <v>-3.709592347182E-3</v>
      </c>
      <c r="Y27" s="8">
        <v>-0.11657272788327999</v>
      </c>
      <c r="Z27" s="4">
        <v>-0.28502867794895398</v>
      </c>
      <c r="AA27" s="4">
        <v>0.10269657333054401</v>
      </c>
      <c r="AB27" s="4">
        <v>-0.24640872458562002</v>
      </c>
      <c r="AC27" s="4">
        <v>-1.2504141006191974E-2</v>
      </c>
      <c r="AD27" s="9">
        <v>-0.204761284033256</v>
      </c>
      <c r="AE27" s="4"/>
      <c r="AF27" s="8">
        <v>-0.11658824889787249</v>
      </c>
      <c r="AG27" s="4">
        <v>-0.28502867794895403</v>
      </c>
      <c r="AH27" s="4">
        <v>0.1027317206587085</v>
      </c>
      <c r="AI27" s="4">
        <v>-0.24643607480310303</v>
      </c>
      <c r="AJ27" s="4">
        <v>-1.2461108669690996E-2</v>
      </c>
      <c r="AK27" s="9">
        <v>-0.204642126392695</v>
      </c>
      <c r="AL27" s="4"/>
      <c r="AM27" s="8">
        <v>0.56462000000000001</v>
      </c>
      <c r="AN27" s="4">
        <v>0.69288000000000005</v>
      </c>
      <c r="AO27" s="4">
        <v>0.44846000000000003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9">
        <v>0</v>
      </c>
      <c r="BA27" s="4"/>
      <c r="BD27" s="8">
        <v>0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-0.82074000000000003</v>
      </c>
      <c r="BN27" s="4">
        <v>-0.50114999999999998</v>
      </c>
      <c r="BO27" s="9">
        <v>-0.27428000000000002</v>
      </c>
    </row>
    <row r="28" spans="1:67" ht="15" thickBot="1">
      <c r="A28" s="4"/>
      <c r="B28" s="8">
        <v>3.7420000000000002E-2</v>
      </c>
      <c r="C28" s="4">
        <v>0.11975</v>
      </c>
      <c r="D28" s="4">
        <v>3.6410900000000002</v>
      </c>
      <c r="E28" s="4">
        <v>5.4000000000000001E-4</v>
      </c>
      <c r="F28" s="4">
        <v>3.4299999999999999E-3</v>
      </c>
      <c r="G28" s="4">
        <v>-3.4000000000000002E-4</v>
      </c>
      <c r="H28" s="4">
        <v>-5.2949999999999997E-2</v>
      </c>
      <c r="I28" s="4">
        <v>-0.16588</v>
      </c>
      <c r="J28" s="4">
        <v>-0.22373999999999999</v>
      </c>
      <c r="K28" s="4">
        <v>0.17637</v>
      </c>
      <c r="L28" s="4">
        <v>-0.20121</v>
      </c>
      <c r="M28" s="9">
        <v>7.7289999999999998E-2</v>
      </c>
      <c r="N28" s="4"/>
      <c r="O28" s="10">
        <v>5.5410000000000001E-2</v>
      </c>
      <c r="P28" s="11">
        <v>0.51031000000000004</v>
      </c>
      <c r="Q28" s="12">
        <v>-0.85819999999999996</v>
      </c>
      <c r="R28" s="4"/>
      <c r="S28" s="8">
        <v>-0.27214660428785292</v>
      </c>
      <c r="T28" s="4">
        <v>-0.63606994756894608</v>
      </c>
      <c r="U28" s="4">
        <v>3.1558637424877594</v>
      </c>
      <c r="V28" s="4">
        <v>-7.9505221880900041E-4</v>
      </c>
      <c r="W28" s="4">
        <v>-2.4084744591680004E-3</v>
      </c>
      <c r="X28" s="4">
        <v>-4.7924908970890003E-3</v>
      </c>
      <c r="Y28" s="8">
        <v>1.782474665509198E-2</v>
      </c>
      <c r="Z28" s="4">
        <v>0.10276686798687297</v>
      </c>
      <c r="AA28" s="4">
        <v>-6.2903509037562005E-2</v>
      </c>
      <c r="AB28" s="4">
        <v>0.126517638618143</v>
      </c>
      <c r="AC28" s="4">
        <v>-4.5175870166820082E-3</v>
      </c>
      <c r="AD28" s="9">
        <v>3.2946163638897991E-2</v>
      </c>
      <c r="AE28" s="4"/>
      <c r="AF28" s="8">
        <v>1.7837238668382986E-2</v>
      </c>
      <c r="AG28" s="4">
        <v>0.1027317206587085</v>
      </c>
      <c r="AH28" s="4">
        <v>-6.2903509037562005E-2</v>
      </c>
      <c r="AI28" s="4">
        <v>0.12646954574332803</v>
      </c>
      <c r="AJ28" s="4">
        <v>-4.3901274089500047E-3</v>
      </c>
      <c r="AK28" s="9">
        <v>3.2959250845183509E-2</v>
      </c>
      <c r="AL28" s="4"/>
      <c r="AM28" s="8">
        <v>5.5410000000000001E-2</v>
      </c>
      <c r="AN28" s="4">
        <v>0.51031000000000004</v>
      </c>
      <c r="AO28" s="4">
        <v>-0.85819999999999996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9">
        <v>0</v>
      </c>
      <c r="BA28" s="4"/>
      <c r="BD28" s="8">
        <v>0</v>
      </c>
      <c r="BE28" s="4">
        <v>0</v>
      </c>
      <c r="BF28" s="4">
        <v>0</v>
      </c>
      <c r="BG28" s="4">
        <v>0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0.57054000000000005</v>
      </c>
      <c r="BN28" s="4">
        <v>-0.69440000000000002</v>
      </c>
      <c r="BO28" s="9">
        <v>-0.43851000000000001</v>
      </c>
    </row>
    <row r="29" spans="1:67" ht="15" thickBot="1">
      <c r="A29" s="4"/>
      <c r="B29" s="8">
        <v>3.3700000000000002E-3</v>
      </c>
      <c r="C29" s="4">
        <v>-1.3600000000000001E-3</v>
      </c>
      <c r="D29" s="4">
        <v>5.4000000000000001E-4</v>
      </c>
      <c r="E29" s="4">
        <v>2.07863</v>
      </c>
      <c r="F29" s="4">
        <v>0.13558999999999999</v>
      </c>
      <c r="G29" s="4">
        <v>4.2819999999999997E-2</v>
      </c>
      <c r="H29" s="4">
        <v>-8.6569999999999994E-2</v>
      </c>
      <c r="I29" s="4">
        <v>-8.1890000000000004E-2</v>
      </c>
      <c r="J29" s="4">
        <v>-0.17621000000000001</v>
      </c>
      <c r="K29" s="4">
        <v>0.19248000000000001</v>
      </c>
      <c r="L29" s="4">
        <v>-0.17266999999999999</v>
      </c>
      <c r="M29" s="9">
        <v>1.4449999999999999E-2</v>
      </c>
      <c r="N29" s="4"/>
      <c r="O29" s="4"/>
      <c r="P29" s="4"/>
      <c r="Q29" s="4"/>
      <c r="R29" s="4"/>
      <c r="S29" s="8">
        <v>2.8616178094950009E-3</v>
      </c>
      <c r="T29" s="4">
        <v>-3.9980475210200071E-4</v>
      </c>
      <c r="U29" s="4">
        <v>-7.9505221880900008E-4</v>
      </c>
      <c r="V29" s="4">
        <v>2.9542041853669705</v>
      </c>
      <c r="W29" s="4">
        <v>1.3174017992712885</v>
      </c>
      <c r="X29" s="4">
        <v>1.0277004802576624</v>
      </c>
      <c r="Y29" s="8">
        <v>3.7507904666349998E-2</v>
      </c>
      <c r="Z29" s="4">
        <v>0.24646342502058599</v>
      </c>
      <c r="AA29" s="4">
        <v>-0.12642145286851303</v>
      </c>
      <c r="AB29" s="4">
        <v>0.29604030833431405</v>
      </c>
      <c r="AC29" s="4">
        <v>-8.1091257723000607E-3</v>
      </c>
      <c r="AD29" s="9">
        <v>9.6544190658803986E-2</v>
      </c>
      <c r="AE29" s="4"/>
      <c r="AF29" s="8">
        <f t="array" ref="AF29:AH31">0.5*(Y29:AA31-S35:U37)</f>
        <v>3.7488605737700492E-2</v>
      </c>
      <c r="AG29" s="4">
        <v>0.24643607480310301</v>
      </c>
      <c r="AH29" s="4">
        <v>-0.126469545743328</v>
      </c>
      <c r="AI29" s="4">
        <f t="array" ref="AI29:AK31">0.5*(AB29:AD31+V35:X37)</f>
        <v>0.29604030833431405</v>
      </c>
      <c r="AJ29" s="4">
        <v>-7.9669999521430092E-3</v>
      </c>
      <c r="AK29" s="9">
        <v>9.6488721697971E-2</v>
      </c>
      <c r="AL29" s="4"/>
      <c r="AM29" s="8">
        <v>0</v>
      </c>
      <c r="AN29" s="4">
        <v>0</v>
      </c>
      <c r="AO29" s="4">
        <v>0</v>
      </c>
      <c r="AP29" s="4">
        <f t="array" ref="AP29:AR31">O26:Q28</f>
        <v>-0.82349000000000006</v>
      </c>
      <c r="AQ29" s="4">
        <v>0.50941000000000003</v>
      </c>
      <c r="AR29" s="4">
        <v>0.24973999999999999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9">
        <v>0</v>
      </c>
      <c r="BA29" s="4"/>
      <c r="BD29" s="10">
        <v>0</v>
      </c>
      <c r="BE29" s="11">
        <v>0</v>
      </c>
      <c r="BF29" s="11">
        <v>0</v>
      </c>
      <c r="BG29" s="11">
        <v>0</v>
      </c>
      <c r="BH29" s="11">
        <v>0</v>
      </c>
      <c r="BI29" s="11">
        <v>0</v>
      </c>
      <c r="BJ29" s="11">
        <v>0</v>
      </c>
      <c r="BK29" s="11">
        <v>0</v>
      </c>
      <c r="BL29" s="11">
        <v>0</v>
      </c>
      <c r="BM29" s="11">
        <v>2.93E-2</v>
      </c>
      <c r="BN29" s="11">
        <v>-0.51639000000000002</v>
      </c>
      <c r="BO29" s="12">
        <v>0.85585</v>
      </c>
    </row>
    <row r="30" spans="1:67" ht="15" thickBot="1">
      <c r="A30" s="4"/>
      <c r="B30" s="8">
        <v>-3.5E-4</v>
      </c>
      <c r="C30" s="4">
        <v>-3.0500000000000002E-3</v>
      </c>
      <c r="D30" s="4">
        <v>3.4299999999999999E-3</v>
      </c>
      <c r="E30" s="4">
        <v>0.13558999999999999</v>
      </c>
      <c r="F30" s="4">
        <v>6.0636900000000002</v>
      </c>
      <c r="G30" s="4">
        <v>-0.14054</v>
      </c>
      <c r="H30" s="4">
        <v>4.1020000000000001E-2</v>
      </c>
      <c r="I30" s="4">
        <v>0.18064</v>
      </c>
      <c r="J30" s="4">
        <v>0.20119000000000001</v>
      </c>
      <c r="K30" s="4">
        <v>-0.17282</v>
      </c>
      <c r="L30" s="4">
        <v>0.11960999999999999</v>
      </c>
      <c r="M30" s="9">
        <v>-3.465E-2</v>
      </c>
      <c r="N30" s="4"/>
      <c r="O30" s="5">
        <v>-0.82347000000000004</v>
      </c>
      <c r="P30" s="6">
        <v>0.50944999999999996</v>
      </c>
      <c r="Q30" s="7">
        <v>0.24972</v>
      </c>
      <c r="R30" s="4"/>
      <c r="S30" s="8">
        <v>-1.5814003874560008E-3</v>
      </c>
      <c r="T30" s="4">
        <v>1.9109001823039997E-3</v>
      </c>
      <c r="U30" s="4">
        <v>-2.4084744591680004E-3</v>
      </c>
      <c r="V30" s="4">
        <v>1.3174017992712883</v>
      </c>
      <c r="W30" s="4">
        <v>4.0598716392807166</v>
      </c>
      <c r="X30" s="4">
        <v>1.4321174031905359</v>
      </c>
      <c r="Y30" s="8">
        <v>1.3788098441242003E-2</v>
      </c>
      <c r="Z30" s="4">
        <v>1.2418076333190009E-2</v>
      </c>
      <c r="AA30" s="4">
        <v>4.262667801218002E-3</v>
      </c>
      <c r="AB30" s="4">
        <v>-7.8248741319859871E-3</v>
      </c>
      <c r="AC30" s="4">
        <v>-1.7045647335444003E-2</v>
      </c>
      <c r="AD30" s="9">
        <v>-2.8225400432246001E-2</v>
      </c>
      <c r="AE30" s="4"/>
      <c r="AF30" s="8">
        <v>1.3851539541748998E-2</v>
      </c>
      <c r="AG30" s="4">
        <v>1.2461108669690997E-2</v>
      </c>
      <c r="AH30" s="4">
        <v>4.3901274089500142E-3</v>
      </c>
      <c r="AI30" s="4">
        <v>-7.9669999521430161E-3</v>
      </c>
      <c r="AJ30" s="4">
        <v>-1.7045647335443996E-2</v>
      </c>
      <c r="AK30" s="9">
        <v>-2.8108523394280008E-2</v>
      </c>
      <c r="AL30" s="4"/>
      <c r="AM30" s="8">
        <v>0</v>
      </c>
      <c r="AN30" s="4">
        <v>0</v>
      </c>
      <c r="AO30" s="4">
        <v>0</v>
      </c>
      <c r="AP30" s="4">
        <v>0.56462000000000001</v>
      </c>
      <c r="AQ30" s="4">
        <v>0.69288000000000005</v>
      </c>
      <c r="AR30" s="4">
        <v>0.44846000000000003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9">
        <v>0</v>
      </c>
      <c r="BA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</row>
    <row r="31" spans="1:67" ht="15" thickBot="1">
      <c r="A31" s="4"/>
      <c r="B31" s="8">
        <v>1.31E-3</v>
      </c>
      <c r="C31" s="4">
        <v>4.8399999999999997E-3</v>
      </c>
      <c r="D31" s="4">
        <v>-3.4000000000000002E-4</v>
      </c>
      <c r="E31" s="4">
        <v>4.2819999999999997E-2</v>
      </c>
      <c r="F31" s="4">
        <v>-0.14054</v>
      </c>
      <c r="G31" s="4">
        <v>2.2161599999999999</v>
      </c>
      <c r="H31" s="4">
        <v>3.6459999999999999E-2</v>
      </c>
      <c r="I31" s="4">
        <v>-0.13628999999999999</v>
      </c>
      <c r="J31" s="4">
        <v>-7.7060000000000003E-2</v>
      </c>
      <c r="K31" s="4">
        <v>1.41E-2</v>
      </c>
      <c r="L31" s="4">
        <v>-3.474E-2</v>
      </c>
      <c r="M31" s="9">
        <v>6.7970000000000003E-2</v>
      </c>
      <c r="N31" s="4"/>
      <c r="O31" s="8">
        <v>0.56466000000000005</v>
      </c>
      <c r="P31" s="4">
        <v>0.69299999999999995</v>
      </c>
      <c r="Q31" s="9">
        <v>0.44823000000000002</v>
      </c>
      <c r="R31" s="4"/>
      <c r="S31" s="8">
        <v>-1.5105949145409999E-3</v>
      </c>
      <c r="T31" s="4">
        <v>-3.7095923471819996E-3</v>
      </c>
      <c r="U31" s="4">
        <v>-4.7924908970890003E-3</v>
      </c>
      <c r="V31" s="4">
        <v>1.0277004802576624</v>
      </c>
      <c r="W31" s="4">
        <v>1.4321174031905364</v>
      </c>
      <c r="X31" s="4">
        <v>3.3443774962453698</v>
      </c>
      <c r="Y31" s="8">
        <v>0.15643187242079598</v>
      </c>
      <c r="Z31" s="4">
        <v>0.20452296875213399</v>
      </c>
      <c r="AA31" s="4">
        <v>-3.2972338051469027E-2</v>
      </c>
      <c r="AB31" s="4">
        <v>9.6433252737138E-2</v>
      </c>
      <c r="AC31" s="4">
        <v>-2.7991646356314008E-2</v>
      </c>
      <c r="AD31" s="9">
        <v>0.10106554477497401</v>
      </c>
      <c r="AE31" s="4"/>
      <c r="AF31" s="10">
        <v>0.15654514900802499</v>
      </c>
      <c r="AG31" s="11">
        <v>0.204642126392695</v>
      </c>
      <c r="AH31" s="11">
        <v>-3.2959250845183502E-2</v>
      </c>
      <c r="AI31" s="11">
        <v>9.6488721697970986E-2</v>
      </c>
      <c r="AJ31" s="11">
        <v>-2.8108523394280008E-2</v>
      </c>
      <c r="AK31" s="12">
        <v>0.10106554477497401</v>
      </c>
      <c r="AL31" s="4"/>
      <c r="AM31" s="8">
        <v>0</v>
      </c>
      <c r="AN31" s="4">
        <v>0</v>
      </c>
      <c r="AO31" s="4">
        <v>0</v>
      </c>
      <c r="AP31" s="4">
        <v>5.5410000000000001E-2</v>
      </c>
      <c r="AQ31" s="4">
        <v>0.51031000000000004</v>
      </c>
      <c r="AR31" s="4">
        <v>-0.85819999999999996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9">
        <v>0</v>
      </c>
      <c r="BA31" s="4"/>
      <c r="BD31" s="5">
        <v>3.17137</v>
      </c>
      <c r="BE31" s="6">
        <v>4.8399999999999999E-2</v>
      </c>
      <c r="BF31" s="6">
        <v>-1.8579999999999999E-2</v>
      </c>
      <c r="BG31" s="6">
        <v>8.1399999999999997E-3</v>
      </c>
      <c r="BH31" s="6">
        <v>1.414E-2</v>
      </c>
      <c r="BI31" s="6">
        <v>-1.9499999999999999E-3</v>
      </c>
      <c r="BJ31" s="6">
        <v>-8.795E-2</v>
      </c>
      <c r="BK31" s="6">
        <v>0.13924</v>
      </c>
      <c r="BL31" s="6">
        <v>-7.3160000000000003E-2</v>
      </c>
      <c r="BM31" s="6">
        <v>-9.7239999999999993E-2</v>
      </c>
      <c r="BN31" s="6">
        <v>-8.4330000000000002E-2</v>
      </c>
      <c r="BO31" s="7">
        <v>-3.4349999999999999E-2</v>
      </c>
    </row>
    <row r="32" spans="1:67" ht="15" thickBot="1">
      <c r="A32" s="4"/>
      <c r="B32" s="8">
        <v>-5.7140000000000003E-2</v>
      </c>
      <c r="C32" s="4">
        <v>-4.7099999999999998E-3</v>
      </c>
      <c r="D32" s="4">
        <v>-5.2949999999999997E-2</v>
      </c>
      <c r="E32" s="4">
        <v>-8.6569999999999994E-2</v>
      </c>
      <c r="F32" s="4">
        <v>4.1020000000000001E-2</v>
      </c>
      <c r="G32" s="4">
        <v>3.6459999999999999E-2</v>
      </c>
      <c r="H32" s="4">
        <v>2.3791699999999998</v>
      </c>
      <c r="I32" s="4">
        <v>-0.11753</v>
      </c>
      <c r="J32" s="4">
        <v>3.6850000000000001E-2</v>
      </c>
      <c r="K32" s="4">
        <v>-2.4599999999999999E-3</v>
      </c>
      <c r="L32" s="4">
        <v>2.7999999999999998E-4</v>
      </c>
      <c r="M32" s="9">
        <v>-1.7799999999999999E-3</v>
      </c>
      <c r="N32" s="4"/>
      <c r="O32" s="10">
        <v>5.5300000000000002E-2</v>
      </c>
      <c r="P32" s="11">
        <v>0.51010999999999995</v>
      </c>
      <c r="Q32" s="12">
        <v>-0.85833000000000004</v>
      </c>
      <c r="R32" s="4"/>
      <c r="S32" s="5">
        <v>-0.11692700904155001</v>
      </c>
      <c r="T32" s="6">
        <v>-0.11657272788327999</v>
      </c>
      <c r="U32" s="6">
        <v>1.7824746655091983E-2</v>
      </c>
      <c r="V32" s="6">
        <v>3.7507904666349991E-2</v>
      </c>
      <c r="W32" s="6">
        <v>1.3788098441241986E-2</v>
      </c>
      <c r="X32" s="6">
        <v>0.15643187242079598</v>
      </c>
      <c r="Y32" s="5">
        <v>2.5339537345493608</v>
      </c>
      <c r="Z32" s="6">
        <v>0.16266673559575778</v>
      </c>
      <c r="AA32" s="6">
        <v>-0.27253947538186329</v>
      </c>
      <c r="AB32" s="6">
        <v>-2.5805488968790001E-3</v>
      </c>
      <c r="AC32" s="6">
        <v>1.0767701952599994E-4</v>
      </c>
      <c r="AD32" s="7">
        <v>4.6283855058999995E-5</v>
      </c>
      <c r="AE32" s="4" t="s">
        <v>47</v>
      </c>
      <c r="AF32" s="5">
        <f t="array" ref="AF32:AK37">TRANSPOSE(AF26:AK31)</f>
        <v>-0.11692700904155001</v>
      </c>
      <c r="AG32" s="6">
        <v>-0.11658824889787249</v>
      </c>
      <c r="AH32" s="6">
        <v>1.7837238668382986E-2</v>
      </c>
      <c r="AI32" s="6">
        <v>3.7488605737700492E-2</v>
      </c>
      <c r="AJ32" s="6">
        <v>1.3851539541748998E-2</v>
      </c>
      <c r="AK32" s="7">
        <v>0.15654514900802499</v>
      </c>
      <c r="AL32" s="4"/>
      <c r="AM32" s="8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f t="array" ref="AS32:AU34">O30:Q32</f>
        <v>-0.82347000000000004</v>
      </c>
      <c r="AT32" s="4">
        <v>0.50944999999999996</v>
      </c>
      <c r="AU32" s="4">
        <v>0.24972</v>
      </c>
      <c r="AV32" s="4">
        <v>0</v>
      </c>
      <c r="AW32" s="4">
        <v>0</v>
      </c>
      <c r="AX32" s="9">
        <v>0</v>
      </c>
      <c r="BA32" s="4"/>
      <c r="BD32" s="8">
        <v>4.8399999999999999E-2</v>
      </c>
      <c r="BE32" s="4">
        <v>3.4389699999999999</v>
      </c>
      <c r="BF32" s="4">
        <v>6.6420000000000007E-2</v>
      </c>
      <c r="BG32" s="4">
        <v>-7.7600000000000004E-3</v>
      </c>
      <c r="BH32" s="4">
        <v>-1.021E-2</v>
      </c>
      <c r="BI32" s="4">
        <v>-2.376E-2</v>
      </c>
      <c r="BJ32" s="4">
        <v>0.13916999999999999</v>
      </c>
      <c r="BK32" s="4">
        <v>-0.45671</v>
      </c>
      <c r="BL32" s="4">
        <v>0.16270999999999999</v>
      </c>
      <c r="BM32" s="4">
        <v>0.10990999999999999</v>
      </c>
      <c r="BN32" s="4">
        <v>0.20602999999999999</v>
      </c>
      <c r="BO32" s="9">
        <v>0.36919000000000002</v>
      </c>
    </row>
    <row r="33" spans="1:67">
      <c r="A33" s="4"/>
      <c r="B33" s="8">
        <v>-4.7099999999999998E-3</v>
      </c>
      <c r="C33" s="4">
        <v>-0.18398</v>
      </c>
      <c r="D33" s="4">
        <v>-0.16588</v>
      </c>
      <c r="E33" s="4">
        <v>-8.1890000000000004E-2</v>
      </c>
      <c r="F33" s="4">
        <v>0.18064</v>
      </c>
      <c r="G33" s="4">
        <v>-0.13628999999999999</v>
      </c>
      <c r="H33" s="4">
        <v>-0.11753</v>
      </c>
      <c r="I33" s="4">
        <v>2.2334999999999998</v>
      </c>
      <c r="J33" s="4">
        <v>0.12009</v>
      </c>
      <c r="K33" s="4">
        <v>2.7999999999999998E-4</v>
      </c>
      <c r="L33" s="4">
        <v>1.5499999999999999E-3</v>
      </c>
      <c r="M33" s="9">
        <v>-4.64E-3</v>
      </c>
      <c r="N33" s="4"/>
      <c r="O33" s="4"/>
      <c r="P33" s="4"/>
      <c r="Q33" s="4"/>
      <c r="R33" s="4"/>
      <c r="S33" s="8">
        <v>-0.11660376991246499</v>
      </c>
      <c r="T33" s="4">
        <v>-0.28502867794895403</v>
      </c>
      <c r="U33" s="4">
        <v>0.10276686798687298</v>
      </c>
      <c r="V33" s="4">
        <v>0.24646342502058605</v>
      </c>
      <c r="W33" s="4">
        <v>1.2418076333190017E-2</v>
      </c>
      <c r="X33" s="4">
        <v>0.20452296875213399</v>
      </c>
      <c r="Y33" s="8">
        <v>0.16266673559575784</v>
      </c>
      <c r="Z33" s="4">
        <v>2.5636366435288047</v>
      </c>
      <c r="AA33" s="4">
        <v>-0.63552560974922434</v>
      </c>
      <c r="AB33" s="4">
        <v>-9.7770735695699995E-4</v>
      </c>
      <c r="AC33" s="4">
        <v>-3.6899644805910006E-3</v>
      </c>
      <c r="AD33" s="9">
        <v>2.1575208793739994E-3</v>
      </c>
      <c r="AE33" s="4"/>
      <c r="AF33" s="8">
        <v>-0.11658824889787249</v>
      </c>
      <c r="AG33" s="4">
        <v>-0.28502867794895403</v>
      </c>
      <c r="AH33" s="4">
        <v>0.1027317206587085</v>
      </c>
      <c r="AI33" s="4">
        <v>0.24643607480310301</v>
      </c>
      <c r="AJ33" s="4">
        <v>1.2461108669690997E-2</v>
      </c>
      <c r="AK33" s="9">
        <v>0.204642126392695</v>
      </c>
      <c r="AL33" s="4"/>
      <c r="AM33" s="8">
        <v>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0.56466000000000005</v>
      </c>
      <c r="AT33" s="4">
        <v>0.69299999999999995</v>
      </c>
      <c r="AU33" s="4">
        <v>0.44823000000000002</v>
      </c>
      <c r="AV33" s="4">
        <v>0</v>
      </c>
      <c r="AW33" s="4">
        <v>0</v>
      </c>
      <c r="AX33" s="9">
        <v>0</v>
      </c>
      <c r="BA33" s="4"/>
      <c r="BD33" s="8">
        <v>-1.8579999999999999E-2</v>
      </c>
      <c r="BE33" s="4">
        <v>6.6420000000000007E-2</v>
      </c>
      <c r="BF33" s="4">
        <v>5.6175800000000002</v>
      </c>
      <c r="BG33" s="4">
        <v>5.4799999999999996E-3</v>
      </c>
      <c r="BH33" s="4">
        <v>-5.7600000000000004E-3</v>
      </c>
      <c r="BI33" s="4">
        <v>5.6699999999999997E-3</v>
      </c>
      <c r="BJ33" s="4">
        <v>-7.3139999999999997E-2</v>
      </c>
      <c r="BK33" s="4">
        <v>0.16278999999999999</v>
      </c>
      <c r="BL33" s="4">
        <v>-2.4660000000000001E-2</v>
      </c>
      <c r="BM33" s="4">
        <v>-2.3040000000000001E-2</v>
      </c>
      <c r="BN33" s="4">
        <v>-2.921E-2</v>
      </c>
      <c r="BO33" s="9">
        <v>-8.0280000000000004E-2</v>
      </c>
    </row>
    <row r="34" spans="1:67">
      <c r="A34" s="4"/>
      <c r="B34" s="8">
        <v>-5.2850000000000001E-2</v>
      </c>
      <c r="C34" s="4">
        <v>-0.16574</v>
      </c>
      <c r="D34" s="4">
        <v>-0.22373999999999999</v>
      </c>
      <c r="E34" s="4">
        <v>-0.17621000000000001</v>
      </c>
      <c r="F34" s="4">
        <v>0.20119000000000001</v>
      </c>
      <c r="G34" s="4">
        <v>-7.7060000000000003E-2</v>
      </c>
      <c r="H34" s="4">
        <v>3.6850000000000001E-2</v>
      </c>
      <c r="I34" s="4">
        <v>0.12009</v>
      </c>
      <c r="J34" s="4">
        <v>3.63917</v>
      </c>
      <c r="K34" s="4">
        <v>8.0000000000000007E-5</v>
      </c>
      <c r="L34" s="4">
        <v>-7.11E-3</v>
      </c>
      <c r="M34" s="9">
        <v>1.0499999999999999E-3</v>
      </c>
      <c r="N34" s="4"/>
      <c r="O34" s="4"/>
      <c r="P34" s="4"/>
      <c r="Q34" s="4"/>
      <c r="R34" s="4"/>
      <c r="S34" s="8">
        <v>1.7849730681673996E-2</v>
      </c>
      <c r="T34" s="4">
        <v>0.10269657333054402</v>
      </c>
      <c r="U34" s="4">
        <v>-6.2903509037561992E-2</v>
      </c>
      <c r="V34" s="4">
        <v>-0.12642145286851303</v>
      </c>
      <c r="W34" s="4">
        <v>4.262667801218002E-3</v>
      </c>
      <c r="X34" s="4">
        <v>-3.2972338051469027E-2</v>
      </c>
      <c r="Y34" s="8">
        <v>-0.27253947538186318</v>
      </c>
      <c r="Z34" s="4">
        <v>-0.63552560974922423</v>
      </c>
      <c r="AA34" s="4">
        <v>3.1542567121016489</v>
      </c>
      <c r="AB34" s="4">
        <v>2.7299752974040002E-3</v>
      </c>
      <c r="AC34" s="4">
        <v>3.2439098083169998E-3</v>
      </c>
      <c r="AD34" s="9">
        <v>6.4105135420049995E-3</v>
      </c>
      <c r="AE34" s="4"/>
      <c r="AF34" s="8">
        <v>1.7837238668382993E-2</v>
      </c>
      <c r="AG34" s="4">
        <v>0.1027317206587085</v>
      </c>
      <c r="AH34" s="4">
        <v>-6.2903509037562005E-2</v>
      </c>
      <c r="AI34" s="4">
        <v>-0.126469545743328</v>
      </c>
      <c r="AJ34" s="4">
        <v>4.3901274089500142E-3</v>
      </c>
      <c r="AK34" s="9">
        <v>-3.2959250845183502E-2</v>
      </c>
      <c r="AL34" s="4"/>
      <c r="AM34" s="8">
        <v>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5.5300000000000002E-2</v>
      </c>
      <c r="AT34" s="4">
        <v>0.51010999999999995</v>
      </c>
      <c r="AU34" s="4">
        <v>-0.85833000000000004</v>
      </c>
      <c r="AV34" s="4">
        <v>0</v>
      </c>
      <c r="AW34" s="4">
        <v>0</v>
      </c>
      <c r="AX34" s="9">
        <v>0</v>
      </c>
      <c r="BA34" s="4"/>
      <c r="BD34" s="8">
        <v>8.1399999999999997E-3</v>
      </c>
      <c r="BE34" s="4">
        <v>-7.7600000000000004E-3</v>
      </c>
      <c r="BF34" s="4">
        <v>5.4799999999999996E-3</v>
      </c>
      <c r="BG34" s="4">
        <v>3.2694399999999999</v>
      </c>
      <c r="BH34" s="4">
        <v>0.20154</v>
      </c>
      <c r="BI34" s="4">
        <v>-6.6309999999999994E-2</v>
      </c>
      <c r="BJ34" s="4">
        <v>9.7159999999999996E-2</v>
      </c>
      <c r="BK34" s="4">
        <v>-0.10985</v>
      </c>
      <c r="BL34" s="4">
        <v>2.3019999999999999E-2</v>
      </c>
      <c r="BM34" s="4">
        <v>-1.558E-2</v>
      </c>
      <c r="BN34" s="4">
        <v>3.3099999999999997E-2</v>
      </c>
      <c r="BO34" s="9">
        <v>5.5050000000000002E-2</v>
      </c>
    </row>
    <row r="35" spans="1:67">
      <c r="A35" s="4"/>
      <c r="B35" s="8">
        <v>8.6569999999999994E-2</v>
      </c>
      <c r="C35" s="4">
        <v>8.1619999999999998E-2</v>
      </c>
      <c r="D35" s="4">
        <v>0.17637</v>
      </c>
      <c r="E35" s="4">
        <v>0.19248000000000001</v>
      </c>
      <c r="F35" s="4">
        <v>-0.17282</v>
      </c>
      <c r="G35" s="4">
        <v>1.41E-2</v>
      </c>
      <c r="H35" s="4">
        <v>-2.4599999999999999E-3</v>
      </c>
      <c r="I35" s="4">
        <v>2.7999999999999998E-4</v>
      </c>
      <c r="J35" s="4">
        <v>8.0000000000000007E-5</v>
      </c>
      <c r="K35" s="4">
        <v>2.0764999999999998</v>
      </c>
      <c r="L35" s="4">
        <v>0.13474</v>
      </c>
      <c r="M35" s="9">
        <v>4.2659999999999997E-2</v>
      </c>
      <c r="N35" s="4"/>
      <c r="O35" s="4"/>
      <c r="P35" s="4"/>
      <c r="Q35" s="4"/>
      <c r="R35" s="4"/>
      <c r="S35" s="8">
        <v>-3.746930680905098E-2</v>
      </c>
      <c r="T35" s="4">
        <v>-0.24640872458562002</v>
      </c>
      <c r="U35" s="4">
        <v>0.12651763861814297</v>
      </c>
      <c r="V35" s="4">
        <v>0.296040308334314</v>
      </c>
      <c r="W35" s="4">
        <v>-7.8248741319859559E-3</v>
      </c>
      <c r="X35" s="4">
        <v>9.6433252737138014E-2</v>
      </c>
      <c r="Y35" s="8">
        <v>-2.5805488968790001E-3</v>
      </c>
      <c r="Z35" s="4">
        <v>-9.7770735695699973E-4</v>
      </c>
      <c r="AA35" s="4">
        <v>2.7299752974039998E-3</v>
      </c>
      <c r="AB35" s="4">
        <v>2.952602376756547</v>
      </c>
      <c r="AC35" s="4">
        <v>1.3175418084825294</v>
      </c>
      <c r="AD35" s="9">
        <v>1.0267066032580416</v>
      </c>
      <c r="AE35" s="4"/>
      <c r="AF35" s="8">
        <v>-3.7488605737700492E-2</v>
      </c>
      <c r="AG35" s="4">
        <v>-0.24643607480310303</v>
      </c>
      <c r="AH35" s="4">
        <v>0.12646954574332803</v>
      </c>
      <c r="AI35" s="4">
        <v>0.29604030833431405</v>
      </c>
      <c r="AJ35" s="4">
        <v>-7.9669999521430161E-3</v>
      </c>
      <c r="AK35" s="9">
        <v>9.6488721697970986E-2</v>
      </c>
      <c r="AL35" s="4"/>
      <c r="AM35" s="8">
        <v>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f t="array" ref="AV35:AX37">O30:Q32</f>
        <v>-0.82347000000000004</v>
      </c>
      <c r="AW35" s="4">
        <v>0.50944999999999996</v>
      </c>
      <c r="AX35" s="9">
        <v>0.24972</v>
      </c>
      <c r="BA35" s="4"/>
      <c r="BD35" s="8">
        <v>1.414E-2</v>
      </c>
      <c r="BE35" s="4">
        <v>-1.021E-2</v>
      </c>
      <c r="BF35" s="4">
        <v>-5.7600000000000004E-3</v>
      </c>
      <c r="BG35" s="4">
        <v>0.20154</v>
      </c>
      <c r="BH35" s="4">
        <v>8.9759899999999995</v>
      </c>
      <c r="BI35" s="4">
        <v>-0.18817999999999999</v>
      </c>
      <c r="BJ35" s="4">
        <v>8.4279999999999994E-2</v>
      </c>
      <c r="BK35" s="4">
        <v>-0.20616999999999999</v>
      </c>
      <c r="BL35" s="4">
        <v>2.92E-2</v>
      </c>
      <c r="BM35" s="4">
        <v>3.3099999999999997E-2</v>
      </c>
      <c r="BN35" s="4">
        <v>3.0290000000000001E-2</v>
      </c>
      <c r="BO35" s="9">
        <v>7.1879999999999999E-2</v>
      </c>
    </row>
    <row r="36" spans="1:67">
      <c r="A36" s="4"/>
      <c r="B36" s="8">
        <v>-4.095E-2</v>
      </c>
      <c r="C36" s="4">
        <v>-0.18082999999999999</v>
      </c>
      <c r="D36" s="4">
        <v>-0.20121</v>
      </c>
      <c r="E36" s="4">
        <v>-0.17266999999999999</v>
      </c>
      <c r="F36" s="4">
        <v>0.11960999999999999</v>
      </c>
      <c r="G36" s="4">
        <v>-3.474E-2</v>
      </c>
      <c r="H36" s="4">
        <v>2.7999999999999998E-4</v>
      </c>
      <c r="I36" s="4">
        <v>1.5499999999999999E-3</v>
      </c>
      <c r="J36" s="4">
        <v>-7.11E-3</v>
      </c>
      <c r="K36" s="4">
        <v>0.13474</v>
      </c>
      <c r="L36" s="4">
        <v>6.0591799999999996</v>
      </c>
      <c r="M36" s="9">
        <v>-0.13976</v>
      </c>
      <c r="N36" s="4"/>
      <c r="O36" s="4"/>
      <c r="P36" s="4"/>
      <c r="Q36" s="4"/>
      <c r="R36" s="4"/>
      <c r="S36" s="8">
        <v>-1.3914980642255992E-2</v>
      </c>
      <c r="T36" s="4">
        <v>-1.2504141006191986E-2</v>
      </c>
      <c r="U36" s="4">
        <v>-4.5175870166820264E-3</v>
      </c>
      <c r="V36" s="4">
        <v>-8.1091257723000434E-3</v>
      </c>
      <c r="W36" s="4">
        <v>-1.7045647335443986E-2</v>
      </c>
      <c r="X36" s="4">
        <v>-2.7991646356314015E-2</v>
      </c>
      <c r="Y36" s="8">
        <v>1.0767701952599977E-4</v>
      </c>
      <c r="Z36" s="4">
        <v>-3.6899644805910006E-3</v>
      </c>
      <c r="AA36" s="4">
        <v>3.2439098083169998E-3</v>
      </c>
      <c r="AB36" s="4">
        <v>1.3175418084825297</v>
      </c>
      <c r="AC36" s="4">
        <v>4.0570804801117166</v>
      </c>
      <c r="AD36" s="9">
        <v>1.4304282557221768</v>
      </c>
      <c r="AE36" s="4"/>
      <c r="AF36" s="8">
        <v>-1.3851539541748982E-2</v>
      </c>
      <c r="AG36" s="4">
        <v>-1.2461108669690996E-2</v>
      </c>
      <c r="AH36" s="4">
        <v>-4.3901274089500047E-3</v>
      </c>
      <c r="AI36" s="4">
        <v>-7.9669999521430092E-3</v>
      </c>
      <c r="AJ36" s="4">
        <v>-1.7045647335443996E-2</v>
      </c>
      <c r="AK36" s="9">
        <v>-2.8108523394280008E-2</v>
      </c>
      <c r="AL36" s="4"/>
      <c r="AM36" s="8">
        <v>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0.56466000000000005</v>
      </c>
      <c r="AW36" s="4">
        <v>0.69299999999999995</v>
      </c>
      <c r="AX36" s="9">
        <v>0.44823000000000002</v>
      </c>
      <c r="BA36" s="4"/>
      <c r="BD36" s="8">
        <v>-1.9499999999999999E-3</v>
      </c>
      <c r="BE36" s="4">
        <v>-2.376E-2</v>
      </c>
      <c r="BF36" s="4">
        <v>5.6699999999999997E-3</v>
      </c>
      <c r="BG36" s="4">
        <v>-6.6309999999999994E-2</v>
      </c>
      <c r="BH36" s="4">
        <v>-0.18817999999999999</v>
      </c>
      <c r="BI36" s="4">
        <v>3.7560600000000002</v>
      </c>
      <c r="BJ36" s="4">
        <v>3.4290000000000001E-2</v>
      </c>
      <c r="BK36" s="4">
        <v>-0.36934</v>
      </c>
      <c r="BL36" s="4">
        <v>8.029E-2</v>
      </c>
      <c r="BM36" s="4">
        <v>5.5100000000000003E-2</v>
      </c>
      <c r="BN36" s="4">
        <v>7.1809999999999999E-2</v>
      </c>
      <c r="BO36" s="9">
        <v>0.24636</v>
      </c>
    </row>
    <row r="37" spans="1:67" ht="15" thickBot="1">
      <c r="A37" s="4"/>
      <c r="B37" s="10">
        <v>-3.6490000000000002E-2</v>
      </c>
      <c r="C37" s="11">
        <v>0.13647000000000001</v>
      </c>
      <c r="D37" s="11">
        <v>7.7289999999999998E-2</v>
      </c>
      <c r="E37" s="11">
        <v>1.4449999999999999E-2</v>
      </c>
      <c r="F37" s="11">
        <v>-3.465E-2</v>
      </c>
      <c r="G37" s="11">
        <v>6.7970000000000003E-2</v>
      </c>
      <c r="H37" s="11">
        <v>-1.7799999999999999E-3</v>
      </c>
      <c r="I37" s="11">
        <v>-4.64E-3</v>
      </c>
      <c r="J37" s="11">
        <v>1.0499999999999999E-3</v>
      </c>
      <c r="K37" s="11">
        <v>4.2659999999999997E-2</v>
      </c>
      <c r="L37" s="11">
        <v>-0.13976</v>
      </c>
      <c r="M37" s="12">
        <v>2.2142900000000001</v>
      </c>
      <c r="N37" s="4"/>
      <c r="O37" s="4"/>
      <c r="P37" s="4"/>
      <c r="Q37" s="4"/>
      <c r="R37" s="4"/>
      <c r="S37" s="10">
        <v>-0.156658425595254</v>
      </c>
      <c r="T37" s="11">
        <v>-0.204761284033256</v>
      </c>
      <c r="U37" s="11">
        <v>3.2946163638897977E-2</v>
      </c>
      <c r="V37" s="11">
        <v>9.6544190658803986E-2</v>
      </c>
      <c r="W37" s="11">
        <v>-2.8225400432246008E-2</v>
      </c>
      <c r="X37" s="11">
        <v>0.10106554477497401</v>
      </c>
      <c r="Y37" s="10">
        <v>4.6283855058999561E-5</v>
      </c>
      <c r="Z37" s="11">
        <v>2.1575208793739998E-3</v>
      </c>
      <c r="AA37" s="11">
        <v>6.4105135420049995E-3</v>
      </c>
      <c r="AB37" s="11">
        <v>1.0267066032580419</v>
      </c>
      <c r="AC37" s="11">
        <v>1.4304282557221766</v>
      </c>
      <c r="AD37" s="12">
        <v>3.3402952986087948</v>
      </c>
      <c r="AE37" s="4"/>
      <c r="AF37" s="10">
        <v>-0.15654514900802499</v>
      </c>
      <c r="AG37" s="11">
        <v>-0.204642126392695</v>
      </c>
      <c r="AH37" s="11">
        <v>3.2959250845183509E-2</v>
      </c>
      <c r="AI37" s="11">
        <v>9.6488721697971E-2</v>
      </c>
      <c r="AJ37" s="11">
        <v>-2.8108523394280008E-2</v>
      </c>
      <c r="AK37" s="12">
        <v>0.10106554477497401</v>
      </c>
      <c r="AL37" s="4"/>
      <c r="AM37" s="10">
        <v>0</v>
      </c>
      <c r="AN37" s="11">
        <v>0</v>
      </c>
      <c r="AO37" s="11">
        <v>0</v>
      </c>
      <c r="AP37" s="11">
        <v>0</v>
      </c>
      <c r="AQ37" s="11">
        <v>0</v>
      </c>
      <c r="AR37" s="11">
        <v>0</v>
      </c>
      <c r="AS37" s="11">
        <v>0</v>
      </c>
      <c r="AT37" s="11">
        <v>0</v>
      </c>
      <c r="AU37" s="11">
        <v>0</v>
      </c>
      <c r="AV37" s="11">
        <v>5.5300000000000002E-2</v>
      </c>
      <c r="AW37" s="11">
        <v>0.51010999999999995</v>
      </c>
      <c r="AX37" s="12">
        <v>-0.85833000000000004</v>
      </c>
      <c r="BA37" s="4"/>
      <c r="BD37" s="8">
        <v>-8.795E-2</v>
      </c>
      <c r="BE37" s="4">
        <v>0.13916999999999999</v>
      </c>
      <c r="BF37" s="4">
        <v>-7.3139999999999997E-2</v>
      </c>
      <c r="BG37" s="4">
        <v>9.7159999999999996E-2</v>
      </c>
      <c r="BH37" s="4">
        <v>8.4279999999999994E-2</v>
      </c>
      <c r="BI37" s="4">
        <v>3.4290000000000001E-2</v>
      </c>
      <c r="BJ37" s="4">
        <v>3.1709800000000001</v>
      </c>
      <c r="BK37" s="4">
        <v>4.8590000000000001E-2</v>
      </c>
      <c r="BL37" s="4">
        <v>-1.789E-2</v>
      </c>
      <c r="BM37" s="4">
        <v>-9.3399999999999993E-3</v>
      </c>
      <c r="BN37" s="4">
        <v>-1.2290000000000001E-2</v>
      </c>
      <c r="BO37" s="9">
        <v>4.4799999999999996E-3</v>
      </c>
    </row>
    <row r="38" spans="1:67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BA38" s="4"/>
      <c r="BD38" s="8">
        <v>0.13924</v>
      </c>
      <c r="BE38" s="4">
        <v>-0.45671</v>
      </c>
      <c r="BF38" s="4">
        <v>0.16278999999999999</v>
      </c>
      <c r="BG38" s="4">
        <v>-0.10985</v>
      </c>
      <c r="BH38" s="4">
        <v>-0.20616999999999999</v>
      </c>
      <c r="BI38" s="4">
        <v>-0.36934</v>
      </c>
      <c r="BJ38" s="4">
        <v>4.8590000000000001E-2</v>
      </c>
      <c r="BK38" s="4">
        <v>3.4369100000000001</v>
      </c>
      <c r="BL38" s="4">
        <v>6.7180000000000004E-2</v>
      </c>
      <c r="BM38" s="4">
        <v>4.4400000000000004E-3</v>
      </c>
      <c r="BN38" s="4">
        <v>1.119E-2</v>
      </c>
      <c r="BO38" s="9">
        <v>2.3709999999999998E-2</v>
      </c>
    </row>
    <row r="39" spans="1:67" ht="15" thickBot="1">
      <c r="A39" s="4"/>
      <c r="B39" s="4" t="s">
        <v>23</v>
      </c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BA39" s="4"/>
      <c r="BD39" s="8">
        <v>-7.3160000000000003E-2</v>
      </c>
      <c r="BE39" s="4">
        <v>0.16270999999999999</v>
      </c>
      <c r="BF39" s="4">
        <v>-2.4660000000000001E-2</v>
      </c>
      <c r="BG39" s="4">
        <v>2.3019999999999999E-2</v>
      </c>
      <c r="BH39" s="4">
        <v>2.92E-2</v>
      </c>
      <c r="BI39" s="4">
        <v>8.029E-2</v>
      </c>
      <c r="BJ39" s="4">
        <v>-1.789E-2</v>
      </c>
      <c r="BK39" s="4">
        <v>6.7180000000000004E-2</v>
      </c>
      <c r="BL39" s="4">
        <v>5.6135599999999997</v>
      </c>
      <c r="BM39" s="4">
        <v>-8.3000000000000001E-3</v>
      </c>
      <c r="BN39" s="4">
        <v>5.13E-3</v>
      </c>
      <c r="BO39" s="9">
        <v>-5.8700000000000002E-3</v>
      </c>
    </row>
    <row r="40" spans="1:67">
      <c r="A40" s="4"/>
      <c r="B40" s="5">
        <v>2.4187099999999999</v>
      </c>
      <c r="C40" s="6">
        <v>-0.15107999999999999</v>
      </c>
      <c r="D40" s="6">
        <v>3.313E-2</v>
      </c>
      <c r="E40" s="6">
        <v>2.2300000000000002E-3</v>
      </c>
      <c r="F40" s="6">
        <v>-2.1000000000000001E-4</v>
      </c>
      <c r="G40" s="6">
        <v>4.7699999999999999E-3</v>
      </c>
      <c r="H40" s="6">
        <v>-0.18833</v>
      </c>
      <c r="I40" s="6">
        <v>-5.2479999999999999E-2</v>
      </c>
      <c r="J40" s="6">
        <v>-1.1379999999999999E-2</v>
      </c>
      <c r="K40" s="6">
        <v>5.3519999999999998E-2</v>
      </c>
      <c r="L40" s="6">
        <v>-0.19861999999999999</v>
      </c>
      <c r="M40" s="7">
        <v>-3.5819999999999998E-2</v>
      </c>
      <c r="N40" s="4"/>
      <c r="O40" s="5">
        <v>-0.82306000000000001</v>
      </c>
      <c r="P40" s="6">
        <v>0.50988999999999995</v>
      </c>
      <c r="Q40" s="7">
        <v>0.25015999999999999</v>
      </c>
      <c r="R40" s="4"/>
      <c r="S40" s="5">
        <f t="array" ref="S40:AD51">MMULT(MMULT(AM40:AX51,B40:M51),TRANSPOSE(AM40:AX51))</f>
        <v>2.6386159421677489</v>
      </c>
      <c r="T40" s="6">
        <v>0.22439056976191557</v>
      </c>
      <c r="U40" s="6">
        <v>-0.25548923726951112</v>
      </c>
      <c r="V40" s="6">
        <v>7.8699393832220004E-3</v>
      </c>
      <c r="W40" s="6">
        <v>-1.1497118785850006E-3</v>
      </c>
      <c r="X40" s="6">
        <v>-5.8986267119199992E-3</v>
      </c>
      <c r="Y40" s="5">
        <v>-0.12722324479042699</v>
      </c>
      <c r="Z40" s="6">
        <v>1.5562844574709009E-2</v>
      </c>
      <c r="AA40" s="6">
        <v>0.20922772171294302</v>
      </c>
      <c r="AB40" s="6">
        <v>3.0872049737880991E-2</v>
      </c>
      <c r="AC40" s="6">
        <v>6.8574779087160989E-2</v>
      </c>
      <c r="AD40" s="7">
        <v>1.8453753658021998E-2</v>
      </c>
      <c r="AE40" s="13" t="s">
        <v>46</v>
      </c>
      <c r="AF40" s="5">
        <f t="array" ref="AF40:AH42">0.5*(Y40:AA42+S46:U48)</f>
        <v>-0.12722324479042701</v>
      </c>
      <c r="AG40" s="6">
        <v>1.5544443015876999E-2</v>
      </c>
      <c r="AH40" s="6">
        <v>0.20923385620289003</v>
      </c>
      <c r="AI40" s="6">
        <f t="array" ref="AI40:AK42">0.5*(AB40:AD42-V46:X48)</f>
        <v>3.1316587167466992E-2</v>
      </c>
      <c r="AJ40" s="6">
        <v>6.9042791720504482E-2</v>
      </c>
      <c r="AK40" s="7">
        <v>1.8614629131280497E-2</v>
      </c>
      <c r="AL40" s="4"/>
      <c r="AM40" s="5">
        <f t="array" ref="AM40:AO42">O40:Q42</f>
        <v>-0.82306000000000001</v>
      </c>
      <c r="AN40" s="6">
        <v>0.50988999999999995</v>
      </c>
      <c r="AO40" s="6">
        <v>0.25015999999999999</v>
      </c>
      <c r="AP40" s="6">
        <v>0</v>
      </c>
      <c r="AQ40" s="6">
        <v>0</v>
      </c>
      <c r="AR40" s="6">
        <v>0</v>
      </c>
      <c r="AS40" s="6">
        <v>0</v>
      </c>
      <c r="AT40" s="6">
        <v>0</v>
      </c>
      <c r="AU40" s="6">
        <v>0</v>
      </c>
      <c r="AV40" s="6">
        <v>0</v>
      </c>
      <c r="AW40" s="6">
        <v>0</v>
      </c>
      <c r="AX40" s="7">
        <v>0</v>
      </c>
      <c r="BA40" s="4"/>
      <c r="BD40" s="8">
        <v>-9.7239999999999993E-2</v>
      </c>
      <c r="BE40" s="4">
        <v>0.10990999999999999</v>
      </c>
      <c r="BF40" s="4">
        <v>-2.3040000000000001E-2</v>
      </c>
      <c r="BG40" s="4">
        <v>-1.558E-2</v>
      </c>
      <c r="BH40" s="4">
        <v>3.3099999999999997E-2</v>
      </c>
      <c r="BI40" s="4">
        <v>5.5100000000000003E-2</v>
      </c>
      <c r="BJ40" s="4">
        <v>-9.3399999999999993E-3</v>
      </c>
      <c r="BK40" s="4">
        <v>4.4400000000000004E-3</v>
      </c>
      <c r="BL40" s="4">
        <v>-8.3000000000000001E-3</v>
      </c>
      <c r="BM40" s="4">
        <v>3.2682600000000002</v>
      </c>
      <c r="BN40" s="4">
        <v>0.20119999999999999</v>
      </c>
      <c r="BO40" s="9">
        <v>-6.5909999999999996E-2</v>
      </c>
    </row>
    <row r="41" spans="1:67">
      <c r="A41" s="4"/>
      <c r="B41" s="8">
        <v>-0.15107999999999999</v>
      </c>
      <c r="C41" s="4">
        <v>2.3892899999999999</v>
      </c>
      <c r="D41" s="4">
        <v>0.10782</v>
      </c>
      <c r="E41" s="4">
        <v>-1.635E-2</v>
      </c>
      <c r="F41" s="4">
        <v>8.9999999999999998E-4</v>
      </c>
      <c r="G41" s="4">
        <v>1.9300000000000001E-2</v>
      </c>
      <c r="H41" s="4">
        <v>-5.2479999999999999E-2</v>
      </c>
      <c r="I41" s="4">
        <v>-5.9979999999999999E-2</v>
      </c>
      <c r="J41" s="4">
        <v>0.16164999999999999</v>
      </c>
      <c r="K41" s="4">
        <v>-5.5500000000000002E-3</v>
      </c>
      <c r="L41" s="4">
        <v>4.5719999999999997E-2</v>
      </c>
      <c r="M41" s="9">
        <v>4.2999999999999999E-4</v>
      </c>
      <c r="N41" s="4"/>
      <c r="O41" s="8">
        <v>0.56508999999999998</v>
      </c>
      <c r="P41" s="4">
        <v>0.69106000000000001</v>
      </c>
      <c r="Q41" s="9">
        <v>0.45067000000000002</v>
      </c>
      <c r="R41" s="4"/>
      <c r="S41" s="8">
        <v>0.22439056976191601</v>
      </c>
      <c r="T41" s="4">
        <v>2.6526994814532618</v>
      </c>
      <c r="U41" s="4">
        <v>-0.65048143218983989</v>
      </c>
      <c r="V41" s="4">
        <v>8.3789278998890014E-3</v>
      </c>
      <c r="W41" s="4">
        <v>4.5960911896750006E-3</v>
      </c>
      <c r="X41" s="4">
        <v>-1.5087830052287001E-2</v>
      </c>
      <c r="Y41" s="8">
        <v>1.5526041457045003E-2</v>
      </c>
      <c r="Z41" s="4">
        <v>-0.27507471181056997</v>
      </c>
      <c r="AA41" s="4">
        <v>0.35897110445395197</v>
      </c>
      <c r="AB41" s="4">
        <v>-0.26671308440796898</v>
      </c>
      <c r="AC41" s="4">
        <v>-0.13512641447589499</v>
      </c>
      <c r="AD41" s="9">
        <v>-0.11130658224916</v>
      </c>
      <c r="AE41" s="4"/>
      <c r="AF41" s="8">
        <v>1.5544443015877006E-2</v>
      </c>
      <c r="AG41" s="4">
        <v>-0.27507471181056997</v>
      </c>
      <c r="AH41" s="4">
        <v>0.35903392673858647</v>
      </c>
      <c r="AI41" s="4">
        <v>-0.26669712340713847</v>
      </c>
      <c r="AJ41" s="4">
        <v>-0.13530177163144852</v>
      </c>
      <c r="AK41" s="9">
        <v>-0.11142684689805499</v>
      </c>
      <c r="AL41" s="4"/>
      <c r="AM41" s="8">
        <v>0.56508999999999998</v>
      </c>
      <c r="AN41" s="4">
        <v>0.69106000000000001</v>
      </c>
      <c r="AO41" s="4">
        <v>0.45067000000000002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0</v>
      </c>
      <c r="AX41" s="9">
        <v>0</v>
      </c>
      <c r="BA41" s="4"/>
      <c r="BD41" s="8">
        <v>-8.4330000000000002E-2</v>
      </c>
      <c r="BE41" s="4">
        <v>0.20602999999999999</v>
      </c>
      <c r="BF41" s="4">
        <v>-2.921E-2</v>
      </c>
      <c r="BG41" s="4">
        <v>3.3099999999999997E-2</v>
      </c>
      <c r="BH41" s="4">
        <v>3.0290000000000001E-2</v>
      </c>
      <c r="BI41" s="4">
        <v>7.1809999999999999E-2</v>
      </c>
      <c r="BJ41" s="4">
        <v>-1.2290000000000001E-2</v>
      </c>
      <c r="BK41" s="4">
        <v>1.119E-2</v>
      </c>
      <c r="BL41" s="4">
        <v>5.13E-3</v>
      </c>
      <c r="BM41" s="4">
        <v>0.20119999999999999</v>
      </c>
      <c r="BN41" s="4">
        <v>8.9682999999999993</v>
      </c>
      <c r="BO41" s="9">
        <v>-0.19012999999999999</v>
      </c>
    </row>
    <row r="42" spans="1:67" ht="15" thickBot="1">
      <c r="A42" s="4"/>
      <c r="B42" s="8">
        <v>3.313E-2</v>
      </c>
      <c r="C42" s="4">
        <v>0.10782</v>
      </c>
      <c r="D42" s="4">
        <v>3.8072499999999998</v>
      </c>
      <c r="E42" s="4">
        <v>1.0829999999999999E-2</v>
      </c>
      <c r="F42" s="4">
        <v>-1.74E-3</v>
      </c>
      <c r="G42" s="4">
        <v>2.3600000000000001E-3</v>
      </c>
      <c r="H42" s="4">
        <v>-1.1169999999999999E-2</v>
      </c>
      <c r="I42" s="4">
        <v>0.16192999999999999</v>
      </c>
      <c r="J42" s="4">
        <v>-1.18268</v>
      </c>
      <c r="K42" s="4">
        <v>0.24495</v>
      </c>
      <c r="L42" s="4">
        <v>-0.45656000000000002</v>
      </c>
      <c r="M42" s="9">
        <v>-2.743E-2</v>
      </c>
      <c r="N42" s="4"/>
      <c r="O42" s="10">
        <v>5.6919999999999998E-2</v>
      </c>
      <c r="P42" s="11">
        <v>0.51229000000000002</v>
      </c>
      <c r="Q42" s="12">
        <v>-0.85692000000000002</v>
      </c>
      <c r="R42" s="4"/>
      <c r="S42" s="8">
        <v>-0.25548923726951089</v>
      </c>
      <c r="T42" s="4">
        <v>-0.65048143218984</v>
      </c>
      <c r="U42" s="4">
        <v>3.3238861613427289</v>
      </c>
      <c r="V42" s="4">
        <v>1.7452449737236E-2</v>
      </c>
      <c r="W42" s="4">
        <v>-4.8981400260849992E-3</v>
      </c>
      <c r="X42" s="4">
        <v>-6.9760795463900006E-3</v>
      </c>
      <c r="Y42" s="8">
        <v>0.20923999069283702</v>
      </c>
      <c r="Z42" s="4">
        <v>0.35909674902322097</v>
      </c>
      <c r="AA42" s="4">
        <v>-1.028682576119363</v>
      </c>
      <c r="AB42" s="4">
        <v>0.38368993889650099</v>
      </c>
      <c r="AC42" s="4">
        <v>0.16993858362660899</v>
      </c>
      <c r="AD42" s="9">
        <v>0.17618598551553</v>
      </c>
      <c r="AE42" s="4"/>
      <c r="AF42" s="8">
        <v>0.20923385620288998</v>
      </c>
      <c r="AG42" s="4">
        <v>0.35903392673858647</v>
      </c>
      <c r="AH42" s="4">
        <v>-1.0286825761193628</v>
      </c>
      <c r="AI42" s="4">
        <v>0.38248586255015499</v>
      </c>
      <c r="AJ42" s="4">
        <v>0.168918879643734</v>
      </c>
      <c r="AK42" s="9">
        <v>0.1756802110769185</v>
      </c>
      <c r="AL42" s="4"/>
      <c r="AM42" s="8">
        <v>5.6919999999999998E-2</v>
      </c>
      <c r="AN42" s="4">
        <v>0.51229000000000002</v>
      </c>
      <c r="AO42" s="4">
        <v>-0.85692000000000002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0</v>
      </c>
      <c r="AX42" s="9">
        <v>0</v>
      </c>
      <c r="AY42" s="4"/>
      <c r="AZ42" s="4"/>
      <c r="BA42" s="4"/>
      <c r="BD42" s="10">
        <v>-3.4349999999999999E-2</v>
      </c>
      <c r="BE42" s="11">
        <v>0.36919000000000002</v>
      </c>
      <c r="BF42" s="11">
        <v>-8.0280000000000004E-2</v>
      </c>
      <c r="BG42" s="11">
        <v>5.5050000000000002E-2</v>
      </c>
      <c r="BH42" s="11">
        <v>7.1879999999999999E-2</v>
      </c>
      <c r="BI42" s="11">
        <v>0.24636</v>
      </c>
      <c r="BJ42" s="11">
        <v>4.4799999999999996E-3</v>
      </c>
      <c r="BK42" s="11">
        <v>2.3709999999999998E-2</v>
      </c>
      <c r="BL42" s="11">
        <v>-5.8700000000000002E-3</v>
      </c>
      <c r="BM42" s="11">
        <v>-6.5909999999999996E-2</v>
      </c>
      <c r="BN42" s="11">
        <v>-0.19012999999999999</v>
      </c>
      <c r="BO42" s="12">
        <v>3.7526700000000002</v>
      </c>
    </row>
    <row r="43" spans="1:67" ht="15" thickBot="1">
      <c r="A43" s="4"/>
      <c r="B43" s="8">
        <v>2.2300000000000002E-3</v>
      </c>
      <c r="C43" s="4">
        <v>-1.635E-2</v>
      </c>
      <c r="D43" s="4">
        <v>1.0829999999999999E-2</v>
      </c>
      <c r="E43" s="4">
        <v>2.2438099999999999</v>
      </c>
      <c r="F43" s="4">
        <v>0.12975</v>
      </c>
      <c r="G43" s="4">
        <v>-8.6400000000000001E-3</v>
      </c>
      <c r="H43" s="4">
        <v>-5.3560000000000003E-2</v>
      </c>
      <c r="I43" s="4">
        <v>5.4999999999999997E-3</v>
      </c>
      <c r="J43" s="4">
        <v>-0.24418999999999999</v>
      </c>
      <c r="K43" s="4">
        <v>-0.20741999999999999</v>
      </c>
      <c r="L43" s="4">
        <v>-0.33373000000000003</v>
      </c>
      <c r="M43" s="9">
        <v>-3.866E-2</v>
      </c>
      <c r="N43" s="4"/>
      <c r="O43" s="4"/>
      <c r="P43" s="4"/>
      <c r="Q43" s="4"/>
      <c r="R43" s="4"/>
      <c r="S43" s="8">
        <v>7.8699393832220004E-3</v>
      </c>
      <c r="T43" s="4">
        <v>8.3789278998890014E-3</v>
      </c>
      <c r="U43" s="4">
        <v>1.7452449737235996E-2</v>
      </c>
      <c r="V43" s="4">
        <v>3.2003544208554571</v>
      </c>
      <c r="W43" s="4">
        <v>1.4013078632580012</v>
      </c>
      <c r="X43" s="4">
        <v>1.0441891502690788</v>
      </c>
      <c r="Y43" s="8">
        <v>-3.1761124597052992E-2</v>
      </c>
      <c r="Z43" s="4">
        <v>0.26668116240630796</v>
      </c>
      <c r="AA43" s="4">
        <v>-0.38128178620380898</v>
      </c>
      <c r="AB43" s="4">
        <v>-0.22169618675670799</v>
      </c>
      <c r="AC43" s="4">
        <v>-0.32539558225396997</v>
      </c>
      <c r="AD43" s="9">
        <v>-0.13893233144287701</v>
      </c>
      <c r="AE43" s="4"/>
      <c r="AF43" s="8">
        <f t="array" ref="AF43:AH45">0.5*(Y43:AA45-S49:U51)</f>
        <v>-3.1316587167466992E-2</v>
      </c>
      <c r="AG43" s="4">
        <v>0.26669712340713847</v>
      </c>
      <c r="AH43" s="4">
        <v>-0.38248586255015499</v>
      </c>
      <c r="AI43" s="4">
        <f t="array" ref="AI43:AK45">0.5*(AB43:AD45+V49:X51)</f>
        <v>-0.22169618675670796</v>
      </c>
      <c r="AJ43" s="4">
        <v>-0.32524506630833899</v>
      </c>
      <c r="AK43" s="9">
        <v>-0.13878392509954152</v>
      </c>
      <c r="AL43" s="4"/>
      <c r="AM43" s="8">
        <v>0</v>
      </c>
      <c r="AN43" s="4">
        <v>0</v>
      </c>
      <c r="AO43" s="4">
        <v>0</v>
      </c>
      <c r="AP43" s="4">
        <f t="array" ref="AP43:AR45">O40:Q42</f>
        <v>-0.82306000000000001</v>
      </c>
      <c r="AQ43" s="4">
        <v>0.50988999999999995</v>
      </c>
      <c r="AR43" s="4">
        <v>0.25015999999999999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9">
        <v>0</v>
      </c>
      <c r="AY43" s="4"/>
      <c r="AZ43" s="4"/>
      <c r="BA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</row>
    <row r="44" spans="1:67">
      <c r="A44" s="4"/>
      <c r="B44" s="8">
        <v>-2.1000000000000001E-4</v>
      </c>
      <c r="C44" s="4">
        <v>8.9999999999999998E-4</v>
      </c>
      <c r="D44" s="4">
        <v>-1.74E-3</v>
      </c>
      <c r="E44" s="4">
        <v>0.12975</v>
      </c>
      <c r="F44" s="4">
        <v>6.46129</v>
      </c>
      <c r="G44" s="4">
        <v>-0.21021999999999999</v>
      </c>
      <c r="H44" s="4">
        <v>0.19997000000000001</v>
      </c>
      <c r="I44" s="4">
        <v>-4.4670000000000001E-2</v>
      </c>
      <c r="J44" s="4">
        <v>0.45369999999999999</v>
      </c>
      <c r="K44" s="4">
        <v>-0.33427000000000001</v>
      </c>
      <c r="L44" s="4">
        <v>-1.23526</v>
      </c>
      <c r="M44" s="9">
        <v>-0.21572</v>
      </c>
      <c r="N44" s="4"/>
      <c r="O44" s="5">
        <v>-0.82303999999999999</v>
      </c>
      <c r="P44" s="6">
        <v>0.50990999999999997</v>
      </c>
      <c r="Q44" s="7">
        <v>0.25019000000000002</v>
      </c>
      <c r="R44" s="4"/>
      <c r="S44" s="8">
        <v>-1.1497118785850002E-3</v>
      </c>
      <c r="T44" s="4">
        <v>4.5960911896749997E-3</v>
      </c>
      <c r="U44" s="4">
        <v>-4.8981400260850001E-3</v>
      </c>
      <c r="V44" s="4">
        <v>1.4013078632580009</v>
      </c>
      <c r="W44" s="4">
        <v>4.2856901617583327</v>
      </c>
      <c r="X44" s="4">
        <v>1.498192387126883</v>
      </c>
      <c r="Y44" s="8">
        <v>-6.9510804353847988E-2</v>
      </c>
      <c r="Z44" s="4">
        <v>0.13547712878700202</v>
      </c>
      <c r="AA44" s="4">
        <v>-0.16789917566085902</v>
      </c>
      <c r="AB44" s="4">
        <v>-0.32509455036270796</v>
      </c>
      <c r="AC44" s="4">
        <v>-1.0748265321300101</v>
      </c>
      <c r="AD44" s="9">
        <v>-0.4506719842103129</v>
      </c>
      <c r="AE44" s="4"/>
      <c r="AF44" s="8">
        <v>-6.9042791720504496E-2</v>
      </c>
      <c r="AG44" s="4">
        <v>0.13530177163144852</v>
      </c>
      <c r="AH44" s="4">
        <v>-0.16891887964373403</v>
      </c>
      <c r="AI44" s="4">
        <v>-0.32524506630833894</v>
      </c>
      <c r="AJ44" s="4">
        <v>-1.0748265321300101</v>
      </c>
      <c r="AK44" s="9">
        <v>-0.45067497289910141</v>
      </c>
      <c r="AL44" s="4"/>
      <c r="AM44" s="8">
        <v>0</v>
      </c>
      <c r="AN44" s="4">
        <v>0</v>
      </c>
      <c r="AO44" s="4">
        <v>0</v>
      </c>
      <c r="AP44" s="4">
        <v>0.56508999999999998</v>
      </c>
      <c r="AQ44" s="4">
        <v>0.69106000000000001</v>
      </c>
      <c r="AR44" s="4">
        <v>0.45067000000000002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9">
        <v>0</v>
      </c>
      <c r="AY44" s="4"/>
      <c r="AZ44" s="4"/>
      <c r="BA44" s="4"/>
      <c r="BD44" s="5">
        <f t="array" ref="BD44:BO55">MMULT(MMULT(BD18:BO29,BD31:BO42),TRANSPOSE(BD18:BO29))</f>
        <v>3.4721566045593812</v>
      </c>
      <c r="BE44" s="6">
        <v>0.42437343965174978</v>
      </c>
      <c r="BF44" s="6">
        <v>-0.49078948002432299</v>
      </c>
      <c r="BG44" s="6">
        <v>2.7067581509510013E-3</v>
      </c>
      <c r="BH44" s="6">
        <v>-4.2836865811999997E-3</v>
      </c>
      <c r="BI44" s="6">
        <v>1.2640967309496999E-2</v>
      </c>
      <c r="BJ44" s="5">
        <v>-4.9490553467194984E-2</v>
      </c>
      <c r="BK44" s="6">
        <v>-2.9331404687848991E-2</v>
      </c>
      <c r="BL44" s="6">
        <v>-4.8126762221113985E-2</v>
      </c>
      <c r="BM44" s="6">
        <v>2.457569688586099E-2</v>
      </c>
      <c r="BN44" s="6">
        <v>9.4932355721685013E-2</v>
      </c>
      <c r="BO44" s="7">
        <v>-0.10105549058663602</v>
      </c>
    </row>
    <row r="45" spans="1:67" ht="15" thickBot="1">
      <c r="A45" s="4"/>
      <c r="B45" s="8">
        <v>4.7699999999999999E-3</v>
      </c>
      <c r="C45" s="4">
        <v>1.9300000000000001E-2</v>
      </c>
      <c r="D45" s="4">
        <v>2.3600000000000001E-3</v>
      </c>
      <c r="E45" s="4">
        <v>-8.6400000000000001E-3</v>
      </c>
      <c r="F45" s="4">
        <v>-0.21021999999999999</v>
      </c>
      <c r="G45" s="4">
        <v>2.548</v>
      </c>
      <c r="H45" s="4">
        <v>3.6069999999999998E-2</v>
      </c>
      <c r="I45" s="4">
        <v>-3.2000000000000003E-4</v>
      </c>
      <c r="J45" s="4">
        <v>2.665E-2</v>
      </c>
      <c r="K45" s="4">
        <v>-3.8490000000000003E-2</v>
      </c>
      <c r="L45" s="4">
        <v>-0.21540999999999999</v>
      </c>
      <c r="M45" s="9">
        <v>-2.002E-2</v>
      </c>
      <c r="N45" s="4"/>
      <c r="O45" s="8">
        <v>0.56510000000000005</v>
      </c>
      <c r="P45" s="4">
        <v>0.69086000000000003</v>
      </c>
      <c r="Q45" s="9">
        <v>0.45096999999999998</v>
      </c>
      <c r="R45" s="4"/>
      <c r="S45" s="8">
        <v>-5.8986267119200018E-3</v>
      </c>
      <c r="T45" s="4">
        <v>-1.5087830052287003E-2</v>
      </c>
      <c r="U45" s="4">
        <v>-6.9760795463900014E-3</v>
      </c>
      <c r="V45" s="4">
        <v>1.0441891502690792</v>
      </c>
      <c r="W45" s="4">
        <v>1.4981923871268834</v>
      </c>
      <c r="X45" s="4">
        <v>3.7669834255314574</v>
      </c>
      <c r="Y45" s="8">
        <v>-1.8775504604539001E-2</v>
      </c>
      <c r="Z45" s="4">
        <v>0.11154711154695</v>
      </c>
      <c r="AA45" s="4">
        <v>-0.17517443663830701</v>
      </c>
      <c r="AB45" s="4">
        <v>-0.138635518756206</v>
      </c>
      <c r="AC45" s="4">
        <v>-0.45067796158789009</v>
      </c>
      <c r="AD45" s="9">
        <v>-0.16617986350481703</v>
      </c>
      <c r="AE45" s="4"/>
      <c r="AF45" s="10">
        <v>-1.8614629131280501E-2</v>
      </c>
      <c r="AG45" s="11">
        <v>0.11142684689805502</v>
      </c>
      <c r="AH45" s="11">
        <v>-0.1756802110769185</v>
      </c>
      <c r="AI45" s="11">
        <v>-0.13878392509954152</v>
      </c>
      <c r="AJ45" s="11">
        <v>-0.45067497289910158</v>
      </c>
      <c r="AK45" s="12">
        <v>-0.16617986350481706</v>
      </c>
      <c r="AL45" s="4"/>
      <c r="AM45" s="8">
        <v>0</v>
      </c>
      <c r="AN45" s="4">
        <v>0</v>
      </c>
      <c r="AO45" s="4">
        <v>0</v>
      </c>
      <c r="AP45" s="4">
        <v>5.6919999999999998E-2</v>
      </c>
      <c r="AQ45" s="4">
        <v>0.51229000000000002</v>
      </c>
      <c r="AR45" s="4">
        <v>-0.85692000000000002</v>
      </c>
      <c r="AS45" s="4">
        <v>0</v>
      </c>
      <c r="AT45" s="4">
        <v>0</v>
      </c>
      <c r="AU45" s="4">
        <v>0</v>
      </c>
      <c r="AV45" s="4">
        <v>0</v>
      </c>
      <c r="AW45" s="4">
        <v>0</v>
      </c>
      <c r="AX45" s="9">
        <v>0</v>
      </c>
      <c r="AY45" s="4"/>
      <c r="AZ45" s="4"/>
      <c r="BA45" s="4"/>
      <c r="BD45" s="8">
        <v>0.42437343965174967</v>
      </c>
      <c r="BE45" s="4">
        <v>3.782164834686625</v>
      </c>
      <c r="BF45" s="4">
        <v>-0.8706914798419747</v>
      </c>
      <c r="BG45" s="4">
        <v>-1.8661969123770002E-2</v>
      </c>
      <c r="BH45" s="4">
        <v>-1.3582664761100004E-2</v>
      </c>
      <c r="BI45" s="4">
        <v>2.1363641018749997E-3</v>
      </c>
      <c r="BJ45" s="8">
        <v>-2.9323013216519991E-2</v>
      </c>
      <c r="BK45" s="4">
        <v>-0.22817890697535001</v>
      </c>
      <c r="BL45" s="4">
        <v>-0.29446048932634</v>
      </c>
      <c r="BM45" s="4">
        <v>0.25531068995039502</v>
      </c>
      <c r="BN45" s="4">
        <v>0.16000446911629501</v>
      </c>
      <c r="BO45" s="9">
        <v>-0.11751110237541003</v>
      </c>
    </row>
    <row r="46" spans="1:67" ht="15" thickBot="1">
      <c r="A46" s="4"/>
      <c r="B46" s="8">
        <v>-0.18833</v>
      </c>
      <c r="C46" s="4">
        <v>-5.2479999999999999E-2</v>
      </c>
      <c r="D46" s="4">
        <v>-1.1169999999999999E-2</v>
      </c>
      <c r="E46" s="4">
        <v>-5.3560000000000003E-2</v>
      </c>
      <c r="F46" s="4">
        <v>0.19997000000000001</v>
      </c>
      <c r="G46" s="4">
        <v>3.6069999999999998E-2</v>
      </c>
      <c r="H46" s="4">
        <v>2.4180000000000001</v>
      </c>
      <c r="I46" s="4">
        <v>-0.1512</v>
      </c>
      <c r="J46" s="4">
        <v>3.252E-2</v>
      </c>
      <c r="K46" s="4">
        <v>-2.6099999999999999E-3</v>
      </c>
      <c r="L46" s="4">
        <v>-1.83E-3</v>
      </c>
      <c r="M46" s="9">
        <v>-5.1599999999999997E-3</v>
      </c>
      <c r="N46" s="4"/>
      <c r="O46" s="10">
        <v>5.7110000000000001E-2</v>
      </c>
      <c r="P46" s="11">
        <v>0.51256000000000002</v>
      </c>
      <c r="Q46" s="12">
        <v>-0.85675000000000001</v>
      </c>
      <c r="R46" s="4"/>
      <c r="S46" s="5">
        <v>-0.12722324479042701</v>
      </c>
      <c r="T46" s="6">
        <v>1.552604145704499E-2</v>
      </c>
      <c r="U46" s="6">
        <v>0.20923999069283702</v>
      </c>
      <c r="V46" s="6">
        <v>-3.1761124597052985E-2</v>
      </c>
      <c r="W46" s="6">
        <v>-6.9510804353847988E-2</v>
      </c>
      <c r="X46" s="6">
        <v>-1.8775504604538997E-2</v>
      </c>
      <c r="Y46" s="5">
        <v>2.6385121917681231</v>
      </c>
      <c r="Z46" s="6">
        <v>0.2248927693493678</v>
      </c>
      <c r="AA46" s="6">
        <v>-0.25473823916164606</v>
      </c>
      <c r="AB46" s="6">
        <v>-7.1690380744679986E-3</v>
      </c>
      <c r="AC46" s="6">
        <v>3.1356178903300005E-3</v>
      </c>
      <c r="AD46" s="7">
        <v>5.9301633673499998E-3</v>
      </c>
      <c r="AE46" s="4" t="s">
        <v>47</v>
      </c>
      <c r="AF46" s="5">
        <f t="array" ref="AF46:AK51">TRANSPOSE(AF40:AK45)</f>
        <v>-0.12722324479042701</v>
      </c>
      <c r="AG46" s="6">
        <v>1.5544443015877006E-2</v>
      </c>
      <c r="AH46" s="6">
        <v>0.20923385620288998</v>
      </c>
      <c r="AI46" s="6">
        <v>-3.1316587167466992E-2</v>
      </c>
      <c r="AJ46" s="6">
        <v>-6.9042791720504496E-2</v>
      </c>
      <c r="AK46" s="7">
        <v>-1.8614629131280501E-2</v>
      </c>
      <c r="AL46" s="4"/>
      <c r="AM46" s="8">
        <v>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f t="array" ref="AS46:AU48">O44:Q46</f>
        <v>-0.82303999999999999</v>
      </c>
      <c r="AT46" s="4">
        <v>0.50990999999999997</v>
      </c>
      <c r="AU46" s="4">
        <v>0.25019000000000002</v>
      </c>
      <c r="AV46" s="4">
        <v>0</v>
      </c>
      <c r="AW46" s="4">
        <v>0</v>
      </c>
      <c r="AX46" s="9">
        <v>0</v>
      </c>
      <c r="AY46" s="4"/>
      <c r="AZ46" s="4"/>
      <c r="BA46" s="4"/>
      <c r="BD46" s="8">
        <v>-0.49078948002432277</v>
      </c>
      <c r="BE46" s="4">
        <v>-0.8706914798419747</v>
      </c>
      <c r="BF46" s="4">
        <v>4.9736538307197042</v>
      </c>
      <c r="BG46" s="4">
        <v>-1.2391566715135E-2</v>
      </c>
      <c r="BH46" s="4">
        <v>-2.9093812721100003E-3</v>
      </c>
      <c r="BI46" s="4">
        <v>1.4476064268088997E-2</v>
      </c>
      <c r="BJ46" s="8">
        <v>-4.8152415750631977E-2</v>
      </c>
      <c r="BK46" s="4">
        <v>-0.294487818817253</v>
      </c>
      <c r="BL46" s="4">
        <v>-0.29164977570957695</v>
      </c>
      <c r="BM46" s="4">
        <v>0.203594799266059</v>
      </c>
      <c r="BN46" s="4">
        <v>0.16184766986521201</v>
      </c>
      <c r="BO46" s="9">
        <v>-0.15600865335014297</v>
      </c>
    </row>
    <row r="47" spans="1:67">
      <c r="A47" s="4"/>
      <c r="B47" s="8">
        <v>-5.2479999999999999E-2</v>
      </c>
      <c r="C47" s="4">
        <v>-5.9979999999999999E-2</v>
      </c>
      <c r="D47" s="4">
        <v>0.16192999999999999</v>
      </c>
      <c r="E47" s="4">
        <v>5.4999999999999997E-3</v>
      </c>
      <c r="F47" s="4">
        <v>-4.4670000000000001E-2</v>
      </c>
      <c r="G47" s="4">
        <v>-3.2000000000000003E-4</v>
      </c>
      <c r="H47" s="4">
        <v>-0.1512</v>
      </c>
      <c r="I47" s="4">
        <v>2.3908499999999999</v>
      </c>
      <c r="J47" s="4">
        <v>0.10644000000000001</v>
      </c>
      <c r="K47" s="4">
        <v>1.6639999999999999E-2</v>
      </c>
      <c r="L47" s="4">
        <v>-8.8999999999999995E-4</v>
      </c>
      <c r="M47" s="9">
        <v>-1.8089999999999998E-2</v>
      </c>
      <c r="N47" s="4"/>
      <c r="O47" s="4"/>
      <c r="P47" s="4"/>
      <c r="Q47" s="4"/>
      <c r="R47" s="4"/>
      <c r="S47" s="8">
        <v>1.5562844574709009E-2</v>
      </c>
      <c r="T47" s="4">
        <v>-0.27507471181056997</v>
      </c>
      <c r="U47" s="4">
        <v>0.35909674902322092</v>
      </c>
      <c r="V47" s="4">
        <v>0.26668116240630801</v>
      </c>
      <c r="W47" s="4">
        <v>0.13547712878700202</v>
      </c>
      <c r="X47" s="4">
        <v>0.11154711154694999</v>
      </c>
      <c r="Y47" s="8">
        <v>0.22489276934936769</v>
      </c>
      <c r="Z47" s="4">
        <v>2.6522252667233062</v>
      </c>
      <c r="AA47" s="4">
        <v>-0.64904664612531782</v>
      </c>
      <c r="AB47" s="4">
        <v>-8.815172425268001E-3</v>
      </c>
      <c r="AC47" s="4">
        <v>-4.8706886593209986E-3</v>
      </c>
      <c r="AD47" s="9">
        <v>1.3868434520106998E-2</v>
      </c>
      <c r="AE47" s="4"/>
      <c r="AF47" s="8">
        <v>1.5544443015876999E-2</v>
      </c>
      <c r="AG47" s="4">
        <v>-0.27507471181056997</v>
      </c>
      <c r="AH47" s="4">
        <v>0.35903392673858647</v>
      </c>
      <c r="AI47" s="4">
        <v>0.26669712340713847</v>
      </c>
      <c r="AJ47" s="4">
        <v>0.13530177163144852</v>
      </c>
      <c r="AK47" s="9">
        <v>0.11142684689805502</v>
      </c>
      <c r="AL47" s="4"/>
      <c r="AM47" s="8">
        <v>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0.56510000000000005</v>
      </c>
      <c r="AT47" s="4">
        <v>0.69086000000000003</v>
      </c>
      <c r="AU47" s="4">
        <v>0.45096999999999998</v>
      </c>
      <c r="AV47" s="4">
        <v>0</v>
      </c>
      <c r="AW47" s="4">
        <v>0</v>
      </c>
      <c r="AX47" s="9">
        <v>0</v>
      </c>
      <c r="AY47" s="4"/>
      <c r="AZ47" s="4"/>
      <c r="BA47" s="4"/>
      <c r="BD47" s="8">
        <v>2.7067581509510009E-3</v>
      </c>
      <c r="BE47" s="4">
        <v>-1.8661969123770002E-2</v>
      </c>
      <c r="BF47" s="4">
        <v>-1.2391566715135E-2</v>
      </c>
      <c r="BG47" s="4">
        <v>4.8240851592457261</v>
      </c>
      <c r="BH47" s="4">
        <v>2.0112969744246296</v>
      </c>
      <c r="BI47" s="4">
        <v>1.5462640698245174</v>
      </c>
      <c r="BJ47" s="8">
        <v>-2.4642546104788988E-2</v>
      </c>
      <c r="BK47" s="4">
        <v>-0.25527827139575199</v>
      </c>
      <c r="BL47" s="4">
        <v>-0.20358585077781699</v>
      </c>
      <c r="BM47" s="4">
        <v>8.7404506133582999E-2</v>
      </c>
      <c r="BN47" s="4">
        <v>9.7514071708670005E-2</v>
      </c>
      <c r="BO47" s="9">
        <v>-9.5822692100667017E-2</v>
      </c>
    </row>
    <row r="48" spans="1:67">
      <c r="A48" s="4"/>
      <c r="B48" s="8">
        <v>-1.1379999999999999E-2</v>
      </c>
      <c r="C48" s="4">
        <v>0.16164999999999999</v>
      </c>
      <c r="D48" s="4">
        <v>-1.18268</v>
      </c>
      <c r="E48" s="4">
        <v>-0.24418999999999999</v>
      </c>
      <c r="F48" s="4">
        <v>0.45369999999999999</v>
      </c>
      <c r="G48" s="4">
        <v>2.665E-2</v>
      </c>
      <c r="H48" s="4">
        <v>3.252E-2</v>
      </c>
      <c r="I48" s="4">
        <v>0.10644000000000001</v>
      </c>
      <c r="J48" s="4">
        <v>3.8062999999999998</v>
      </c>
      <c r="K48" s="4">
        <v>-1.048E-2</v>
      </c>
      <c r="L48" s="4">
        <v>1.99E-3</v>
      </c>
      <c r="M48" s="9">
        <v>-1.9300000000000001E-3</v>
      </c>
      <c r="N48" s="4"/>
      <c r="O48" s="4"/>
      <c r="P48" s="4"/>
      <c r="Q48" s="4"/>
      <c r="R48" s="4"/>
      <c r="S48" s="8">
        <v>0.20922772171294296</v>
      </c>
      <c r="T48" s="4">
        <v>0.35897110445395192</v>
      </c>
      <c r="U48" s="4">
        <v>-1.0286825761193628</v>
      </c>
      <c r="V48" s="4">
        <v>-0.38128178620380898</v>
      </c>
      <c r="W48" s="4">
        <v>-0.16789917566085902</v>
      </c>
      <c r="X48" s="4">
        <v>-0.17517443663830701</v>
      </c>
      <c r="Y48" s="8">
        <v>-0.25473823916164617</v>
      </c>
      <c r="Z48" s="4">
        <v>-0.64904664612531804</v>
      </c>
      <c r="AA48" s="4">
        <v>3.3243901306936703</v>
      </c>
      <c r="AB48" s="4">
        <v>-1.7421998638548999E-2</v>
      </c>
      <c r="AC48" s="4">
        <v>4.675470355153E-3</v>
      </c>
      <c r="AD48" s="9">
        <v>6.6098671500859994E-3</v>
      </c>
      <c r="AE48" s="4"/>
      <c r="AF48" s="8">
        <v>0.20923385620289003</v>
      </c>
      <c r="AG48" s="4">
        <v>0.35903392673858647</v>
      </c>
      <c r="AH48" s="4">
        <v>-1.0286825761193628</v>
      </c>
      <c r="AI48" s="4">
        <v>-0.38248586255015499</v>
      </c>
      <c r="AJ48" s="4">
        <v>-0.16891887964373403</v>
      </c>
      <c r="AK48" s="9">
        <v>-0.1756802110769185</v>
      </c>
      <c r="AL48" s="4"/>
      <c r="AM48" s="8">
        <v>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5.7110000000000001E-2</v>
      </c>
      <c r="AT48" s="4">
        <v>0.51256000000000002</v>
      </c>
      <c r="AU48" s="4">
        <v>-0.85675000000000001</v>
      </c>
      <c r="AV48" s="4">
        <v>0</v>
      </c>
      <c r="AW48" s="4">
        <v>0</v>
      </c>
      <c r="AX48" s="9">
        <v>0</v>
      </c>
      <c r="AY48" s="4"/>
      <c r="AZ48" s="4"/>
      <c r="BA48" s="4"/>
      <c r="BD48" s="8">
        <v>-4.2836865811999997E-3</v>
      </c>
      <c r="BE48" s="4">
        <v>-1.3582664761099998E-2</v>
      </c>
      <c r="BF48" s="4">
        <v>-2.9093812721100011E-3</v>
      </c>
      <c r="BG48" s="4">
        <v>2.0112969744246301</v>
      </c>
      <c r="BH48" s="4">
        <v>5.8735444224579005</v>
      </c>
      <c r="BI48" s="4">
        <v>1.837448602275825</v>
      </c>
      <c r="BJ48" s="8">
        <v>-9.5009356945395002E-2</v>
      </c>
      <c r="BK48" s="4">
        <v>-0.16012453202721999</v>
      </c>
      <c r="BL48" s="4">
        <v>-0.161972206120095</v>
      </c>
      <c r="BM48" s="4">
        <v>9.7553030110320016E-2</v>
      </c>
      <c r="BN48" s="4">
        <v>4.6873362174335007E-2</v>
      </c>
      <c r="BO48" s="9">
        <v>-9.2565836707685006E-2</v>
      </c>
    </row>
    <row r="49" spans="1:67" ht="15" thickBot="1">
      <c r="A49" s="4"/>
      <c r="B49" s="8">
        <v>5.3519999999999998E-2</v>
      </c>
      <c r="C49" s="4">
        <v>-5.5500000000000002E-3</v>
      </c>
      <c r="D49" s="4">
        <v>0.24495</v>
      </c>
      <c r="E49" s="4">
        <v>-0.20741999999999999</v>
      </c>
      <c r="F49" s="4">
        <v>-0.33427000000000001</v>
      </c>
      <c r="G49" s="4">
        <v>-3.8490000000000003E-2</v>
      </c>
      <c r="H49" s="4">
        <v>-2.6099999999999999E-3</v>
      </c>
      <c r="I49" s="4">
        <v>1.6639999999999999E-2</v>
      </c>
      <c r="J49" s="4">
        <v>-1.048E-2</v>
      </c>
      <c r="K49" s="4">
        <v>2.2445200000000001</v>
      </c>
      <c r="L49" s="4">
        <v>0.13052</v>
      </c>
      <c r="M49" s="9">
        <v>-8.6199999999999992E-3</v>
      </c>
      <c r="N49" s="4"/>
      <c r="O49" s="4"/>
      <c r="P49" s="4"/>
      <c r="Q49" s="4"/>
      <c r="R49" s="4"/>
      <c r="S49" s="8">
        <v>3.0872049737880991E-2</v>
      </c>
      <c r="T49" s="4">
        <v>-0.26671308440796904</v>
      </c>
      <c r="U49" s="4">
        <v>0.38368993889650099</v>
      </c>
      <c r="V49" s="4">
        <v>-0.22169618675670794</v>
      </c>
      <c r="W49" s="4">
        <v>-0.32509455036270801</v>
      </c>
      <c r="X49" s="4">
        <v>-0.13863551875620603</v>
      </c>
      <c r="Y49" s="8">
        <v>-7.1690380744680003E-3</v>
      </c>
      <c r="Z49" s="4">
        <v>-8.815172425268001E-3</v>
      </c>
      <c r="AA49" s="4">
        <v>-1.7421998638548999E-2</v>
      </c>
      <c r="AB49" s="4">
        <v>3.2003980993362804</v>
      </c>
      <c r="AC49" s="4">
        <v>1.4006388726554286</v>
      </c>
      <c r="AD49" s="9">
        <v>1.0441865657850788</v>
      </c>
      <c r="AE49" s="4"/>
      <c r="AF49" s="8">
        <v>3.1316587167466992E-2</v>
      </c>
      <c r="AG49" s="4">
        <v>-0.26669712340713847</v>
      </c>
      <c r="AH49" s="4">
        <v>0.38248586255015499</v>
      </c>
      <c r="AI49" s="4">
        <v>-0.22169618675670796</v>
      </c>
      <c r="AJ49" s="4">
        <v>-0.32524506630833894</v>
      </c>
      <c r="AK49" s="9">
        <v>-0.13878392509954152</v>
      </c>
      <c r="AL49" s="4"/>
      <c r="AM49" s="8">
        <v>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f t="array" ref="AV49:AX51">O44:Q46</f>
        <v>-0.82303999999999999</v>
      </c>
      <c r="AW49" s="4">
        <v>0.50990999999999997</v>
      </c>
      <c r="AX49" s="9">
        <v>0.25019000000000002</v>
      </c>
      <c r="AY49" s="4"/>
      <c r="AZ49" s="4"/>
      <c r="BA49" s="4"/>
      <c r="BD49" s="10">
        <v>1.2640967309496999E-2</v>
      </c>
      <c r="BE49" s="11">
        <v>2.1363641018749984E-3</v>
      </c>
      <c r="BF49" s="11">
        <v>1.4476064268088996E-2</v>
      </c>
      <c r="BG49" s="11">
        <v>1.5462640698245174</v>
      </c>
      <c r="BH49" s="11">
        <v>1.837448602275825</v>
      </c>
      <c r="BI49" s="11">
        <v>5.3038965797424193</v>
      </c>
      <c r="BJ49" s="10">
        <v>0.10107808222203997</v>
      </c>
      <c r="BK49" s="11">
        <v>0.11757726795207896</v>
      </c>
      <c r="BL49" s="11">
        <v>0.156107759383289</v>
      </c>
      <c r="BM49" s="11">
        <v>-9.5858817812712008E-2</v>
      </c>
      <c r="BN49" s="11">
        <v>-9.2504733270759004E-2</v>
      </c>
      <c r="BO49" s="12">
        <v>0.126793345531445</v>
      </c>
    </row>
    <row r="50" spans="1:67">
      <c r="A50" s="4"/>
      <c r="B50" s="8">
        <v>-0.19861999999999999</v>
      </c>
      <c r="C50" s="4">
        <v>4.5719999999999997E-2</v>
      </c>
      <c r="D50" s="4">
        <v>-0.45656000000000002</v>
      </c>
      <c r="E50" s="4">
        <v>-0.33373000000000003</v>
      </c>
      <c r="F50" s="4">
        <v>-1.23526</v>
      </c>
      <c r="G50" s="4">
        <v>-0.21540999999999999</v>
      </c>
      <c r="H50" s="4">
        <v>-1.83E-3</v>
      </c>
      <c r="I50" s="4">
        <v>-8.8999999999999995E-4</v>
      </c>
      <c r="J50" s="4">
        <v>1.99E-3</v>
      </c>
      <c r="K50" s="4">
        <v>0.13052</v>
      </c>
      <c r="L50" s="4">
        <v>6.4615</v>
      </c>
      <c r="M50" s="9">
        <v>-0.21035999999999999</v>
      </c>
      <c r="N50" s="4"/>
      <c r="O50" s="4"/>
      <c r="P50" s="4"/>
      <c r="Q50" s="4"/>
      <c r="R50" s="4"/>
      <c r="S50" s="8">
        <v>6.8574779087161003E-2</v>
      </c>
      <c r="T50" s="4">
        <v>-0.13512641447589502</v>
      </c>
      <c r="U50" s="4">
        <v>0.16993858362660902</v>
      </c>
      <c r="V50" s="4">
        <v>-0.32539558225396992</v>
      </c>
      <c r="W50" s="4">
        <v>-1.0748265321300099</v>
      </c>
      <c r="X50" s="4">
        <v>-0.45067796158788997</v>
      </c>
      <c r="Y50" s="8">
        <v>3.1356178903300001E-3</v>
      </c>
      <c r="Z50" s="4">
        <v>-4.8706886593209986E-3</v>
      </c>
      <c r="AA50" s="4">
        <v>4.6754703551530018E-3</v>
      </c>
      <c r="AB50" s="4">
        <v>1.4006388726554286</v>
      </c>
      <c r="AC50" s="4">
        <v>4.2857543322885467</v>
      </c>
      <c r="AD50" s="9">
        <v>1.498134291602601</v>
      </c>
      <c r="AE50" s="4"/>
      <c r="AF50" s="8">
        <v>6.9042791720504482E-2</v>
      </c>
      <c r="AG50" s="4">
        <v>-0.13530177163144852</v>
      </c>
      <c r="AH50" s="4">
        <v>0.168918879643734</v>
      </c>
      <c r="AI50" s="4">
        <v>-0.32524506630833899</v>
      </c>
      <c r="AJ50" s="4">
        <v>-1.0748265321300101</v>
      </c>
      <c r="AK50" s="9">
        <v>-0.45067497289910158</v>
      </c>
      <c r="AL50" s="4"/>
      <c r="AM50" s="8">
        <v>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0.56510000000000005</v>
      </c>
      <c r="AW50" s="4">
        <v>0.69086000000000003</v>
      </c>
      <c r="AX50" s="9">
        <v>0.45096999999999998</v>
      </c>
      <c r="AY50" s="4"/>
      <c r="AZ50" s="4"/>
      <c r="BA50" s="4"/>
      <c r="BD50" s="8">
        <v>-4.9490553467194998E-2</v>
      </c>
      <c r="BE50" s="4">
        <v>-2.9323013216519995E-2</v>
      </c>
      <c r="BF50" s="4">
        <v>-4.8152415750631991E-2</v>
      </c>
      <c r="BG50" s="4">
        <v>-2.4642546104788988E-2</v>
      </c>
      <c r="BH50" s="4">
        <v>-9.5009356945395002E-2</v>
      </c>
      <c r="BI50" s="4">
        <v>0.10107808222204001</v>
      </c>
      <c r="BJ50" s="8">
        <v>3.4718923597653109</v>
      </c>
      <c r="BK50" s="4">
        <v>0.42406782510452212</v>
      </c>
      <c r="BL50" s="4">
        <v>-0.49127083478770495</v>
      </c>
      <c r="BM50" s="4">
        <v>-4.0472994793909998E-3</v>
      </c>
      <c r="BN50" s="4">
        <v>8.3866006807350006E-3</v>
      </c>
      <c r="BO50" s="9">
        <v>-1.3298609495988E-2</v>
      </c>
    </row>
    <row r="51" spans="1:67" ht="15" thickBot="1">
      <c r="A51" s="4"/>
      <c r="B51" s="10">
        <v>-3.5819999999999998E-2</v>
      </c>
      <c r="C51" s="11">
        <v>4.2999999999999999E-4</v>
      </c>
      <c r="D51" s="11">
        <v>-2.743E-2</v>
      </c>
      <c r="E51" s="11">
        <v>-3.866E-2</v>
      </c>
      <c r="F51" s="11">
        <v>-0.21572</v>
      </c>
      <c r="G51" s="11">
        <v>-2.002E-2</v>
      </c>
      <c r="H51" s="11">
        <v>-5.1599999999999997E-3</v>
      </c>
      <c r="I51" s="11">
        <v>-1.8089999999999998E-2</v>
      </c>
      <c r="J51" s="11">
        <v>-1.9300000000000001E-3</v>
      </c>
      <c r="K51" s="11">
        <v>-8.6199999999999992E-3</v>
      </c>
      <c r="L51" s="11">
        <v>-0.21035999999999999</v>
      </c>
      <c r="M51" s="12">
        <v>2.5497899999999998</v>
      </c>
      <c r="N51" s="4"/>
      <c r="O51" s="4"/>
      <c r="P51" s="4"/>
      <c r="Q51" s="4"/>
      <c r="R51" s="4"/>
      <c r="S51" s="10">
        <v>1.8453753658022001E-2</v>
      </c>
      <c r="T51" s="11">
        <v>-0.11130658224916001</v>
      </c>
      <c r="U51" s="11">
        <v>0.17618598551553002</v>
      </c>
      <c r="V51" s="11">
        <v>-0.13893233144287701</v>
      </c>
      <c r="W51" s="11">
        <v>-0.45067198421031307</v>
      </c>
      <c r="X51" s="11">
        <v>-0.16617986350481706</v>
      </c>
      <c r="Y51" s="10">
        <v>5.9301633673499998E-3</v>
      </c>
      <c r="Z51" s="11">
        <v>1.3868434520107E-2</v>
      </c>
      <c r="AA51" s="11">
        <v>6.6098671500859994E-3</v>
      </c>
      <c r="AB51" s="11">
        <v>1.0441865657850791</v>
      </c>
      <c r="AC51" s="11">
        <v>1.498134291602601</v>
      </c>
      <c r="AD51" s="12">
        <v>3.769707656664731</v>
      </c>
      <c r="AE51" s="4"/>
      <c r="AF51" s="10">
        <v>1.8614629131280497E-2</v>
      </c>
      <c r="AG51" s="11">
        <v>-0.11142684689805499</v>
      </c>
      <c r="AH51" s="11">
        <v>0.1756802110769185</v>
      </c>
      <c r="AI51" s="11">
        <v>-0.13878392509954152</v>
      </c>
      <c r="AJ51" s="11">
        <v>-0.45067497289910141</v>
      </c>
      <c r="AK51" s="12">
        <v>-0.16617986350481706</v>
      </c>
      <c r="AL51" s="4"/>
      <c r="AM51" s="10">
        <v>0</v>
      </c>
      <c r="AN51" s="11">
        <v>0</v>
      </c>
      <c r="AO51" s="11">
        <v>0</v>
      </c>
      <c r="AP51" s="11">
        <v>0</v>
      </c>
      <c r="AQ51" s="11">
        <v>0</v>
      </c>
      <c r="AR51" s="11">
        <v>0</v>
      </c>
      <c r="AS51" s="11">
        <v>0</v>
      </c>
      <c r="AT51" s="11">
        <v>0</v>
      </c>
      <c r="AU51" s="11">
        <v>0</v>
      </c>
      <c r="AV51" s="11">
        <v>5.7110000000000001E-2</v>
      </c>
      <c r="AW51" s="11">
        <v>0.51256000000000002</v>
      </c>
      <c r="AX51" s="12">
        <v>-0.85675000000000001</v>
      </c>
      <c r="AY51" s="4"/>
      <c r="AZ51" s="4"/>
      <c r="BA51" s="4"/>
      <c r="BD51" s="8">
        <v>-2.9331404687848985E-2</v>
      </c>
      <c r="BE51" s="4">
        <v>-0.22817890697534998</v>
      </c>
      <c r="BF51" s="4">
        <v>-0.294487818817253</v>
      </c>
      <c r="BG51" s="4">
        <v>-0.25527827139575199</v>
      </c>
      <c r="BH51" s="4">
        <v>-0.16012453202721999</v>
      </c>
      <c r="BI51" s="4">
        <v>0.11757726795207903</v>
      </c>
      <c r="BJ51" s="8">
        <v>0.42406782510452223</v>
      </c>
      <c r="BK51" s="4">
        <v>3.7802533153934963</v>
      </c>
      <c r="BL51" s="4">
        <v>-0.8698650230345315</v>
      </c>
      <c r="BM51" s="4">
        <v>1.5561087765427001E-2</v>
      </c>
      <c r="BN51" s="4">
        <v>1.4074225957857E-2</v>
      </c>
      <c r="BO51" s="9">
        <v>-1.0450968486439994E-3</v>
      </c>
    </row>
    <row r="52" spans="1:67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D52" s="8">
        <v>-4.8126762221113992E-2</v>
      </c>
      <c r="BE52" s="4">
        <v>-0.29446048932634</v>
      </c>
      <c r="BF52" s="4">
        <v>-0.29164977570957701</v>
      </c>
      <c r="BG52" s="4">
        <v>-0.20358585077781699</v>
      </c>
      <c r="BH52" s="4">
        <v>-0.161972206120095</v>
      </c>
      <c r="BI52" s="4">
        <v>0.15610775938328897</v>
      </c>
      <c r="BJ52" s="8">
        <v>-0.49127083478770506</v>
      </c>
      <c r="BK52" s="4">
        <v>-0.86986502303453195</v>
      </c>
      <c r="BL52" s="4">
        <v>4.9692717269190112</v>
      </c>
      <c r="BM52" s="4">
        <v>1.3512664041426E-2</v>
      </c>
      <c r="BN52" s="4">
        <v>3.2110767210199991E-3</v>
      </c>
      <c r="BO52" s="9">
        <v>-1.4046687507085999E-2</v>
      </c>
    </row>
    <row r="53" spans="1:67" ht="15" thickBot="1">
      <c r="A53" s="4"/>
      <c r="B53" s="4" t="s">
        <v>19</v>
      </c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D53" s="8">
        <v>2.457569688586099E-2</v>
      </c>
      <c r="BE53" s="4">
        <v>0.25531068995039496</v>
      </c>
      <c r="BF53" s="4">
        <v>0.203594799266059</v>
      </c>
      <c r="BG53" s="4">
        <v>8.7404506133582999E-2</v>
      </c>
      <c r="BH53" s="4">
        <v>9.7553030110320002E-2</v>
      </c>
      <c r="BI53" s="4">
        <v>-9.5858817812711994E-2</v>
      </c>
      <c r="BJ53" s="8">
        <v>-4.047299479390999E-3</v>
      </c>
      <c r="BK53" s="4">
        <v>1.5561087765427001E-2</v>
      </c>
      <c r="BL53" s="4">
        <v>1.3512664041426002E-2</v>
      </c>
      <c r="BM53" s="4">
        <v>4.8198276926904295</v>
      </c>
      <c r="BN53" s="4">
        <v>2.0076321726463324</v>
      </c>
      <c r="BO53" s="9">
        <v>1.5451555111932984</v>
      </c>
    </row>
    <row r="54" spans="1:67">
      <c r="A54" s="4"/>
      <c r="B54" s="5">
        <v>2.4042699999999999</v>
      </c>
      <c r="C54" s="6">
        <v>-0.13779</v>
      </c>
      <c r="D54" s="6">
        <v>-8.4899999999999993E-3</v>
      </c>
      <c r="E54" s="6">
        <v>-9.3000000000000005E-4</v>
      </c>
      <c r="F54" s="6">
        <v>-2.97E-3</v>
      </c>
      <c r="G54" s="6">
        <v>-6.0000000000000002E-5</v>
      </c>
      <c r="H54" s="6">
        <v>0.62892999999999999</v>
      </c>
      <c r="I54" s="6">
        <v>5.7820000000000003E-2</v>
      </c>
      <c r="J54" s="6">
        <v>-0.19703999999999999</v>
      </c>
      <c r="K54" s="6">
        <v>-1.83E-3</v>
      </c>
      <c r="L54" s="6">
        <v>-0.35021999999999998</v>
      </c>
      <c r="M54" s="7">
        <v>-8.4430000000000005E-2</v>
      </c>
      <c r="N54" s="4"/>
      <c r="O54" s="5">
        <v>-0.82440000000000002</v>
      </c>
      <c r="P54" s="6">
        <v>0.50824000000000003</v>
      </c>
      <c r="Q54" s="7">
        <v>0.24912000000000001</v>
      </c>
      <c r="R54" s="4"/>
      <c r="S54" s="5">
        <f t="array" ref="S54:AD65">MMULT(MMULT(AM54:AX65,B54:M65),TRANSPOSE(AM54:AX65))</f>
        <v>2.5507612340197126</v>
      </c>
      <c r="T54" s="6">
        <v>0.11368368903692816</v>
      </c>
      <c r="U54" s="6">
        <v>-0.28318166836695213</v>
      </c>
      <c r="V54" s="6">
        <v>-1.205696992128E-3</v>
      </c>
      <c r="W54" s="6">
        <v>-5.4691218843199991E-4</v>
      </c>
      <c r="X54" s="6">
        <v>3.0272785024240004E-3</v>
      </c>
      <c r="Y54" s="5">
        <v>-0.2887183905980879</v>
      </c>
      <c r="Z54" s="6">
        <v>0.36665324799060794</v>
      </c>
      <c r="AA54" s="6">
        <v>-7.1048134935903978E-2</v>
      </c>
      <c r="AB54" s="6">
        <v>-0.109892285217856</v>
      </c>
      <c r="AC54" s="6">
        <v>-0.14038893386412798</v>
      </c>
      <c r="AD54" s="7">
        <v>-0.23304414933835199</v>
      </c>
      <c r="AE54" s="13" t="s">
        <v>46</v>
      </c>
      <c r="AF54" s="5">
        <f t="array" ref="AF54:AH56">0.5*(Y54:AA56+S60:U62)</f>
        <v>-0.2887183905980879</v>
      </c>
      <c r="AG54" s="6">
        <v>0.36657474807900292</v>
      </c>
      <c r="AH54" s="6">
        <v>-7.1070292546993971E-2</v>
      </c>
      <c r="AI54" s="6">
        <f t="array" ref="AI54:AK56">0.5*(AB54:AD56-V60:X62)</f>
        <v>-0.109803603608952</v>
      </c>
      <c r="AJ54" s="6">
        <v>-0.14024885573368751</v>
      </c>
      <c r="AK54" s="7">
        <v>-0.23284893309243249</v>
      </c>
      <c r="AL54" s="4"/>
      <c r="AM54" s="5">
        <f t="array" ref="AM54:AO56">O54:Q56</f>
        <v>-0.82440000000000002</v>
      </c>
      <c r="AN54" s="6">
        <v>0.50824000000000003</v>
      </c>
      <c r="AO54" s="6">
        <v>0.24912000000000001</v>
      </c>
      <c r="AP54" s="6">
        <v>0</v>
      </c>
      <c r="AQ54" s="6">
        <v>0</v>
      </c>
      <c r="AR54" s="6">
        <v>0</v>
      </c>
      <c r="AS54" s="6">
        <v>0</v>
      </c>
      <c r="AT54" s="6">
        <v>0</v>
      </c>
      <c r="AU54" s="6">
        <v>0</v>
      </c>
      <c r="AV54" s="6">
        <v>0</v>
      </c>
      <c r="AW54" s="6">
        <v>0</v>
      </c>
      <c r="AX54" s="7">
        <v>0</v>
      </c>
      <c r="AY54" s="4"/>
      <c r="AZ54" s="4"/>
      <c r="BA54" s="4"/>
      <c r="BD54" s="8">
        <v>9.4932355721685013E-2</v>
      </c>
      <c r="BE54" s="4">
        <v>0.16000446911629501</v>
      </c>
      <c r="BF54" s="4">
        <v>0.16184766986521198</v>
      </c>
      <c r="BG54" s="4">
        <v>9.7514071708669992E-2</v>
      </c>
      <c r="BH54" s="4">
        <v>4.6873362174335007E-2</v>
      </c>
      <c r="BI54" s="4">
        <v>-9.250473327075899E-2</v>
      </c>
      <c r="BJ54" s="8">
        <v>8.3866006807349989E-3</v>
      </c>
      <c r="BK54" s="4">
        <v>1.4074225957857001E-2</v>
      </c>
      <c r="BL54" s="4">
        <v>3.2110767210199983E-3</v>
      </c>
      <c r="BM54" s="4">
        <v>2.0076321726463324</v>
      </c>
      <c r="BN54" s="4">
        <v>5.867678089199071</v>
      </c>
      <c r="BO54" s="9">
        <v>1.8373594145502377</v>
      </c>
    </row>
    <row r="55" spans="1:67" ht="15" thickBot="1">
      <c r="A55" s="4"/>
      <c r="B55" s="8">
        <v>-0.13779</v>
      </c>
      <c r="C55" s="4">
        <v>2.1585700000000001</v>
      </c>
      <c r="D55" s="4">
        <v>8.2019999999999996E-2</v>
      </c>
      <c r="E55" s="4">
        <v>1.9000000000000001E-4</v>
      </c>
      <c r="F55" s="4">
        <v>-3.3E-4</v>
      </c>
      <c r="G55" s="4">
        <v>-6.8100000000000001E-3</v>
      </c>
      <c r="H55" s="4">
        <v>5.688E-2</v>
      </c>
      <c r="I55" s="4">
        <v>-6.0670000000000002E-2</v>
      </c>
      <c r="J55" s="4">
        <v>-2.5049999999999999E-2</v>
      </c>
      <c r="K55" s="4">
        <v>-8.4999999999999995E-4</v>
      </c>
      <c r="L55" s="4">
        <v>-4.7480000000000001E-2</v>
      </c>
      <c r="M55" s="9">
        <v>0.10048</v>
      </c>
      <c r="N55" s="4"/>
      <c r="O55" s="8">
        <v>0.56337999999999999</v>
      </c>
      <c r="P55" s="4">
        <v>0.69445000000000001</v>
      </c>
      <c r="Q55" s="9">
        <v>0.4476</v>
      </c>
      <c r="R55" s="4"/>
      <c r="S55" s="8">
        <v>0.11368368903692838</v>
      </c>
      <c r="T55" s="4">
        <v>2.4513783595895928</v>
      </c>
      <c r="U55" s="4">
        <v>-0.59295149185335994</v>
      </c>
      <c r="V55" s="4">
        <v>-3.2735582392800001E-3</v>
      </c>
      <c r="W55" s="4">
        <v>-5.6324398851770006E-3</v>
      </c>
      <c r="X55" s="4">
        <v>1.1032257147430007E-3</v>
      </c>
      <c r="Y55" s="8">
        <v>0.36649624816739795</v>
      </c>
      <c r="Z55" s="4">
        <v>-0.32669737504607799</v>
      </c>
      <c r="AA55" s="4">
        <v>7.7592039663147996E-2</v>
      </c>
      <c r="AB55" s="4">
        <v>0.110231335573439</v>
      </c>
      <c r="AC55" s="4">
        <v>0.15389251993743197</v>
      </c>
      <c r="AD55" s="9">
        <v>0.10687815576726001</v>
      </c>
      <c r="AE55" s="4"/>
      <c r="AF55" s="8">
        <v>0.36657474807900303</v>
      </c>
      <c r="AG55" s="4">
        <v>-0.32669737504607799</v>
      </c>
      <c r="AH55" s="4">
        <v>7.7620533936566011E-2</v>
      </c>
      <c r="AI55" s="4">
        <v>0.1101696351819995</v>
      </c>
      <c r="AJ55" s="4">
        <v>0.15373531557896297</v>
      </c>
      <c r="AK55" s="9">
        <v>0.106662056734648</v>
      </c>
      <c r="AL55" s="4"/>
      <c r="AM55" s="8">
        <v>0.56337999999999999</v>
      </c>
      <c r="AN55" s="4">
        <v>0.69445000000000001</v>
      </c>
      <c r="AO55" s="4">
        <v>0.4476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9">
        <v>0</v>
      </c>
      <c r="AY55" s="4"/>
      <c r="AZ55" s="4"/>
      <c r="BA55" s="4"/>
      <c r="BD55" s="10">
        <v>-0.101055490586636</v>
      </c>
      <c r="BE55" s="11">
        <v>-0.11751110237540999</v>
      </c>
      <c r="BF55" s="11">
        <v>-0.15600865335014302</v>
      </c>
      <c r="BG55" s="11">
        <v>-9.582269210066699E-2</v>
      </c>
      <c r="BH55" s="11">
        <v>-9.2565836707684993E-2</v>
      </c>
      <c r="BI55" s="11">
        <v>0.126793345531445</v>
      </c>
      <c r="BJ55" s="10">
        <v>-1.3298609495987998E-2</v>
      </c>
      <c r="BK55" s="11">
        <v>-1.0450968486439972E-3</v>
      </c>
      <c r="BL55" s="11">
        <v>-1.4046687507086E-2</v>
      </c>
      <c r="BM55" s="11">
        <v>1.5451555111932986</v>
      </c>
      <c r="BN55" s="11">
        <v>1.8373594145502383</v>
      </c>
      <c r="BO55" s="12">
        <v>5.3016960202261956</v>
      </c>
    </row>
    <row r="56" spans="1:67" ht="15" thickBot="1">
      <c r="A56" s="4"/>
      <c r="B56" s="8">
        <v>-8.4899999999999993E-3</v>
      </c>
      <c r="C56" s="4">
        <v>8.2019999999999996E-2</v>
      </c>
      <c r="D56" s="4">
        <v>3.5358200000000002</v>
      </c>
      <c r="E56" s="4">
        <v>-5.0000000000000002E-5</v>
      </c>
      <c r="F56" s="4">
        <v>-6.9499999999999996E-3</v>
      </c>
      <c r="G56" s="4">
        <v>1.07E-3</v>
      </c>
      <c r="H56" s="4">
        <v>0.19672999999999999</v>
      </c>
      <c r="I56" s="4">
        <v>2.4969999999999999E-2</v>
      </c>
      <c r="J56" s="4">
        <v>1.456E-2</v>
      </c>
      <c r="K56" s="4">
        <v>2.0000000000000001E-4</v>
      </c>
      <c r="L56" s="4">
        <v>2.8899999999999999E-2</v>
      </c>
      <c r="M56" s="9">
        <v>-4.0579999999999998E-2</v>
      </c>
      <c r="N56" s="4"/>
      <c r="O56" s="10">
        <v>5.4489999999999997E-2</v>
      </c>
      <c r="P56" s="11">
        <v>0.50934999999999997</v>
      </c>
      <c r="Q56" s="12">
        <v>-0.85882999999999998</v>
      </c>
      <c r="R56" s="4"/>
      <c r="S56" s="8">
        <v>-0.28318166836695213</v>
      </c>
      <c r="T56" s="4">
        <v>-0.59295149185336016</v>
      </c>
      <c r="U56" s="4">
        <v>3.096521883960226</v>
      </c>
      <c r="V56" s="4">
        <v>1.6986735410079994E-3</v>
      </c>
      <c r="W56" s="4">
        <v>2.0007690696389989E-3</v>
      </c>
      <c r="X56" s="4">
        <v>6.6480788434519992E-3</v>
      </c>
      <c r="Y56" s="8">
        <v>-7.1092450158083992E-2</v>
      </c>
      <c r="Z56" s="4">
        <v>7.7649028209983983E-2</v>
      </c>
      <c r="AA56" s="4">
        <v>6.1714297151685998E-2</v>
      </c>
      <c r="AB56" s="4">
        <v>5.4177552935403994E-2</v>
      </c>
      <c r="AC56" s="4">
        <v>8.4117588615059996E-2</v>
      </c>
      <c r="AD56" s="9">
        <v>-3.5443463720201997E-2</v>
      </c>
      <c r="AE56" s="4"/>
      <c r="AF56" s="8">
        <v>-7.1070292546993985E-2</v>
      </c>
      <c r="AG56" s="4">
        <v>7.7620533936565983E-2</v>
      </c>
      <c r="AH56" s="4">
        <v>6.1714297151685998E-2</v>
      </c>
      <c r="AI56" s="4">
        <v>5.4191230098589997E-2</v>
      </c>
      <c r="AJ56" s="4">
        <v>8.4052586182007005E-2</v>
      </c>
      <c r="AK56" s="9">
        <v>-3.530546642797E-2</v>
      </c>
      <c r="AL56" s="4"/>
      <c r="AM56" s="8">
        <v>5.4489999999999997E-2</v>
      </c>
      <c r="AN56" s="4">
        <v>0.50934999999999997</v>
      </c>
      <c r="AO56" s="4">
        <v>-0.85882999999999998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0</v>
      </c>
      <c r="AX56" s="9">
        <v>0</v>
      </c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</row>
    <row r="57" spans="1:67" ht="15" thickBot="1">
      <c r="A57" s="4"/>
      <c r="B57" s="8">
        <v>-9.3000000000000005E-4</v>
      </c>
      <c r="C57" s="4">
        <v>1.9000000000000001E-4</v>
      </c>
      <c r="D57" s="4">
        <v>-5.0000000000000002E-5</v>
      </c>
      <c r="E57" s="4">
        <v>2.0422199999999999</v>
      </c>
      <c r="F57" s="4">
        <v>-2.111E-2</v>
      </c>
      <c r="G57" s="4">
        <v>4.1689999999999998E-2</v>
      </c>
      <c r="H57" s="4">
        <v>1.8699999999999999E-3</v>
      </c>
      <c r="I57" s="4">
        <v>8.4999999999999995E-4</v>
      </c>
      <c r="J57" s="4">
        <v>2.1000000000000001E-4</v>
      </c>
      <c r="K57" s="4">
        <v>-7.4200000000000004E-3</v>
      </c>
      <c r="L57" s="4">
        <v>1.2E-4</v>
      </c>
      <c r="M57" s="9">
        <v>-8.7000000000000001E-4</v>
      </c>
      <c r="N57" s="4"/>
      <c r="O57" s="4"/>
      <c r="P57" s="4"/>
      <c r="Q57" s="4"/>
      <c r="R57" s="4"/>
      <c r="S57" s="8">
        <v>-1.205696992128E-3</v>
      </c>
      <c r="T57" s="4">
        <v>-3.2735582392800001E-3</v>
      </c>
      <c r="U57" s="4">
        <v>1.6986735410079998E-3</v>
      </c>
      <c r="V57" s="4">
        <v>2.9924212678644486</v>
      </c>
      <c r="W57" s="4">
        <v>1.2883418788994325</v>
      </c>
      <c r="X57" s="4">
        <v>1.0492700601728642</v>
      </c>
      <c r="Y57" s="8">
        <v>0.10971492200004801</v>
      </c>
      <c r="Z57" s="4">
        <v>-0.11010793479056001</v>
      </c>
      <c r="AA57" s="4">
        <v>-5.4204907261776007E-2</v>
      </c>
      <c r="AB57" s="4">
        <v>-4.2772944896344006E-2</v>
      </c>
      <c r="AC57" s="4">
        <v>-7.8657960675663996E-2</v>
      </c>
      <c r="AD57" s="9">
        <v>4.7158306285583998E-2</v>
      </c>
      <c r="AE57" s="4"/>
      <c r="AF57" s="8">
        <f t="array" ref="AF57:AH59">0.5*(Y57:AA59-S63:U65)</f>
        <v>0.109803603608952</v>
      </c>
      <c r="AG57" s="4">
        <v>-0.11016963518199951</v>
      </c>
      <c r="AH57" s="4">
        <v>-5.4191230098590004E-2</v>
      </c>
      <c r="AI57" s="4">
        <f t="array" ref="AI57:AK59">0.5*(AB57:AD59+V63:X65)</f>
        <v>-4.2772944896344006E-2</v>
      </c>
      <c r="AJ57" s="4">
        <v>-7.8568016457091494E-2</v>
      </c>
      <c r="AK57" s="9">
        <v>4.7021379287547502E-2</v>
      </c>
      <c r="AL57" s="4"/>
      <c r="AM57" s="8">
        <v>0</v>
      </c>
      <c r="AN57" s="4">
        <v>0</v>
      </c>
      <c r="AO57" s="4">
        <v>0</v>
      </c>
      <c r="AP57" s="4">
        <f t="array" ref="AP57:AR59">O54:Q56</f>
        <v>-0.82440000000000002</v>
      </c>
      <c r="AQ57" s="4">
        <v>0.50824000000000003</v>
      </c>
      <c r="AR57" s="4">
        <v>0.24912000000000001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9">
        <v>0</v>
      </c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</row>
    <row r="58" spans="1:67">
      <c r="A58" s="4"/>
      <c r="B58" s="8">
        <v>-2.97E-3</v>
      </c>
      <c r="C58" s="4">
        <v>-3.3E-4</v>
      </c>
      <c r="D58" s="4">
        <v>-6.9499999999999996E-3</v>
      </c>
      <c r="E58" s="4">
        <v>-2.111E-2</v>
      </c>
      <c r="F58" s="4">
        <v>5.8446600000000002</v>
      </c>
      <c r="G58" s="4">
        <v>-0.15217</v>
      </c>
      <c r="H58" s="4">
        <v>0.34972999999999999</v>
      </c>
      <c r="I58" s="4">
        <v>4.7289999999999999E-2</v>
      </c>
      <c r="J58" s="4">
        <v>2.8840000000000001E-2</v>
      </c>
      <c r="K58" s="4">
        <v>1.1E-4</v>
      </c>
      <c r="L58" s="4">
        <v>6.3969999999999999E-2</v>
      </c>
      <c r="M58" s="9">
        <v>-8.0549999999999997E-2</v>
      </c>
      <c r="N58" s="4"/>
      <c r="O58" s="5">
        <v>0.82482999999999995</v>
      </c>
      <c r="P58" s="6">
        <v>-0.50838000000000005</v>
      </c>
      <c r="Q58" s="7">
        <v>0.24737999999999999</v>
      </c>
      <c r="R58" s="4"/>
      <c r="S58" s="8">
        <v>-5.4691218843200035E-4</v>
      </c>
      <c r="T58" s="4">
        <v>-5.6324398851769998E-3</v>
      </c>
      <c r="U58" s="4">
        <v>2.0007690696390002E-3</v>
      </c>
      <c r="V58" s="4">
        <v>1.2883418788994319</v>
      </c>
      <c r="W58" s="4">
        <v>3.8051442455550379</v>
      </c>
      <c r="X58" s="4">
        <v>1.3381344752628779</v>
      </c>
      <c r="Y58" s="8">
        <v>0.14010877760324697</v>
      </c>
      <c r="Z58" s="4">
        <v>-0.15357811122049397</v>
      </c>
      <c r="AA58" s="4">
        <v>-8.3987583748954014E-2</v>
      </c>
      <c r="AB58" s="4">
        <v>-7.8478072238519006E-2</v>
      </c>
      <c r="AC58" s="4">
        <v>-0.11614213476874199</v>
      </c>
      <c r="AD58" s="9">
        <v>7.8916495279459972E-2</v>
      </c>
      <c r="AE58" s="4"/>
      <c r="AF58" s="8">
        <v>0.14024885573368748</v>
      </c>
      <c r="AG58" s="4">
        <v>-0.15373531557896297</v>
      </c>
      <c r="AH58" s="4">
        <v>-8.4052586182007005E-2</v>
      </c>
      <c r="AI58" s="4">
        <v>-7.8568016457091494E-2</v>
      </c>
      <c r="AJ58" s="4">
        <v>-0.11614213476874199</v>
      </c>
      <c r="AK58" s="9">
        <v>7.8827840942690963E-2</v>
      </c>
      <c r="AL58" s="4"/>
      <c r="AM58" s="8">
        <v>0</v>
      </c>
      <c r="AN58" s="4">
        <v>0</v>
      </c>
      <c r="AO58" s="4">
        <v>0</v>
      </c>
      <c r="AP58" s="4">
        <v>0.56337999999999999</v>
      </c>
      <c r="AQ58" s="4">
        <v>0.69445000000000001</v>
      </c>
      <c r="AR58" s="4">
        <v>0.4476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9">
        <v>0</v>
      </c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</row>
    <row r="59" spans="1:67" ht="15" thickBot="1">
      <c r="A59" s="4"/>
      <c r="B59" s="8">
        <v>-6.0000000000000002E-5</v>
      </c>
      <c r="C59" s="4">
        <v>-6.8100000000000001E-3</v>
      </c>
      <c r="D59" s="4">
        <v>1.07E-3</v>
      </c>
      <c r="E59" s="4">
        <v>4.1689999999999998E-2</v>
      </c>
      <c r="F59" s="4">
        <v>-0.15217</v>
      </c>
      <c r="G59" s="4">
        <v>2.1382599999999998</v>
      </c>
      <c r="H59" s="4">
        <v>-8.3409999999999998E-2</v>
      </c>
      <c r="I59" s="4">
        <v>0.10036</v>
      </c>
      <c r="J59" s="4">
        <v>4.0640000000000003E-2</v>
      </c>
      <c r="K59" s="4">
        <v>8.9999999999999998E-4</v>
      </c>
      <c r="L59" s="4">
        <v>8.0820000000000003E-2</v>
      </c>
      <c r="M59" s="9">
        <v>-0.18475</v>
      </c>
      <c r="N59" s="4"/>
      <c r="O59" s="8">
        <v>-0.56272</v>
      </c>
      <c r="P59" s="4">
        <v>-0.69577999999999995</v>
      </c>
      <c r="Q59" s="9">
        <v>0.44635999999999998</v>
      </c>
      <c r="R59" s="4"/>
      <c r="S59" s="8">
        <v>3.0272785024239995E-3</v>
      </c>
      <c r="T59" s="4">
        <v>1.1032257147430011E-3</v>
      </c>
      <c r="U59" s="4">
        <v>6.6480788434519992E-3</v>
      </c>
      <c r="V59" s="4">
        <v>1.0492700601728639</v>
      </c>
      <c r="W59" s="4">
        <v>1.3381344752628781</v>
      </c>
      <c r="X59" s="4">
        <v>3.2276024402901795</v>
      </c>
      <c r="Y59" s="8">
        <v>0.23265371684651298</v>
      </c>
      <c r="Z59" s="4">
        <v>-0.10644595770203599</v>
      </c>
      <c r="AA59" s="4">
        <v>3.5167469135738011E-2</v>
      </c>
      <c r="AB59" s="4">
        <v>4.6884452289510999E-2</v>
      </c>
      <c r="AC59" s="4">
        <v>7.8739186605921996E-2</v>
      </c>
      <c r="AD59" s="9">
        <v>-8.2384207077111971E-2</v>
      </c>
      <c r="AE59" s="4"/>
      <c r="AF59" s="10">
        <v>0.23284893309243254</v>
      </c>
      <c r="AG59" s="11">
        <v>-0.10666205673464801</v>
      </c>
      <c r="AH59" s="11">
        <v>3.5305466427969993E-2</v>
      </c>
      <c r="AI59" s="11">
        <v>4.7021379287547495E-2</v>
      </c>
      <c r="AJ59" s="11">
        <v>7.8827840942690991E-2</v>
      </c>
      <c r="AK59" s="12">
        <v>-8.2384207077111984E-2</v>
      </c>
      <c r="AL59" s="4"/>
      <c r="AM59" s="8">
        <v>0</v>
      </c>
      <c r="AN59" s="4">
        <v>0</v>
      </c>
      <c r="AO59" s="4">
        <v>0</v>
      </c>
      <c r="AP59" s="4">
        <v>5.4489999999999997E-2</v>
      </c>
      <c r="AQ59" s="4">
        <v>0.50934999999999997</v>
      </c>
      <c r="AR59" s="4">
        <v>-0.85882999999999998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9">
        <v>0</v>
      </c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</row>
    <row r="60" spans="1:67" ht="15" thickBot="1">
      <c r="A60" s="4"/>
      <c r="B60" s="8">
        <v>0.62892999999999999</v>
      </c>
      <c r="C60" s="4">
        <v>5.688E-2</v>
      </c>
      <c r="D60" s="4">
        <v>0.19672999999999999</v>
      </c>
      <c r="E60" s="4">
        <v>1.8699999999999999E-3</v>
      </c>
      <c r="F60" s="4">
        <v>0.34972999999999999</v>
      </c>
      <c r="G60" s="4">
        <v>-8.3409999999999998E-2</v>
      </c>
      <c r="H60" s="4">
        <v>2.4125800000000002</v>
      </c>
      <c r="I60" s="4">
        <v>-0.14495</v>
      </c>
      <c r="J60" s="4">
        <v>1.304E-2</v>
      </c>
      <c r="K60" s="4">
        <v>-1.8000000000000001E-4</v>
      </c>
      <c r="L60" s="4">
        <v>1.56E-3</v>
      </c>
      <c r="M60" s="9">
        <v>-1.9000000000000001E-4</v>
      </c>
      <c r="N60" s="4"/>
      <c r="O60" s="10">
        <v>-5.4800000000000001E-2</v>
      </c>
      <c r="P60" s="11">
        <v>-0.50738000000000005</v>
      </c>
      <c r="Q60" s="12">
        <v>-0.85997999999999997</v>
      </c>
      <c r="R60" s="4"/>
      <c r="S60" s="5">
        <v>-0.28871839059808796</v>
      </c>
      <c r="T60" s="6">
        <v>0.3664962481673979</v>
      </c>
      <c r="U60" s="6">
        <v>-7.1092450158083964E-2</v>
      </c>
      <c r="V60" s="6">
        <v>0.10971492200004801</v>
      </c>
      <c r="W60" s="6">
        <v>0.140108777603247</v>
      </c>
      <c r="X60" s="6">
        <v>0.23265371684651298</v>
      </c>
      <c r="Y60" s="5">
        <v>2.5654355208350017</v>
      </c>
      <c r="Z60" s="6">
        <v>0.11558286612772611</v>
      </c>
      <c r="AA60" s="6">
        <v>-0.28957773320991387</v>
      </c>
      <c r="AB60" s="6">
        <v>3.2442047749200011E-4</v>
      </c>
      <c r="AC60" s="6">
        <v>1.1540668348239999E-3</v>
      </c>
      <c r="AD60" s="7">
        <v>-7.2216073684200008E-4</v>
      </c>
      <c r="AE60" s="4" t="s">
        <v>47</v>
      </c>
      <c r="AF60" s="5">
        <f t="array" ref="AF60:AK65">TRANSPOSE(AF54:AK59)</f>
        <v>-0.2887183905980879</v>
      </c>
      <c r="AG60" s="6">
        <v>0.36657474807900303</v>
      </c>
      <c r="AH60" s="6">
        <v>-7.1070292546993985E-2</v>
      </c>
      <c r="AI60" s="6">
        <v>0.109803603608952</v>
      </c>
      <c r="AJ60" s="6">
        <v>0.14024885573368748</v>
      </c>
      <c r="AK60" s="7">
        <v>0.23284893309243254</v>
      </c>
      <c r="AL60" s="4"/>
      <c r="AM60" s="8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f t="array" ref="AS60:AU62">O58:Q60</f>
        <v>0.82482999999999995</v>
      </c>
      <c r="AT60" s="4">
        <v>-0.50838000000000005</v>
      </c>
      <c r="AU60" s="4">
        <v>0.24737999999999999</v>
      </c>
      <c r="AV60" s="4">
        <v>0</v>
      </c>
      <c r="AW60" s="4">
        <v>0</v>
      </c>
      <c r="AX60" s="9">
        <v>0</v>
      </c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</row>
    <row r="61" spans="1:67">
      <c r="A61" s="4"/>
      <c r="B61" s="8">
        <v>5.7820000000000003E-2</v>
      </c>
      <c r="C61" s="4">
        <v>-6.0670000000000002E-2</v>
      </c>
      <c r="D61" s="4">
        <v>2.4969999999999999E-2</v>
      </c>
      <c r="E61" s="4">
        <v>8.4999999999999995E-4</v>
      </c>
      <c r="F61" s="4">
        <v>4.7289999999999999E-2</v>
      </c>
      <c r="G61" s="4">
        <v>0.10036</v>
      </c>
      <c r="H61" s="4">
        <v>-0.14495</v>
      </c>
      <c r="I61" s="4">
        <v>2.1531799999999999</v>
      </c>
      <c r="J61" s="4">
        <v>-9.5170000000000005E-2</v>
      </c>
      <c r="K61" s="4">
        <v>6.0000000000000002E-5</v>
      </c>
      <c r="L61" s="4">
        <v>7.7999999999999999E-4</v>
      </c>
      <c r="M61" s="9">
        <v>-2.9199999999999999E-3</v>
      </c>
      <c r="N61" s="4"/>
      <c r="O61" s="4"/>
      <c r="P61" s="4"/>
      <c r="Q61" s="4"/>
      <c r="R61" s="4"/>
      <c r="S61" s="8">
        <v>0.36665324799060806</v>
      </c>
      <c r="T61" s="4">
        <v>-0.32669737504607804</v>
      </c>
      <c r="U61" s="4">
        <v>7.7649028209984011E-2</v>
      </c>
      <c r="V61" s="4">
        <v>-0.11010793479056</v>
      </c>
      <c r="W61" s="4">
        <v>-0.15357811122049397</v>
      </c>
      <c r="X61" s="4">
        <v>-0.10644595770203599</v>
      </c>
      <c r="Y61" s="8">
        <v>0.11558286612772589</v>
      </c>
      <c r="Z61" s="4">
        <v>2.45101535246812</v>
      </c>
      <c r="AA61" s="4">
        <v>-0.60128970538899618</v>
      </c>
      <c r="AB61" s="4">
        <v>2.3759866085399997E-3</v>
      </c>
      <c r="AC61" s="4">
        <v>3.8583148789919993E-3</v>
      </c>
      <c r="AD61" s="9">
        <v>4.3286840940000011E-4</v>
      </c>
      <c r="AE61" s="4"/>
      <c r="AF61" s="8">
        <v>0.36657474807900292</v>
      </c>
      <c r="AG61" s="4">
        <v>-0.32669737504607799</v>
      </c>
      <c r="AH61" s="4">
        <v>7.7620533936565983E-2</v>
      </c>
      <c r="AI61" s="4">
        <v>-0.11016963518199951</v>
      </c>
      <c r="AJ61" s="4">
        <v>-0.15373531557896297</v>
      </c>
      <c r="AK61" s="9">
        <v>-0.10666205673464801</v>
      </c>
      <c r="AL61" s="4"/>
      <c r="AM61" s="8">
        <v>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-0.56272</v>
      </c>
      <c r="AT61" s="4">
        <v>-0.69577999999999995</v>
      </c>
      <c r="AU61" s="4">
        <v>0.44635999999999998</v>
      </c>
      <c r="AV61" s="4">
        <v>0</v>
      </c>
      <c r="AW61" s="4">
        <v>0</v>
      </c>
      <c r="AX61" s="9">
        <v>0</v>
      </c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</row>
    <row r="62" spans="1:67">
      <c r="A62" s="4"/>
      <c r="B62" s="8">
        <v>-0.19703999999999999</v>
      </c>
      <c r="C62" s="4">
        <v>-2.5049999999999999E-2</v>
      </c>
      <c r="D62" s="4">
        <v>1.456E-2</v>
      </c>
      <c r="E62" s="4">
        <v>2.1000000000000001E-4</v>
      </c>
      <c r="F62" s="4">
        <v>2.8840000000000001E-2</v>
      </c>
      <c r="G62" s="4">
        <v>4.0640000000000003E-2</v>
      </c>
      <c r="H62" s="4">
        <v>1.304E-2</v>
      </c>
      <c r="I62" s="4">
        <v>-9.5170000000000005E-2</v>
      </c>
      <c r="J62" s="4">
        <v>3.5416500000000002</v>
      </c>
      <c r="K62" s="4">
        <v>-6.6E-4</v>
      </c>
      <c r="L62" s="4">
        <v>-6.0299999999999998E-3</v>
      </c>
      <c r="M62" s="9">
        <v>-4.4999999999999999E-4</v>
      </c>
      <c r="N62" s="4"/>
      <c r="O62" s="4"/>
      <c r="P62" s="4"/>
      <c r="Q62" s="4"/>
      <c r="R62" s="4"/>
      <c r="S62" s="8">
        <v>-7.1048134935903992E-2</v>
      </c>
      <c r="T62" s="4">
        <v>7.7592039663147983E-2</v>
      </c>
      <c r="U62" s="4">
        <v>6.1714297151685998E-2</v>
      </c>
      <c r="V62" s="4">
        <v>-5.4204907261776E-2</v>
      </c>
      <c r="W62" s="4">
        <v>-8.3987583748954001E-2</v>
      </c>
      <c r="X62" s="4">
        <v>3.5167469135738011E-2</v>
      </c>
      <c r="Y62" s="8">
        <v>-0.28957773320991387</v>
      </c>
      <c r="Z62" s="4">
        <v>-0.60128970538899595</v>
      </c>
      <c r="AA62" s="4">
        <v>3.0909465716775557</v>
      </c>
      <c r="AB62" s="4">
        <v>-1.475636762472E-3</v>
      </c>
      <c r="AC62" s="4">
        <v>-2.7423748435239995E-3</v>
      </c>
      <c r="AD62" s="9">
        <v>-4.032773925648E-3</v>
      </c>
      <c r="AE62" s="4"/>
      <c r="AF62" s="8">
        <v>-7.1070292546993971E-2</v>
      </c>
      <c r="AG62" s="4">
        <v>7.7620533936566011E-2</v>
      </c>
      <c r="AH62" s="4">
        <v>6.1714297151685998E-2</v>
      </c>
      <c r="AI62" s="4">
        <v>-5.4191230098590004E-2</v>
      </c>
      <c r="AJ62" s="4">
        <v>-8.4052586182007005E-2</v>
      </c>
      <c r="AK62" s="9">
        <v>3.5305466427969993E-2</v>
      </c>
      <c r="AL62" s="4"/>
      <c r="AM62" s="8">
        <v>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-5.4800000000000001E-2</v>
      </c>
      <c r="AT62" s="4">
        <v>-0.50738000000000005</v>
      </c>
      <c r="AU62" s="4">
        <v>-0.85997999999999997</v>
      </c>
      <c r="AV62" s="4">
        <v>0</v>
      </c>
      <c r="AW62" s="4">
        <v>0</v>
      </c>
      <c r="AX62" s="9">
        <v>0</v>
      </c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</row>
    <row r="63" spans="1:67">
      <c r="A63" s="4"/>
      <c r="B63" s="8">
        <v>-1.83E-3</v>
      </c>
      <c r="C63" s="4">
        <v>-8.4999999999999995E-4</v>
      </c>
      <c r="D63" s="4">
        <v>2.0000000000000001E-4</v>
      </c>
      <c r="E63" s="4">
        <v>-7.4200000000000004E-3</v>
      </c>
      <c r="F63" s="4">
        <v>1.1E-4</v>
      </c>
      <c r="G63" s="4">
        <v>8.9999999999999998E-4</v>
      </c>
      <c r="H63" s="4">
        <v>-1.8000000000000001E-4</v>
      </c>
      <c r="I63" s="4">
        <v>6.0000000000000002E-5</v>
      </c>
      <c r="J63" s="4">
        <v>-6.6E-4</v>
      </c>
      <c r="K63" s="4">
        <v>2.0466799999999998</v>
      </c>
      <c r="L63" s="4">
        <v>-2.7189999999999999E-2</v>
      </c>
      <c r="M63" s="9">
        <v>-4.2560000000000001E-2</v>
      </c>
      <c r="N63" s="4"/>
      <c r="O63" s="4"/>
      <c r="P63" s="4"/>
      <c r="Q63" s="4"/>
      <c r="R63" s="4"/>
      <c r="S63" s="8">
        <v>-0.109892285217856</v>
      </c>
      <c r="T63" s="4">
        <v>0.110231335573439</v>
      </c>
      <c r="U63" s="4">
        <v>5.4177552935403994E-2</v>
      </c>
      <c r="V63" s="4">
        <v>-4.2772944896343999E-2</v>
      </c>
      <c r="W63" s="4">
        <v>-7.8478072238518992E-2</v>
      </c>
      <c r="X63" s="4">
        <v>4.6884452289511006E-2</v>
      </c>
      <c r="Y63" s="8">
        <v>3.2442047749199989E-4</v>
      </c>
      <c r="Z63" s="4">
        <v>2.3759866085399997E-3</v>
      </c>
      <c r="AA63" s="4">
        <v>-1.4756367624719998E-3</v>
      </c>
      <c r="AB63" s="4">
        <v>3.0027364493248281</v>
      </c>
      <c r="AC63" s="4">
        <v>1.2928182582595584</v>
      </c>
      <c r="AD63" s="9">
        <v>1.0549890716805346</v>
      </c>
      <c r="AE63" s="4"/>
      <c r="AF63" s="8">
        <v>-0.109803603608952</v>
      </c>
      <c r="AG63" s="4">
        <v>0.1101696351819995</v>
      </c>
      <c r="AH63" s="4">
        <v>5.4191230098589997E-2</v>
      </c>
      <c r="AI63" s="4">
        <v>-4.2772944896344006E-2</v>
      </c>
      <c r="AJ63" s="4">
        <v>-7.8568016457091494E-2</v>
      </c>
      <c r="AK63" s="9">
        <v>4.7021379287547495E-2</v>
      </c>
      <c r="AL63" s="4"/>
      <c r="AM63" s="8">
        <v>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f t="array" ref="AV63:AX65">O58:Q60</f>
        <v>0.82482999999999995</v>
      </c>
      <c r="AW63" s="4">
        <v>-0.50838000000000005</v>
      </c>
      <c r="AX63" s="9">
        <v>0.24737999999999999</v>
      </c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</row>
    <row r="64" spans="1:67">
      <c r="A64" s="4"/>
      <c r="B64" s="8">
        <v>-0.35021999999999998</v>
      </c>
      <c r="C64" s="4">
        <v>-4.7480000000000001E-2</v>
      </c>
      <c r="D64" s="4">
        <v>2.8899999999999999E-2</v>
      </c>
      <c r="E64" s="4">
        <v>1.2E-4</v>
      </c>
      <c r="F64" s="4">
        <v>6.3969999999999999E-2</v>
      </c>
      <c r="G64" s="4">
        <v>8.0820000000000003E-2</v>
      </c>
      <c r="H64" s="4">
        <v>1.56E-3</v>
      </c>
      <c r="I64" s="4">
        <v>7.7999999999999999E-4</v>
      </c>
      <c r="J64" s="4">
        <v>-6.0299999999999998E-3</v>
      </c>
      <c r="K64" s="4">
        <v>-2.7189999999999999E-2</v>
      </c>
      <c r="L64" s="4">
        <v>5.8575600000000003</v>
      </c>
      <c r="M64" s="9">
        <v>0.15739</v>
      </c>
      <c r="N64" s="4"/>
      <c r="O64" s="4"/>
      <c r="P64" s="4"/>
      <c r="Q64" s="4"/>
      <c r="R64" s="4"/>
      <c r="S64" s="8">
        <v>-0.14038893386412798</v>
      </c>
      <c r="T64" s="4">
        <v>0.153892519937432</v>
      </c>
      <c r="U64" s="4">
        <v>8.4117588615059996E-2</v>
      </c>
      <c r="V64" s="4">
        <v>-7.8657960675663996E-2</v>
      </c>
      <c r="W64" s="4">
        <v>-0.11614213476874198</v>
      </c>
      <c r="X64" s="4">
        <v>7.8739186605921968E-2</v>
      </c>
      <c r="Y64" s="8">
        <v>1.1540668348240003E-3</v>
      </c>
      <c r="Z64" s="4">
        <v>3.8583148789919997E-3</v>
      </c>
      <c r="AA64" s="4">
        <v>-2.7423748435239999E-3</v>
      </c>
      <c r="AB64" s="4">
        <v>1.2928182582595582</v>
      </c>
      <c r="AC64" s="4">
        <v>3.8111620342296479</v>
      </c>
      <c r="AD64" s="9">
        <v>1.3422445740797486</v>
      </c>
      <c r="AE64" s="4"/>
      <c r="AF64" s="8">
        <v>-0.14024885573368751</v>
      </c>
      <c r="AG64" s="4">
        <v>0.15373531557896297</v>
      </c>
      <c r="AH64" s="4">
        <v>8.4052586182007005E-2</v>
      </c>
      <c r="AI64" s="4">
        <v>-7.8568016457091494E-2</v>
      </c>
      <c r="AJ64" s="4">
        <v>-0.11614213476874199</v>
      </c>
      <c r="AK64" s="9">
        <v>7.8827840942690991E-2</v>
      </c>
      <c r="AL64" s="4"/>
      <c r="AM64" s="8">
        <v>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-0.56272</v>
      </c>
      <c r="AW64" s="4">
        <v>-0.69577999999999995</v>
      </c>
      <c r="AX64" s="9">
        <v>0.44635999999999998</v>
      </c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</row>
    <row r="65" spans="1:65" ht="15" thickBot="1">
      <c r="A65" s="4"/>
      <c r="B65" s="10">
        <v>-8.4430000000000005E-2</v>
      </c>
      <c r="C65" s="11">
        <v>0.10048</v>
      </c>
      <c r="D65" s="11">
        <v>-4.0579999999999998E-2</v>
      </c>
      <c r="E65" s="11">
        <v>-8.7000000000000001E-4</v>
      </c>
      <c r="F65" s="11">
        <v>-8.0549999999999997E-2</v>
      </c>
      <c r="G65" s="11">
        <v>-0.18475</v>
      </c>
      <c r="H65" s="11">
        <v>-1.9000000000000001E-4</v>
      </c>
      <c r="I65" s="11">
        <v>-2.9199999999999999E-3</v>
      </c>
      <c r="J65" s="11">
        <v>-4.4999999999999999E-4</v>
      </c>
      <c r="K65" s="11">
        <v>-4.2560000000000001E-2</v>
      </c>
      <c r="L65" s="11">
        <v>0.15739</v>
      </c>
      <c r="M65" s="12">
        <v>2.1333500000000001</v>
      </c>
      <c r="N65" s="4"/>
      <c r="O65" s="4"/>
      <c r="P65" s="4"/>
      <c r="Q65" s="4"/>
      <c r="R65" s="4"/>
      <c r="S65" s="10">
        <v>-0.23304414933835207</v>
      </c>
      <c r="T65" s="11">
        <v>0.10687815576726002</v>
      </c>
      <c r="U65" s="11">
        <v>-3.5443463720201976E-2</v>
      </c>
      <c r="V65" s="11">
        <v>4.7158306285583991E-2</v>
      </c>
      <c r="W65" s="11">
        <v>7.8916495279459986E-2</v>
      </c>
      <c r="X65" s="11">
        <v>-8.2384207077111998E-2</v>
      </c>
      <c r="Y65" s="10">
        <v>-7.2216073684199997E-4</v>
      </c>
      <c r="Z65" s="11">
        <v>4.3286840940000033E-4</v>
      </c>
      <c r="AA65" s="11">
        <v>-4.032773925648E-3</v>
      </c>
      <c r="AB65" s="11">
        <v>1.0549890716805346</v>
      </c>
      <c r="AC65" s="11">
        <v>1.3422445740797486</v>
      </c>
      <c r="AD65" s="12">
        <v>3.2236629616082766</v>
      </c>
      <c r="AE65" s="4"/>
      <c r="AF65" s="10">
        <v>-0.23284893309243249</v>
      </c>
      <c r="AG65" s="11">
        <v>0.106662056734648</v>
      </c>
      <c r="AH65" s="11">
        <v>-3.530546642797E-2</v>
      </c>
      <c r="AI65" s="11">
        <v>4.7021379287547502E-2</v>
      </c>
      <c r="AJ65" s="11">
        <v>7.8827840942690963E-2</v>
      </c>
      <c r="AK65" s="12">
        <v>-8.2384207077111984E-2</v>
      </c>
      <c r="AL65" s="4"/>
      <c r="AM65" s="10">
        <v>0</v>
      </c>
      <c r="AN65" s="11">
        <v>0</v>
      </c>
      <c r="AO65" s="11">
        <v>0</v>
      </c>
      <c r="AP65" s="11">
        <v>0</v>
      </c>
      <c r="AQ65" s="11">
        <v>0</v>
      </c>
      <c r="AR65" s="11">
        <v>0</v>
      </c>
      <c r="AS65" s="11">
        <v>0</v>
      </c>
      <c r="AT65" s="11">
        <v>0</v>
      </c>
      <c r="AU65" s="11">
        <v>0</v>
      </c>
      <c r="AV65" s="11">
        <v>-5.4800000000000001E-2</v>
      </c>
      <c r="AW65" s="11">
        <v>-0.50738000000000005</v>
      </c>
      <c r="AX65" s="12">
        <v>-0.85997999999999997</v>
      </c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</row>
    <row r="66" spans="1:6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</row>
    <row r="67" spans="1:65" ht="15" thickBot="1">
      <c r="A67" s="4"/>
      <c r="B67" s="1" t="s">
        <v>107</v>
      </c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</row>
    <row r="68" spans="1:65">
      <c r="A68" s="4"/>
      <c r="B68" s="5">
        <v>2.3962699999999999</v>
      </c>
      <c r="C68" s="6">
        <v>-0.16863</v>
      </c>
      <c r="D68" s="6">
        <v>-4.8059999999999999E-2</v>
      </c>
      <c r="E68" s="6">
        <v>-6.6299999999999996E-3</v>
      </c>
      <c r="F68" s="6">
        <v>-3.64E-3</v>
      </c>
      <c r="G68" s="6">
        <v>9.8399999999999998E-3</v>
      </c>
      <c r="H68" s="6">
        <v>-3.16E-3</v>
      </c>
      <c r="I68" s="6">
        <v>-4.0000000000000003E-5</v>
      </c>
      <c r="J68" s="6">
        <v>2.5100000000000001E-3</v>
      </c>
      <c r="K68" s="6">
        <v>1.6000000000000001E-3</v>
      </c>
      <c r="L68" s="6">
        <v>-2.0000000000000001E-4</v>
      </c>
      <c r="M68" s="7">
        <v>1.5399999999999999E-3</v>
      </c>
      <c r="N68" s="4"/>
      <c r="O68" s="5">
        <v>-0.82291999999999998</v>
      </c>
      <c r="P68" s="6">
        <v>0.51021000000000005</v>
      </c>
      <c r="Q68" s="7">
        <v>0.24998000000000001</v>
      </c>
      <c r="R68" s="4"/>
      <c r="S68" s="5">
        <f t="array" ref="S68:AD79">MMULT(MMULT(AM68:AX79,B68:M79),TRANSPOSE(AM68:AX79))</f>
        <v>2.6124357067866772</v>
      </c>
      <c r="T68" s="6">
        <v>0.17108391429730818</v>
      </c>
      <c r="U68" s="6">
        <v>-0.30105959002078686</v>
      </c>
      <c r="V68" s="6">
        <v>-6.2597944436999895E-4</v>
      </c>
      <c r="W68" s="6">
        <v>-2.3909591620970018E-3</v>
      </c>
      <c r="X68" s="6">
        <v>3.1296298291819988E-3</v>
      </c>
      <c r="Y68" s="5">
        <v>7.3216125736299967E-4</v>
      </c>
      <c r="Z68" s="6">
        <v>-2.4114719897599998E-3</v>
      </c>
      <c r="AA68" s="6">
        <v>2.3245325912999988E-4</v>
      </c>
      <c r="AB68" s="6">
        <v>-1.2322729134410001E-3</v>
      </c>
      <c r="AC68" s="6">
        <v>-1.6586770472359999E-3</v>
      </c>
      <c r="AD68" s="7">
        <v>6.8038573630199977E-4</v>
      </c>
      <c r="AE68" s="13" t="s">
        <v>46</v>
      </c>
      <c r="AF68" s="5">
        <f t="array" ref="AF68:AH70">0.5*(Y68:AA70+S74:U76)</f>
        <v>7.3216125736299956E-4</v>
      </c>
      <c r="AG68" s="6">
        <v>-2.4127774741675E-3</v>
      </c>
      <c r="AH68" s="6">
        <v>2.4192959368499986E-4</v>
      </c>
      <c r="AI68" s="6">
        <f t="array" ref="AI68:AK70">0.5*(AB68:AD70-V74:X76)</f>
        <v>-1.2280365703364999E-3</v>
      </c>
      <c r="AJ68" s="6">
        <v>-1.6458715146220001E-3</v>
      </c>
      <c r="AK68" s="7">
        <v>6.8460507435899977E-4</v>
      </c>
      <c r="AL68" s="4"/>
      <c r="AM68" s="5">
        <f t="array" ref="AM68:AO70">O68:Q70</f>
        <v>-0.82291999999999998</v>
      </c>
      <c r="AN68" s="6">
        <v>0.51021000000000005</v>
      </c>
      <c r="AO68" s="6">
        <v>0.24998000000000001</v>
      </c>
      <c r="AP68" s="6">
        <v>0</v>
      </c>
      <c r="AQ68" s="6">
        <v>0</v>
      </c>
      <c r="AR68" s="6">
        <v>0</v>
      </c>
      <c r="AS68" s="6">
        <v>0</v>
      </c>
      <c r="AT68" s="6">
        <v>0</v>
      </c>
      <c r="AU68" s="6">
        <v>0</v>
      </c>
      <c r="AV68" s="6">
        <v>0</v>
      </c>
      <c r="AW68" s="6">
        <v>0</v>
      </c>
      <c r="AX68" s="7">
        <v>0</v>
      </c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</row>
    <row r="69" spans="1:65">
      <c r="A69" s="4"/>
      <c r="B69" s="8">
        <v>-0.16863</v>
      </c>
      <c r="C69" s="4">
        <v>2.2303299999999999</v>
      </c>
      <c r="D69" s="4">
        <v>8.3080000000000001E-2</v>
      </c>
      <c r="E69" s="4">
        <v>-0.01</v>
      </c>
      <c r="F69" s="4">
        <v>9.6799999999999994E-3</v>
      </c>
      <c r="G69" s="4">
        <v>1.0789999999999999E-2</v>
      </c>
      <c r="H69" s="4">
        <v>-3.0000000000000001E-5</v>
      </c>
      <c r="I69" s="4">
        <v>2.31E-3</v>
      </c>
      <c r="J69" s="4">
        <v>1.3999999999999999E-4</v>
      </c>
      <c r="K69" s="4">
        <v>2.15E-3</v>
      </c>
      <c r="L69" s="4">
        <v>-5.1999999999999995E-4</v>
      </c>
      <c r="M69" s="9">
        <v>-1.1100000000000001E-3</v>
      </c>
      <c r="N69" s="4"/>
      <c r="O69" s="8">
        <v>0.56537999999999999</v>
      </c>
      <c r="P69" s="4">
        <v>0.69191999999999998</v>
      </c>
      <c r="Q69" s="9">
        <v>0.44899</v>
      </c>
      <c r="R69" s="4"/>
      <c r="S69" s="8">
        <v>0.17108391429730807</v>
      </c>
      <c r="T69" s="4">
        <v>2.4598343784330989</v>
      </c>
      <c r="U69" s="4">
        <v>-0.59537361351345774</v>
      </c>
      <c r="V69" s="4">
        <v>7.6947068986259991E-3</v>
      </c>
      <c r="W69" s="4">
        <v>-9.3945166904169999E-3</v>
      </c>
      <c r="X69" s="4">
        <v>-1.5094077556386001E-2</v>
      </c>
      <c r="Y69" s="8">
        <v>-2.4140829585749999E-3</v>
      </c>
      <c r="Z69" s="4">
        <v>2.0191186981940003E-3</v>
      </c>
      <c r="AA69" s="4">
        <v>-3.286724707157E-3</v>
      </c>
      <c r="AB69" s="4">
        <v>1.0773923159259999E-3</v>
      </c>
      <c r="AC69" s="4">
        <v>-2.8279144866939997E-3</v>
      </c>
      <c r="AD69" s="9">
        <v>-1.6992080713689999E-3</v>
      </c>
      <c r="AE69" s="4"/>
      <c r="AF69" s="8">
        <v>-2.4127774741675E-3</v>
      </c>
      <c r="AG69" s="4">
        <v>2.0191186981940003E-3</v>
      </c>
      <c r="AH69" s="4">
        <v>-3.2931556762335001E-3</v>
      </c>
      <c r="AI69" s="4">
        <v>1.0607183942409999E-3</v>
      </c>
      <c r="AJ69" s="4">
        <v>-2.842506440932E-3</v>
      </c>
      <c r="AK69" s="9">
        <v>-1.6957234350575001E-3</v>
      </c>
      <c r="AL69" s="4"/>
      <c r="AM69" s="8">
        <v>0.56537999999999999</v>
      </c>
      <c r="AN69" s="4">
        <v>0.69191999999999998</v>
      </c>
      <c r="AO69" s="4">
        <v>0.44899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9">
        <v>0</v>
      </c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</row>
    <row r="70" spans="1:65" ht="15" thickBot="1">
      <c r="A70" s="4"/>
      <c r="B70" s="8">
        <v>-4.8059999999999999E-2</v>
      </c>
      <c r="C70" s="4">
        <v>8.3080000000000001E-2</v>
      </c>
      <c r="D70" s="4">
        <v>3.6251099999999998</v>
      </c>
      <c r="E70" s="4">
        <v>-4.0600000000000002E-3</v>
      </c>
      <c r="F70" s="4">
        <v>-3.3239999999999999E-2</v>
      </c>
      <c r="G70" s="4">
        <v>-5.2900000000000004E-3</v>
      </c>
      <c r="H70" s="4">
        <v>-2.5300000000000001E-3</v>
      </c>
      <c r="I70" s="4">
        <v>-1.3999999999999999E-4</v>
      </c>
      <c r="J70" s="4">
        <v>3.5799999999999998E-3</v>
      </c>
      <c r="K70" s="4">
        <v>4.2000000000000002E-4</v>
      </c>
      <c r="L70" s="4">
        <v>6.1199999999999996E-3</v>
      </c>
      <c r="M70" s="9">
        <v>7.9000000000000001E-4</v>
      </c>
      <c r="N70" s="4"/>
      <c r="O70" s="10">
        <v>5.611E-2</v>
      </c>
      <c r="P70" s="11">
        <v>0.51082000000000005</v>
      </c>
      <c r="Q70" s="12">
        <v>-0.85785999999999996</v>
      </c>
      <c r="R70" s="4"/>
      <c r="S70" s="8">
        <v>-0.30105959002078675</v>
      </c>
      <c r="T70" s="4">
        <v>-0.59537361351345774</v>
      </c>
      <c r="U70" s="4">
        <v>3.179471480900983</v>
      </c>
      <c r="V70" s="4">
        <v>2.1261314730647997E-2</v>
      </c>
      <c r="W70" s="4">
        <v>2.6641265127389999E-2</v>
      </c>
      <c r="X70" s="4">
        <v>7.7806523043489981E-3</v>
      </c>
      <c r="Y70" s="8">
        <v>2.5140592824000017E-4</v>
      </c>
      <c r="Z70" s="4">
        <v>-3.2995866453100001E-3</v>
      </c>
      <c r="AA70" s="4">
        <v>1.6787407892469995E-3</v>
      </c>
      <c r="AB70" s="4">
        <v>3.2119756060979996E-3</v>
      </c>
      <c r="AC70" s="4">
        <v>2.8368290867039989E-3</v>
      </c>
      <c r="AD70" s="9">
        <v>3.7695663741360002E-3</v>
      </c>
      <c r="AE70" s="4"/>
      <c r="AF70" s="8">
        <v>2.4192959368500003E-4</v>
      </c>
      <c r="AG70" s="4">
        <v>-3.2931556762335001E-3</v>
      </c>
      <c r="AH70" s="4">
        <v>1.6787407892469995E-3</v>
      </c>
      <c r="AI70" s="4">
        <v>3.214926609107E-3</v>
      </c>
      <c r="AJ70" s="4">
        <v>2.8386814288744993E-3</v>
      </c>
      <c r="AK70" s="9">
        <v>3.7655619879405004E-3</v>
      </c>
      <c r="AL70" s="4"/>
      <c r="AM70" s="8">
        <v>5.611E-2</v>
      </c>
      <c r="AN70" s="4">
        <v>0.51082000000000005</v>
      </c>
      <c r="AO70" s="4">
        <v>-0.85785999999999996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9">
        <v>0</v>
      </c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</row>
    <row r="71" spans="1:65" ht="15" thickBot="1">
      <c r="A71" s="4"/>
      <c r="B71" s="8">
        <v>-6.6299999999999996E-3</v>
      </c>
      <c r="C71" s="4">
        <v>-0.01</v>
      </c>
      <c r="D71" s="4">
        <v>-4.0600000000000002E-3</v>
      </c>
      <c r="E71" s="4">
        <v>2.0800200000000002</v>
      </c>
      <c r="F71" s="4">
        <v>-1.027E-2</v>
      </c>
      <c r="G71" s="4">
        <v>8.7290000000000006E-2</v>
      </c>
      <c r="H71" s="4">
        <v>-1.6000000000000001E-3</v>
      </c>
      <c r="I71" s="4">
        <v>-2.14E-3</v>
      </c>
      <c r="J71" s="4">
        <v>4.0999999999999999E-4</v>
      </c>
      <c r="K71" s="4">
        <v>3.1099999999999999E-3</v>
      </c>
      <c r="L71" s="4">
        <v>-1.3999999999999999E-4</v>
      </c>
      <c r="M71" s="9">
        <v>7.1000000000000004E-3</v>
      </c>
      <c r="N71" s="4"/>
      <c r="O71" s="4"/>
      <c r="P71" s="4"/>
      <c r="Q71" s="4"/>
      <c r="R71" s="4"/>
      <c r="S71" s="8">
        <v>-6.2597944436999916E-4</v>
      </c>
      <c r="T71" s="4">
        <v>7.6947068986259982E-3</v>
      </c>
      <c r="U71" s="4">
        <v>2.1261314730648E-2</v>
      </c>
      <c r="V71" s="4">
        <v>3.0556726902792168</v>
      </c>
      <c r="W71" s="4">
        <v>1.3403610211521362</v>
      </c>
      <c r="X71" s="4">
        <v>1.0986549917849295</v>
      </c>
      <c r="Y71" s="8">
        <v>1.2238002272320003E-3</v>
      </c>
      <c r="Z71" s="4">
        <v>-1.0440444725559998E-3</v>
      </c>
      <c r="AA71" s="4">
        <v>-3.2178776121160003E-3</v>
      </c>
      <c r="AB71" s="4">
        <v>-8.2465503678769998E-3</v>
      </c>
      <c r="AC71" s="4">
        <v>-4.5225154972300006E-3</v>
      </c>
      <c r="AD71" s="9">
        <v>3.167675662007E-3</v>
      </c>
      <c r="AE71" s="4"/>
      <c r="AF71" s="8">
        <f t="array" ref="AF71:AH73">0.5*(Y71:AA73-S77:U79)</f>
        <v>1.2280365703365001E-3</v>
      </c>
      <c r="AG71" s="4">
        <v>-1.0607183942409999E-3</v>
      </c>
      <c r="AH71" s="4">
        <v>-3.214926609107E-3</v>
      </c>
      <c r="AI71" s="4">
        <f t="array" ref="AI71:AK73">0.5*(AB71:AD73+V77:X79)</f>
        <v>-8.2465503678769998E-3</v>
      </c>
      <c r="AJ71" s="4">
        <v>-4.5246411199235002E-3</v>
      </c>
      <c r="AK71" s="9">
        <v>3.1634035303320001E-3</v>
      </c>
      <c r="AL71" s="4"/>
      <c r="AM71" s="8">
        <v>0</v>
      </c>
      <c r="AN71" s="4">
        <v>0</v>
      </c>
      <c r="AO71" s="4">
        <v>0</v>
      </c>
      <c r="AP71" s="4">
        <f t="array" ref="AP71:AR73">O68:Q70</f>
        <v>-0.82291999999999998</v>
      </c>
      <c r="AQ71" s="4">
        <v>0.51021000000000005</v>
      </c>
      <c r="AR71" s="4">
        <v>0.24998000000000001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9">
        <v>0</v>
      </c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</row>
    <row r="72" spans="1:65">
      <c r="A72" s="4"/>
      <c r="B72" s="8">
        <v>-3.64E-3</v>
      </c>
      <c r="C72" s="4">
        <v>9.6799999999999994E-3</v>
      </c>
      <c r="D72" s="4">
        <v>-3.3239999999999999E-2</v>
      </c>
      <c r="E72" s="4">
        <v>-1.027E-2</v>
      </c>
      <c r="F72" s="4">
        <v>6.0373999999999999</v>
      </c>
      <c r="G72" s="4">
        <v>-0.16456000000000001</v>
      </c>
      <c r="H72" s="4">
        <v>1.6000000000000001E-4</v>
      </c>
      <c r="I72" s="4">
        <v>5.1000000000000004E-4</v>
      </c>
      <c r="J72" s="4">
        <v>6.13E-3</v>
      </c>
      <c r="K72" s="4">
        <v>-1.4999999999999999E-4</v>
      </c>
      <c r="L72" s="4">
        <v>1.098E-2</v>
      </c>
      <c r="M72" s="9">
        <v>0</v>
      </c>
      <c r="N72" s="4"/>
      <c r="O72" s="5">
        <v>0.82296999999999998</v>
      </c>
      <c r="P72" s="6">
        <v>-0.51024000000000003</v>
      </c>
      <c r="Q72" s="7">
        <v>0.24976000000000001</v>
      </c>
      <c r="R72" s="4"/>
      <c r="S72" s="8">
        <v>-2.3909591620970005E-3</v>
      </c>
      <c r="T72" s="4">
        <v>-9.3945166904170017E-3</v>
      </c>
      <c r="U72" s="4">
        <v>2.6641265127390002E-2</v>
      </c>
      <c r="V72" s="4">
        <v>1.340361021152136</v>
      </c>
      <c r="W72" s="4">
        <v>3.9562580384387749</v>
      </c>
      <c r="X72" s="4">
        <v>1.324219220844659</v>
      </c>
      <c r="Y72" s="8">
        <v>1.633065982008E-3</v>
      </c>
      <c r="Z72" s="4">
        <v>2.8570983951699998E-3</v>
      </c>
      <c r="AA72" s="4">
        <v>-2.8405337710449997E-3</v>
      </c>
      <c r="AB72" s="4">
        <v>-4.5267667426169998E-3</v>
      </c>
      <c r="AC72" s="4">
        <v>-3.3174988252720004E-3</v>
      </c>
      <c r="AD72" s="9">
        <v>-5.712527703146E-3</v>
      </c>
      <c r="AE72" s="4"/>
      <c r="AF72" s="8">
        <v>1.6458715146220001E-3</v>
      </c>
      <c r="AG72" s="4">
        <v>2.842506440932E-3</v>
      </c>
      <c r="AH72" s="4">
        <v>-2.8386814288744993E-3</v>
      </c>
      <c r="AI72" s="4">
        <v>-4.5246411199235002E-3</v>
      </c>
      <c r="AJ72" s="4">
        <v>-3.3174988252719999E-3</v>
      </c>
      <c r="AK72" s="9">
        <v>-5.7053657760119999E-3</v>
      </c>
      <c r="AL72" s="4"/>
      <c r="AM72" s="8">
        <v>0</v>
      </c>
      <c r="AN72" s="4">
        <v>0</v>
      </c>
      <c r="AO72" s="4">
        <v>0</v>
      </c>
      <c r="AP72" s="4">
        <v>0.56537999999999999</v>
      </c>
      <c r="AQ72" s="4">
        <v>0.69191999999999998</v>
      </c>
      <c r="AR72" s="4">
        <v>0.44899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9">
        <v>0</v>
      </c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</row>
    <row r="73" spans="1:65" ht="15" thickBot="1">
      <c r="A73" s="4"/>
      <c r="B73" s="8">
        <v>9.8399999999999998E-3</v>
      </c>
      <c r="C73" s="4">
        <v>1.0789999999999999E-2</v>
      </c>
      <c r="D73" s="4">
        <v>-5.2900000000000004E-3</v>
      </c>
      <c r="E73" s="4">
        <v>8.7290000000000006E-2</v>
      </c>
      <c r="F73" s="4">
        <v>-0.16456000000000001</v>
      </c>
      <c r="G73" s="4">
        <v>2.3161100000000001</v>
      </c>
      <c r="H73" s="4">
        <v>1.5200000000000001E-3</v>
      </c>
      <c r="I73" s="4">
        <v>-1.1199999999999999E-3</v>
      </c>
      <c r="J73" s="4">
        <v>-7.6999999999999996E-4</v>
      </c>
      <c r="K73" s="4">
        <v>-7.0899999999999999E-3</v>
      </c>
      <c r="L73" s="4">
        <v>1.0000000000000001E-5</v>
      </c>
      <c r="M73" s="9">
        <v>-3.8600000000000001E-3</v>
      </c>
      <c r="N73" s="4"/>
      <c r="O73" s="8">
        <v>-0.56530000000000002</v>
      </c>
      <c r="P73" s="4">
        <v>-0.69201999999999997</v>
      </c>
      <c r="Q73" s="9">
        <v>0.44894000000000001</v>
      </c>
      <c r="R73" s="4"/>
      <c r="S73" s="8">
        <v>3.1296298291820001E-3</v>
      </c>
      <c r="T73" s="4">
        <v>-1.5094077556385999E-2</v>
      </c>
      <c r="U73" s="4">
        <v>7.7806523043489999E-3</v>
      </c>
      <c r="V73" s="4">
        <v>1.0986549917849295</v>
      </c>
      <c r="W73" s="4">
        <v>1.3242192208446595</v>
      </c>
      <c r="X73" s="4">
        <v>3.4216428030798061</v>
      </c>
      <c r="Y73" s="8">
        <v>-6.8882441241599989E-4</v>
      </c>
      <c r="Z73" s="4">
        <v>1.6922387987460005E-3</v>
      </c>
      <c r="AA73" s="4">
        <v>-3.7615576017450006E-3</v>
      </c>
      <c r="AB73" s="4">
        <v>3.1591313986569984E-3</v>
      </c>
      <c r="AC73" s="4">
        <v>-5.6982038488779998E-3</v>
      </c>
      <c r="AD73" s="9">
        <v>-6.3860057135050009E-3</v>
      </c>
      <c r="AE73" s="4"/>
      <c r="AF73" s="10">
        <v>-6.8460507435899988E-4</v>
      </c>
      <c r="AG73" s="11">
        <v>1.6957234350575001E-3</v>
      </c>
      <c r="AH73" s="11">
        <v>-3.7655619879405004E-3</v>
      </c>
      <c r="AI73" s="11">
        <v>3.1634035303319992E-3</v>
      </c>
      <c r="AJ73" s="11">
        <v>-5.7053657760119999E-3</v>
      </c>
      <c r="AK73" s="12">
        <v>-6.3860057135050009E-3</v>
      </c>
      <c r="AL73" s="4"/>
      <c r="AM73" s="8">
        <v>0</v>
      </c>
      <c r="AN73" s="4">
        <v>0</v>
      </c>
      <c r="AO73" s="4">
        <v>0</v>
      </c>
      <c r="AP73" s="4">
        <v>5.611E-2</v>
      </c>
      <c r="AQ73" s="4">
        <v>0.51082000000000005</v>
      </c>
      <c r="AR73" s="4">
        <v>-0.85785999999999996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9">
        <v>0</v>
      </c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</row>
    <row r="74" spans="1:65" ht="15" thickBot="1">
      <c r="A74" s="4"/>
      <c r="B74" s="8">
        <v>-3.16E-3</v>
      </c>
      <c r="C74" s="4">
        <v>-3.0000000000000001E-5</v>
      </c>
      <c r="D74" s="4">
        <v>-2.5300000000000001E-3</v>
      </c>
      <c r="E74" s="4">
        <v>-1.6000000000000001E-3</v>
      </c>
      <c r="F74" s="4">
        <v>1.6000000000000001E-4</v>
      </c>
      <c r="G74" s="4">
        <v>1.5200000000000001E-3</v>
      </c>
      <c r="H74" s="4">
        <v>2.3982999999999999</v>
      </c>
      <c r="I74" s="4">
        <v>-0.17077999999999999</v>
      </c>
      <c r="J74" s="4">
        <v>5.0130000000000001E-2</v>
      </c>
      <c r="K74" s="4">
        <v>6.3499999999999997E-3</v>
      </c>
      <c r="L74" s="4">
        <v>4.9399999999999999E-3</v>
      </c>
      <c r="M74" s="9">
        <v>1.193E-2</v>
      </c>
      <c r="N74" s="4"/>
      <c r="O74" s="10">
        <v>-5.6230000000000002E-2</v>
      </c>
      <c r="P74" s="11">
        <v>-0.51065000000000005</v>
      </c>
      <c r="Q74" s="12">
        <v>-0.85794999999999999</v>
      </c>
      <c r="R74" s="4"/>
      <c r="S74" s="5">
        <v>7.3216125736299945E-4</v>
      </c>
      <c r="T74" s="6">
        <v>-2.4140829585749999E-3</v>
      </c>
      <c r="U74" s="6">
        <v>2.5140592823999985E-4</v>
      </c>
      <c r="V74" s="6">
        <v>1.2238002272319999E-3</v>
      </c>
      <c r="W74" s="6">
        <v>1.633065982008E-3</v>
      </c>
      <c r="X74" s="6">
        <v>-6.8882441241599978E-4</v>
      </c>
      <c r="Y74" s="5">
        <v>2.6166934254009178</v>
      </c>
      <c r="Z74" s="6">
        <v>0.17170641770746198</v>
      </c>
      <c r="AA74" s="6">
        <v>-0.30243857176639488</v>
      </c>
      <c r="AB74" s="6">
        <v>3.0275731386999755E-5</v>
      </c>
      <c r="AC74" s="6">
        <v>2.8018769885240001E-3</v>
      </c>
      <c r="AD74" s="7">
        <v>-5.8526126569659982E-3</v>
      </c>
      <c r="AE74" s="4" t="s">
        <v>47</v>
      </c>
      <c r="AF74" s="5">
        <f t="array" ref="AF74:AK79">TRANSPOSE(AF68:AK73)</f>
        <v>7.3216125736299956E-4</v>
      </c>
      <c r="AG74" s="6">
        <v>-2.4127774741675E-3</v>
      </c>
      <c r="AH74" s="6">
        <v>2.4192959368500003E-4</v>
      </c>
      <c r="AI74" s="6">
        <v>1.2280365703365001E-3</v>
      </c>
      <c r="AJ74" s="6">
        <v>1.6458715146220001E-3</v>
      </c>
      <c r="AK74" s="7">
        <v>-6.8460507435899988E-4</v>
      </c>
      <c r="AL74" s="4"/>
      <c r="AM74" s="8">
        <v>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f t="array" ref="AS74:AU76">O72:Q74</f>
        <v>0.82296999999999998</v>
      </c>
      <c r="AT74" s="4">
        <v>-0.51024000000000003</v>
      </c>
      <c r="AU74" s="4">
        <v>0.24976000000000001</v>
      </c>
      <c r="AV74" s="4">
        <v>0</v>
      </c>
      <c r="AW74" s="4">
        <v>0</v>
      </c>
      <c r="AX74" s="9">
        <v>0</v>
      </c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</row>
    <row r="75" spans="1:65">
      <c r="A75" s="4"/>
      <c r="B75" s="8">
        <v>-4.0000000000000003E-5</v>
      </c>
      <c r="C75" s="4">
        <v>2.31E-3</v>
      </c>
      <c r="D75" s="4">
        <v>-1.3999999999999999E-4</v>
      </c>
      <c r="E75" s="4">
        <v>-2.14E-3</v>
      </c>
      <c r="F75" s="4">
        <v>5.1000000000000004E-4</v>
      </c>
      <c r="G75" s="4">
        <v>-1.1199999999999999E-3</v>
      </c>
      <c r="H75" s="4">
        <v>-0.17077999999999999</v>
      </c>
      <c r="I75" s="4">
        <v>2.2301700000000002</v>
      </c>
      <c r="J75" s="4">
        <v>-8.4309999999999996E-2</v>
      </c>
      <c r="K75" s="4">
        <v>1.09E-2</v>
      </c>
      <c r="L75" s="4">
        <v>-1.103E-2</v>
      </c>
      <c r="M75" s="9">
        <v>1.023E-2</v>
      </c>
      <c r="N75" s="4"/>
      <c r="O75" s="4"/>
      <c r="P75" s="4"/>
      <c r="Q75" s="4"/>
      <c r="R75" s="4"/>
      <c r="S75" s="8">
        <v>-2.4114719897600006E-3</v>
      </c>
      <c r="T75" s="4">
        <v>2.0191186981940003E-3</v>
      </c>
      <c r="U75" s="4">
        <v>-3.2995866453100001E-3</v>
      </c>
      <c r="V75" s="4">
        <v>-1.0440444725559998E-3</v>
      </c>
      <c r="W75" s="4">
        <v>2.8570983951699998E-3</v>
      </c>
      <c r="X75" s="4">
        <v>1.6922387987460003E-3</v>
      </c>
      <c r="Y75" s="8">
        <v>0.17170641770746203</v>
      </c>
      <c r="Z75" s="4">
        <v>2.4587111278808518</v>
      </c>
      <c r="AA75" s="4">
        <v>-0.59621332274495398</v>
      </c>
      <c r="AB75" s="4">
        <v>-7.7070951517579991E-3</v>
      </c>
      <c r="AC75" s="4">
        <v>9.7799028966359981E-3</v>
      </c>
      <c r="AD75" s="9">
        <v>1.5448797657106002E-2</v>
      </c>
      <c r="AE75" s="4"/>
      <c r="AF75" s="8">
        <v>-2.4127774741675E-3</v>
      </c>
      <c r="AG75" s="4">
        <v>2.0191186981940003E-3</v>
      </c>
      <c r="AH75" s="4">
        <v>-3.2931556762335001E-3</v>
      </c>
      <c r="AI75" s="4">
        <v>-1.0607183942409999E-3</v>
      </c>
      <c r="AJ75" s="4">
        <v>2.842506440932E-3</v>
      </c>
      <c r="AK75" s="9">
        <v>1.6957234350575001E-3</v>
      </c>
      <c r="AL75" s="4"/>
      <c r="AM75" s="8">
        <v>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-0.56530000000000002</v>
      </c>
      <c r="AT75" s="4">
        <v>-0.69201999999999997</v>
      </c>
      <c r="AU75" s="4">
        <v>0.44894000000000001</v>
      </c>
      <c r="AV75" s="4">
        <v>0</v>
      </c>
      <c r="AW75" s="4">
        <v>0</v>
      </c>
      <c r="AX75" s="9">
        <v>0</v>
      </c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</row>
    <row r="76" spans="1:65">
      <c r="A76" s="4"/>
      <c r="B76" s="8">
        <v>2.5100000000000001E-3</v>
      </c>
      <c r="C76" s="4">
        <v>1.3999999999999999E-4</v>
      </c>
      <c r="D76" s="4">
        <v>3.5799999999999998E-3</v>
      </c>
      <c r="E76" s="4">
        <v>4.0999999999999999E-4</v>
      </c>
      <c r="F76" s="4">
        <v>6.13E-3</v>
      </c>
      <c r="G76" s="4">
        <v>-7.6999999999999996E-4</v>
      </c>
      <c r="H76" s="4">
        <v>5.0130000000000001E-2</v>
      </c>
      <c r="I76" s="4">
        <v>-8.4309999999999996E-2</v>
      </c>
      <c r="J76" s="4">
        <v>3.6267800000000001</v>
      </c>
      <c r="K76" s="4">
        <v>-3.5799999999999998E-3</v>
      </c>
      <c r="L76" s="4">
        <v>-3.4669999999999999E-2</v>
      </c>
      <c r="M76" s="9">
        <v>6.7600000000000004E-3</v>
      </c>
      <c r="N76" s="4"/>
      <c r="O76" s="4"/>
      <c r="P76" s="4"/>
      <c r="Q76" s="4"/>
      <c r="R76" s="4"/>
      <c r="S76" s="8">
        <v>2.3245325912999988E-4</v>
      </c>
      <c r="T76" s="4">
        <v>-3.286724707157E-3</v>
      </c>
      <c r="U76" s="4">
        <v>1.6787407892469993E-3</v>
      </c>
      <c r="V76" s="4">
        <v>-3.2178776121160003E-3</v>
      </c>
      <c r="W76" s="4">
        <v>-2.8405337710449997E-3</v>
      </c>
      <c r="X76" s="4">
        <v>-3.7615576017450006E-3</v>
      </c>
      <c r="Y76" s="8">
        <v>-0.30243857176639505</v>
      </c>
      <c r="Z76" s="4">
        <v>-0.5962133227449542</v>
      </c>
      <c r="AA76" s="4">
        <v>3.1798782608861855</v>
      </c>
      <c r="AB76" s="4">
        <v>-2.3177005014021004E-2</v>
      </c>
      <c r="AC76" s="4">
        <v>-2.7927855793822003E-2</v>
      </c>
      <c r="AD76" s="9">
        <v>-7.7300632740049998E-3</v>
      </c>
      <c r="AE76" s="4"/>
      <c r="AF76" s="8">
        <v>2.4192959368499986E-4</v>
      </c>
      <c r="AG76" s="4">
        <v>-3.2931556762335001E-3</v>
      </c>
      <c r="AH76" s="4">
        <v>1.6787407892469995E-3</v>
      </c>
      <c r="AI76" s="4">
        <v>-3.214926609107E-3</v>
      </c>
      <c r="AJ76" s="4">
        <v>-2.8386814288744993E-3</v>
      </c>
      <c r="AK76" s="9">
        <v>-3.7655619879405004E-3</v>
      </c>
      <c r="AL76" s="4"/>
      <c r="AM76" s="8">
        <v>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-5.6230000000000002E-2</v>
      </c>
      <c r="AT76" s="4">
        <v>-0.51065000000000005</v>
      </c>
      <c r="AU76" s="4">
        <v>-0.85794999999999999</v>
      </c>
      <c r="AV76" s="4">
        <v>0</v>
      </c>
      <c r="AW76" s="4">
        <v>0</v>
      </c>
      <c r="AX76" s="9">
        <v>0</v>
      </c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</row>
    <row r="77" spans="1:65">
      <c r="A77" s="4"/>
      <c r="B77" s="8">
        <v>1.6000000000000001E-3</v>
      </c>
      <c r="C77" s="4">
        <v>2.15E-3</v>
      </c>
      <c r="D77" s="4">
        <v>4.2000000000000002E-4</v>
      </c>
      <c r="E77" s="4">
        <v>3.1099999999999999E-3</v>
      </c>
      <c r="F77" s="4">
        <v>-1.4999999999999999E-4</v>
      </c>
      <c r="G77" s="4">
        <v>-7.0899999999999999E-3</v>
      </c>
      <c r="H77" s="4">
        <v>6.3499999999999997E-3</v>
      </c>
      <c r="I77" s="4">
        <v>1.09E-2</v>
      </c>
      <c r="J77" s="4">
        <v>-3.5799999999999998E-3</v>
      </c>
      <c r="K77" s="4">
        <v>2.0779100000000001</v>
      </c>
      <c r="L77" s="4">
        <v>-8.5000000000000006E-3</v>
      </c>
      <c r="M77" s="9">
        <v>-8.838E-2</v>
      </c>
      <c r="N77" s="4"/>
      <c r="O77" s="4"/>
      <c r="P77" s="4"/>
      <c r="Q77" s="4"/>
      <c r="R77" s="4"/>
      <c r="S77" s="8">
        <v>-1.2322729134409999E-3</v>
      </c>
      <c r="T77" s="4">
        <v>1.0773923159259999E-3</v>
      </c>
      <c r="U77" s="4">
        <v>3.2119756060980001E-3</v>
      </c>
      <c r="V77" s="4">
        <v>-8.2465503678769998E-3</v>
      </c>
      <c r="W77" s="4">
        <v>-4.5267667426169998E-3</v>
      </c>
      <c r="X77" s="4">
        <v>3.1591313986569997E-3</v>
      </c>
      <c r="Y77" s="8">
        <v>3.0275731387000189E-5</v>
      </c>
      <c r="Z77" s="4">
        <v>-7.7070951517579983E-3</v>
      </c>
      <c r="AA77" s="4">
        <v>-2.3177005014021004E-2</v>
      </c>
      <c r="AB77" s="4">
        <v>3.0534235120501756</v>
      </c>
      <c r="AC77" s="4">
        <v>1.342190805083826</v>
      </c>
      <c r="AD77" s="9">
        <v>1.0991679882491232</v>
      </c>
      <c r="AE77" s="4"/>
      <c r="AF77" s="8">
        <v>-1.2280365703364999E-3</v>
      </c>
      <c r="AG77" s="4">
        <v>1.0607183942409999E-3</v>
      </c>
      <c r="AH77" s="4">
        <v>3.214926609107E-3</v>
      </c>
      <c r="AI77" s="4">
        <v>-8.2465503678769998E-3</v>
      </c>
      <c r="AJ77" s="4">
        <v>-4.5246411199235002E-3</v>
      </c>
      <c r="AK77" s="9">
        <v>3.1634035303319992E-3</v>
      </c>
      <c r="AL77" s="4"/>
      <c r="AM77" s="8">
        <v>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f t="array" ref="AV77:AX79">O72:Q74</f>
        <v>0.82296999999999998</v>
      </c>
      <c r="AW77" s="4">
        <v>-0.51024000000000003</v>
      </c>
      <c r="AX77" s="9">
        <v>0.24976000000000001</v>
      </c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</row>
    <row r="78" spans="1:65">
      <c r="A78" s="4"/>
      <c r="B78" s="8">
        <v>-2.0000000000000001E-4</v>
      </c>
      <c r="C78" s="4">
        <v>-5.1999999999999995E-4</v>
      </c>
      <c r="D78" s="4">
        <v>6.1199999999999996E-3</v>
      </c>
      <c r="E78" s="4">
        <v>-1.3999999999999999E-4</v>
      </c>
      <c r="F78" s="4">
        <v>1.098E-2</v>
      </c>
      <c r="G78" s="4">
        <v>1.0000000000000001E-5</v>
      </c>
      <c r="H78" s="4">
        <v>4.9399999999999999E-3</v>
      </c>
      <c r="I78" s="4">
        <v>-1.103E-2</v>
      </c>
      <c r="J78" s="4">
        <v>-3.4669999999999999E-2</v>
      </c>
      <c r="K78" s="4">
        <v>-8.5000000000000006E-3</v>
      </c>
      <c r="L78" s="4">
        <v>6.0405600000000002</v>
      </c>
      <c r="M78" s="9">
        <v>0.16431000000000001</v>
      </c>
      <c r="N78" s="4"/>
      <c r="O78" s="4"/>
      <c r="P78" s="4"/>
      <c r="Q78" s="4"/>
      <c r="R78" s="4"/>
      <c r="S78" s="8">
        <v>-1.6586770472360002E-3</v>
      </c>
      <c r="T78" s="4">
        <v>-2.8279144866940002E-3</v>
      </c>
      <c r="U78" s="4">
        <v>2.8368290867039994E-3</v>
      </c>
      <c r="V78" s="4">
        <v>-4.5225154972300006E-3</v>
      </c>
      <c r="W78" s="4">
        <v>-3.3174988252719995E-3</v>
      </c>
      <c r="X78" s="4">
        <v>-5.6982038488780007E-3</v>
      </c>
      <c r="Y78" s="8">
        <v>2.8018769885240023E-3</v>
      </c>
      <c r="Z78" s="4">
        <v>9.7799028966359999E-3</v>
      </c>
      <c r="AA78" s="4">
        <v>-2.7927855793821999E-2</v>
      </c>
      <c r="AB78" s="4">
        <v>1.3421908050838263</v>
      </c>
      <c r="AC78" s="4">
        <v>3.9599188114559478</v>
      </c>
      <c r="AD78" s="9">
        <v>1.3246583871904067</v>
      </c>
      <c r="AE78" s="4"/>
      <c r="AF78" s="8">
        <v>-1.6458715146220001E-3</v>
      </c>
      <c r="AG78" s="4">
        <v>-2.842506440932E-3</v>
      </c>
      <c r="AH78" s="4">
        <v>2.8386814288744993E-3</v>
      </c>
      <c r="AI78" s="4">
        <v>-4.5246411199235002E-3</v>
      </c>
      <c r="AJ78" s="4">
        <v>-3.3174988252719999E-3</v>
      </c>
      <c r="AK78" s="9">
        <v>-5.7053657760119999E-3</v>
      </c>
      <c r="AL78" s="4"/>
      <c r="AM78" s="8">
        <v>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-0.56530000000000002</v>
      </c>
      <c r="AW78" s="4">
        <v>-0.69201999999999997</v>
      </c>
      <c r="AX78" s="9">
        <v>0.44894000000000001</v>
      </c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</row>
    <row r="79" spans="1:65" ht="15" thickBot="1">
      <c r="A79" s="4"/>
      <c r="B79" s="10">
        <v>1.5399999999999999E-3</v>
      </c>
      <c r="C79" s="11">
        <v>-1.1100000000000001E-3</v>
      </c>
      <c r="D79" s="11">
        <v>7.9000000000000001E-4</v>
      </c>
      <c r="E79" s="11">
        <v>7.1000000000000004E-3</v>
      </c>
      <c r="F79" s="11">
        <v>0</v>
      </c>
      <c r="G79" s="11">
        <v>-3.8600000000000001E-3</v>
      </c>
      <c r="H79" s="11">
        <v>1.193E-2</v>
      </c>
      <c r="I79" s="11">
        <v>1.023E-2</v>
      </c>
      <c r="J79" s="11">
        <v>6.7600000000000004E-3</v>
      </c>
      <c r="K79" s="11">
        <v>-8.838E-2</v>
      </c>
      <c r="L79" s="11">
        <v>0.16431000000000001</v>
      </c>
      <c r="M79" s="12">
        <v>2.3170999999999999</v>
      </c>
      <c r="N79" s="4"/>
      <c r="O79" s="4"/>
      <c r="P79" s="4"/>
      <c r="Q79" s="4"/>
      <c r="R79" s="4"/>
      <c r="S79" s="10">
        <v>6.8038573630199988E-4</v>
      </c>
      <c r="T79" s="11">
        <v>-1.6992080713689999E-3</v>
      </c>
      <c r="U79" s="11">
        <v>3.7695663741360002E-3</v>
      </c>
      <c r="V79" s="11">
        <v>3.1676756620069996E-3</v>
      </c>
      <c r="W79" s="11">
        <v>-5.712527703146E-3</v>
      </c>
      <c r="X79" s="11">
        <v>-6.3860057135050009E-3</v>
      </c>
      <c r="Y79" s="10">
        <v>-5.8526126569659999E-3</v>
      </c>
      <c r="Z79" s="11">
        <v>1.5448797657105998E-2</v>
      </c>
      <c r="AA79" s="11">
        <v>-7.7300632740049998E-3</v>
      </c>
      <c r="AB79" s="11">
        <v>1.0991679882491234</v>
      </c>
      <c r="AC79" s="11">
        <v>1.3246583871904063</v>
      </c>
      <c r="AD79" s="12">
        <v>3.4222508007770793</v>
      </c>
      <c r="AE79" s="4"/>
      <c r="AF79" s="10">
        <v>6.8460507435899977E-4</v>
      </c>
      <c r="AG79" s="11">
        <v>-1.6957234350575001E-3</v>
      </c>
      <c r="AH79" s="11">
        <v>3.7655619879405004E-3</v>
      </c>
      <c r="AI79" s="11">
        <v>3.1634035303320001E-3</v>
      </c>
      <c r="AJ79" s="11">
        <v>-5.7053657760119999E-3</v>
      </c>
      <c r="AK79" s="12">
        <v>-6.3860057135050009E-3</v>
      </c>
      <c r="AL79" s="4"/>
      <c r="AM79" s="10">
        <v>0</v>
      </c>
      <c r="AN79" s="11">
        <v>0</v>
      </c>
      <c r="AO79" s="11">
        <v>0</v>
      </c>
      <c r="AP79" s="11">
        <v>0</v>
      </c>
      <c r="AQ79" s="11">
        <v>0</v>
      </c>
      <c r="AR79" s="11">
        <v>0</v>
      </c>
      <c r="AS79" s="11">
        <v>0</v>
      </c>
      <c r="AT79" s="11">
        <v>0</v>
      </c>
      <c r="AU79" s="11">
        <v>0</v>
      </c>
      <c r="AV79" s="11">
        <v>-5.6230000000000002E-2</v>
      </c>
      <c r="AW79" s="11">
        <v>-0.51065000000000005</v>
      </c>
      <c r="AX79" s="12">
        <v>-0.85794999999999999</v>
      </c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</row>
    <row r="80" spans="1:6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</row>
    <row r="81" spans="1:65" ht="15" thickBot="1">
      <c r="A81" s="4"/>
      <c r="B81" s="4" t="s">
        <v>49</v>
      </c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</row>
    <row r="82" spans="1:65">
      <c r="A82" s="4"/>
      <c r="B82" s="5">
        <v>2.4397799999999998</v>
      </c>
      <c r="C82" s="6">
        <v>-8.2049999999999998E-2</v>
      </c>
      <c r="D82" s="6">
        <v>-3.0530000000000002E-2</v>
      </c>
      <c r="E82" s="6">
        <v>-2.5000000000000001E-3</v>
      </c>
      <c r="F82" s="6">
        <v>3.0899999999999999E-3</v>
      </c>
      <c r="G82" s="6">
        <v>1.3729999999999999E-2</v>
      </c>
      <c r="H82" s="6">
        <v>-1.959E-2</v>
      </c>
      <c r="I82" s="6">
        <v>1.392E-2</v>
      </c>
      <c r="J82" s="6">
        <v>-3.687E-2</v>
      </c>
      <c r="K82" s="6">
        <v>4.7739999999999998E-2</v>
      </c>
      <c r="L82" s="6">
        <v>5.595E-2</v>
      </c>
      <c r="M82" s="7">
        <v>1.5339999999999999E-2</v>
      </c>
      <c r="N82" s="4"/>
      <c r="O82" s="5">
        <v>-0.82345999999999997</v>
      </c>
      <c r="P82" s="6">
        <v>0.50963000000000003</v>
      </c>
      <c r="Q82" s="7">
        <v>0.24937000000000001</v>
      </c>
      <c r="R82" s="4"/>
      <c r="S82" s="5">
        <f t="array" ref="S82:AD93">MMULT(MMULT(AM82:AX93,B82:M93),TRANSPOSE(AM82:AX93))</f>
        <v>2.5765269690416739</v>
      </c>
      <c r="T82" s="6">
        <v>0.14240858675429136</v>
      </c>
      <c r="U82" s="6">
        <v>-0.30244745525400984</v>
      </c>
      <c r="V82" s="6">
        <v>-2.0097361687040007E-3</v>
      </c>
      <c r="W82" s="6">
        <v>-2.7478353330252003E-2</v>
      </c>
      <c r="X82" s="6">
        <v>-1.5281354265694004E-2</v>
      </c>
      <c r="Y82" s="5">
        <v>-4.6316064724644015E-2</v>
      </c>
      <c r="Z82" s="6">
        <v>-3.0568222731827001E-2</v>
      </c>
      <c r="AA82" s="6">
        <v>-0.11979649419417901</v>
      </c>
      <c r="AB82" s="6">
        <v>-2.9948112649796001E-2</v>
      </c>
      <c r="AC82" s="6">
        <v>-0.16393816269438302</v>
      </c>
      <c r="AD82" s="7">
        <v>3.4226580359300991E-2</v>
      </c>
      <c r="AE82" s="13" t="s">
        <v>46</v>
      </c>
      <c r="AF82" s="5">
        <f t="array" ref="AF82:AH84">0.5*(Y82:AA84+S88:U90)</f>
        <v>-4.6316064724644009E-2</v>
      </c>
      <c r="AG82" s="6">
        <v>-3.0588571164568003E-2</v>
      </c>
      <c r="AH82" s="6">
        <v>-0.11971534284834001</v>
      </c>
      <c r="AI82" s="6">
        <f t="array" ref="AI82:AK84">0.5*(AB82:AD84-V88:X90)</f>
        <v>-2.9617034783957497E-2</v>
      </c>
      <c r="AJ82" s="6">
        <v>-0.163704653094778</v>
      </c>
      <c r="AK82" s="7">
        <v>3.41860646314045E-2</v>
      </c>
      <c r="AL82" s="4"/>
      <c r="AM82" s="5">
        <f t="array" ref="AM82:AO84">O82:Q84</f>
        <v>-0.82345999999999997</v>
      </c>
      <c r="AN82" s="6">
        <v>0.50963000000000003</v>
      </c>
      <c r="AO82" s="6">
        <v>0.24937000000000001</v>
      </c>
      <c r="AP82" s="6">
        <v>0</v>
      </c>
      <c r="AQ82" s="6">
        <v>0</v>
      </c>
      <c r="AR82" s="6">
        <v>0</v>
      </c>
      <c r="AS82" s="6">
        <v>0</v>
      </c>
      <c r="AT82" s="6">
        <v>0</v>
      </c>
      <c r="AU82" s="6">
        <v>0</v>
      </c>
      <c r="AV82" s="6">
        <v>0</v>
      </c>
      <c r="AW82" s="6">
        <v>0</v>
      </c>
      <c r="AX82" s="7">
        <v>0</v>
      </c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</row>
    <row r="83" spans="1:65">
      <c r="A83" s="4"/>
      <c r="B83" s="8">
        <v>-8.2049999999999998E-2</v>
      </c>
      <c r="C83" s="4">
        <v>2.30782</v>
      </c>
      <c r="D83" s="4">
        <v>5.3069999999999999E-2</v>
      </c>
      <c r="E83" s="4">
        <v>-3.107E-2</v>
      </c>
      <c r="F83" s="4">
        <v>-3.2620000000000003E-2</v>
      </c>
      <c r="G83" s="4">
        <v>0.01</v>
      </c>
      <c r="H83" s="4">
        <v>1.414E-2</v>
      </c>
      <c r="I83" s="4">
        <v>-0.25435999999999998</v>
      </c>
      <c r="J83" s="4">
        <v>0.14183999999999999</v>
      </c>
      <c r="K83" s="4">
        <v>-8.6760000000000004E-2</v>
      </c>
      <c r="L83" s="4">
        <v>-0.18762000000000001</v>
      </c>
      <c r="M83" s="9">
        <v>-0.24357999999999999</v>
      </c>
      <c r="N83" s="4"/>
      <c r="O83" s="8">
        <v>0.56450999999999996</v>
      </c>
      <c r="P83" s="4">
        <v>0.69191000000000003</v>
      </c>
      <c r="Q83" s="9">
        <v>0.4501</v>
      </c>
      <c r="R83" s="4"/>
      <c r="S83" s="8">
        <v>0.14240858675429147</v>
      </c>
      <c r="T83" s="4">
        <v>2.57810390143199</v>
      </c>
      <c r="U83" s="4">
        <v>-0.55141519252296833</v>
      </c>
      <c r="V83" s="4">
        <v>8.2346431196040019E-3</v>
      </c>
      <c r="W83" s="4">
        <v>-2.7316072658090006E-2</v>
      </c>
      <c r="X83" s="4">
        <v>-4.2616716580803002E-2</v>
      </c>
      <c r="Y83" s="8">
        <v>-3.0608919597308999E-2</v>
      </c>
      <c r="Z83" s="4">
        <v>-6.8237643493186978E-2</v>
      </c>
      <c r="AA83" s="4">
        <v>-8.1897761763627008E-2</v>
      </c>
      <c r="AB83" s="4">
        <v>-4.9116871508239998E-2</v>
      </c>
      <c r="AC83" s="4">
        <v>-8.1320301666233996E-2</v>
      </c>
      <c r="AD83" s="9">
        <v>7.4239316882817971E-2</v>
      </c>
      <c r="AE83" s="4"/>
      <c r="AF83" s="8">
        <v>-3.0588571164568007E-2</v>
      </c>
      <c r="AG83" s="4">
        <v>-6.8237643493186992E-2</v>
      </c>
      <c r="AH83" s="4">
        <v>-8.1683981727631499E-2</v>
      </c>
      <c r="AI83" s="4">
        <v>-4.8662488938160497E-2</v>
      </c>
      <c r="AJ83" s="4">
        <v>-8.0999144674365503E-2</v>
      </c>
      <c r="AK83" s="9">
        <v>7.4185604340303496E-2</v>
      </c>
      <c r="AL83" s="4"/>
      <c r="AM83" s="8">
        <v>0.56450999999999996</v>
      </c>
      <c r="AN83" s="4">
        <v>0.69191000000000003</v>
      </c>
      <c r="AO83" s="4">
        <v>0.4501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9">
        <v>0</v>
      </c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</row>
    <row r="84" spans="1:65" ht="15" thickBot="1">
      <c r="A84" s="4"/>
      <c r="B84" s="8">
        <v>-3.0530000000000002E-2</v>
      </c>
      <c r="C84" s="4">
        <v>5.3069999999999999E-2</v>
      </c>
      <c r="D84" s="4">
        <v>3.66418</v>
      </c>
      <c r="E84" s="4">
        <v>-3.81E-3</v>
      </c>
      <c r="F84" s="4">
        <v>-3.4819999999999997E-2</v>
      </c>
      <c r="G84" s="4">
        <v>2.5839999999999998E-2</v>
      </c>
      <c r="H84" s="4">
        <v>-3.6990000000000002E-2</v>
      </c>
      <c r="I84" s="4">
        <v>0.14099999999999999</v>
      </c>
      <c r="J84" s="4">
        <v>-0.10074</v>
      </c>
      <c r="K84" s="4">
        <v>7.0830000000000004E-2</v>
      </c>
      <c r="L84" s="4">
        <v>0.12171</v>
      </c>
      <c r="M84" s="9">
        <v>0.10534</v>
      </c>
      <c r="N84" s="4"/>
      <c r="O84" s="10">
        <v>5.6849999999999998E-2</v>
      </c>
      <c r="P84" s="11">
        <v>0.51141000000000003</v>
      </c>
      <c r="Q84" s="12">
        <v>-0.85745000000000005</v>
      </c>
      <c r="R84" s="4"/>
      <c r="S84" s="8">
        <v>-0.3024474552540099</v>
      </c>
      <c r="T84" s="4">
        <v>-0.55141519252296778</v>
      </c>
      <c r="U84" s="4">
        <v>3.257115270345412</v>
      </c>
      <c r="V84" s="4">
        <v>1.3259540978375998E-2</v>
      </c>
      <c r="W84" s="4">
        <v>-5.2883742613590006E-3</v>
      </c>
      <c r="X84" s="4">
        <v>2.0045316516987998E-2</v>
      </c>
      <c r="Y84" s="8">
        <v>-0.11963419150250103</v>
      </c>
      <c r="Z84" s="4">
        <v>-8.1470201691636004E-2</v>
      </c>
      <c r="AA84" s="4">
        <v>-0.26013633489884402</v>
      </c>
      <c r="AB84" s="4">
        <v>-6.9314736344182004E-2</v>
      </c>
      <c r="AC84" s="4">
        <v>-0.29049474469476905</v>
      </c>
      <c r="AD84" s="9">
        <v>7.7174297119463012E-2</v>
      </c>
      <c r="AE84" s="4"/>
      <c r="AF84" s="8">
        <v>-0.11971534284834001</v>
      </c>
      <c r="AG84" s="4">
        <v>-8.1683981727631499E-2</v>
      </c>
      <c r="AH84" s="4">
        <v>-0.26013633489884402</v>
      </c>
      <c r="AI84" s="4">
        <v>-6.8685402509437499E-2</v>
      </c>
      <c r="AJ84" s="4">
        <v>-0.29013109060077702</v>
      </c>
      <c r="AK84" s="9">
        <v>7.7040428045003995E-2</v>
      </c>
      <c r="AL84" s="4"/>
      <c r="AM84" s="8">
        <v>5.6849999999999998E-2</v>
      </c>
      <c r="AN84" s="4">
        <v>0.51141000000000003</v>
      </c>
      <c r="AO84" s="4">
        <v>-0.85745000000000005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9">
        <v>0</v>
      </c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</row>
    <row r="85" spans="1:65" ht="15" thickBot="1">
      <c r="A85" s="4"/>
      <c r="B85" s="8">
        <v>-2.5000000000000001E-3</v>
      </c>
      <c r="C85" s="4">
        <v>-3.107E-2</v>
      </c>
      <c r="D85" s="4">
        <v>-3.81E-3</v>
      </c>
      <c r="E85" s="4">
        <v>2.0524100000000001</v>
      </c>
      <c r="F85" s="4">
        <v>8.1030000000000005E-2</v>
      </c>
      <c r="G85" s="4">
        <v>7.0360000000000006E-2</v>
      </c>
      <c r="H85" s="4">
        <v>-4.7780000000000003E-2</v>
      </c>
      <c r="I85" s="4">
        <v>8.7540000000000007E-2</v>
      </c>
      <c r="J85" s="4">
        <v>-7.1309999999999998E-2</v>
      </c>
      <c r="K85" s="4">
        <v>-3.2200000000000002E-3</v>
      </c>
      <c r="L85" s="4">
        <v>0.12042</v>
      </c>
      <c r="M85" s="9">
        <v>8.7819999999999995E-2</v>
      </c>
      <c r="N85" s="4"/>
      <c r="O85" s="4"/>
      <c r="P85" s="4"/>
      <c r="Q85" s="4"/>
      <c r="R85" s="4"/>
      <c r="S85" s="8">
        <v>-2.0097361687040011E-3</v>
      </c>
      <c r="T85" s="4">
        <v>8.2346431196039984E-3</v>
      </c>
      <c r="U85" s="4">
        <v>1.3259540978375998E-2</v>
      </c>
      <c r="V85" s="4">
        <v>3.0219860621503298</v>
      </c>
      <c r="W85" s="4">
        <v>1.4141741617700951</v>
      </c>
      <c r="X85" s="4">
        <v>1.0370767600796351</v>
      </c>
      <c r="Y85" s="8">
        <v>2.9285956918118999E-2</v>
      </c>
      <c r="Z85" s="4">
        <v>4.8208106368080997E-2</v>
      </c>
      <c r="AA85" s="4">
        <v>6.8056068674693007E-2</v>
      </c>
      <c r="AB85" s="4">
        <v>-7.7300317880675998E-2</v>
      </c>
      <c r="AC85" s="4">
        <v>3.9483570625026013E-2</v>
      </c>
      <c r="AD85" s="9">
        <v>-1.3580447385054005E-2</v>
      </c>
      <c r="AE85" s="4"/>
      <c r="AF85" s="8">
        <f t="array" ref="AF85:AH87">0.5*(Y85:AA87-S91:U93)</f>
        <v>2.9617034783957507E-2</v>
      </c>
      <c r="AG85" s="4">
        <v>4.8662488938160504E-2</v>
      </c>
      <c r="AH85" s="4">
        <v>6.8685402509437499E-2</v>
      </c>
      <c r="AI85" s="4">
        <f t="array" ref="AI85:AK87">0.5*(AB85:AD87+V91:X93)</f>
        <v>-7.7300317880675998E-2</v>
      </c>
      <c r="AJ85" s="4">
        <v>4.0123126098659506E-2</v>
      </c>
      <c r="AK85" s="9">
        <v>-1.4016547752416003E-2</v>
      </c>
      <c r="AL85" s="4"/>
      <c r="AM85" s="8">
        <v>0</v>
      </c>
      <c r="AN85" s="4">
        <v>0</v>
      </c>
      <c r="AO85" s="4">
        <v>0</v>
      </c>
      <c r="AP85" s="4">
        <f t="array" ref="AP85:AR87">O82:Q84</f>
        <v>-0.82345999999999997</v>
      </c>
      <c r="AQ85" s="4">
        <v>0.50963000000000003</v>
      </c>
      <c r="AR85" s="4">
        <v>0.24937000000000001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9">
        <v>0</v>
      </c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</row>
    <row r="86" spans="1:65">
      <c r="A86" s="4"/>
      <c r="B86" s="8">
        <v>3.0899999999999999E-3</v>
      </c>
      <c r="C86" s="4">
        <v>-3.2620000000000003E-2</v>
      </c>
      <c r="D86" s="4">
        <v>-3.4819999999999997E-2</v>
      </c>
      <c r="E86" s="4">
        <v>8.1030000000000005E-2</v>
      </c>
      <c r="F86" s="4">
        <v>6.1682499999999996</v>
      </c>
      <c r="G86" s="4">
        <v>-0.11171</v>
      </c>
      <c r="H86" s="4">
        <v>-5.6009999999999997E-2</v>
      </c>
      <c r="I86" s="4">
        <v>0.18573999999999999</v>
      </c>
      <c r="J86" s="4">
        <v>-0.12144000000000001</v>
      </c>
      <c r="K86" s="4">
        <v>0.11962</v>
      </c>
      <c r="L86" s="4">
        <v>0.11508</v>
      </c>
      <c r="M86" s="9">
        <v>8.5750000000000007E-2</v>
      </c>
      <c r="N86" s="4"/>
      <c r="O86" s="5">
        <v>-0.82376000000000005</v>
      </c>
      <c r="P86" s="6">
        <v>0.50948000000000004</v>
      </c>
      <c r="Q86" s="7">
        <v>0.24868999999999999</v>
      </c>
      <c r="R86" s="4"/>
      <c r="S86" s="8">
        <v>-2.7478353330252007E-2</v>
      </c>
      <c r="T86" s="4">
        <v>-2.7316072658090006E-2</v>
      </c>
      <c r="U86" s="4">
        <v>-5.2883742613590058E-3</v>
      </c>
      <c r="V86" s="4">
        <v>1.4141741617700947</v>
      </c>
      <c r="W86" s="4">
        <v>4.1367127831227117</v>
      </c>
      <c r="X86" s="4">
        <v>1.3304764064272523</v>
      </c>
      <c r="Y86" s="8">
        <v>0.16347114349517303</v>
      </c>
      <c r="Z86" s="4">
        <v>8.0677987682497038E-2</v>
      </c>
      <c r="AA86" s="4">
        <v>0.28976743650678499</v>
      </c>
      <c r="AB86" s="4">
        <v>4.0762681572293007E-2</v>
      </c>
      <c r="AC86" s="4">
        <v>0.27721198444834205</v>
      </c>
      <c r="AD86" s="9">
        <v>-5.1497443146505978E-2</v>
      </c>
      <c r="AE86" s="4"/>
      <c r="AF86" s="8">
        <v>0.163704653094778</v>
      </c>
      <c r="AG86" s="4">
        <v>8.0999144674365531E-2</v>
      </c>
      <c r="AH86" s="4">
        <v>0.29013109060077702</v>
      </c>
      <c r="AI86" s="4">
        <v>4.0123126098659499E-2</v>
      </c>
      <c r="AJ86" s="4">
        <v>0.27721198444834205</v>
      </c>
      <c r="AK86" s="9">
        <v>-5.1360963793705007E-2</v>
      </c>
      <c r="AL86" s="4"/>
      <c r="AM86" s="8">
        <v>0</v>
      </c>
      <c r="AN86" s="4">
        <v>0</v>
      </c>
      <c r="AO86" s="4">
        <v>0</v>
      </c>
      <c r="AP86" s="4">
        <v>0.56450999999999996</v>
      </c>
      <c r="AQ86" s="4">
        <v>0.69191000000000003</v>
      </c>
      <c r="AR86" s="4">
        <v>0.4501</v>
      </c>
      <c r="AS86" s="4">
        <v>0</v>
      </c>
      <c r="AT86" s="4">
        <v>0</v>
      </c>
      <c r="AU86" s="4">
        <v>0</v>
      </c>
      <c r="AV86" s="4">
        <v>0</v>
      </c>
      <c r="AW86" s="4">
        <v>0</v>
      </c>
      <c r="AX86" s="9">
        <v>0</v>
      </c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</row>
    <row r="87" spans="1:65" ht="15" thickBot="1">
      <c r="A87" s="4"/>
      <c r="B87" s="8">
        <v>1.3729999999999999E-2</v>
      </c>
      <c r="C87" s="4">
        <v>0.01</v>
      </c>
      <c r="D87" s="4">
        <v>2.5839999999999998E-2</v>
      </c>
      <c r="E87" s="4">
        <v>7.0360000000000006E-2</v>
      </c>
      <c r="F87" s="4">
        <v>-0.11171</v>
      </c>
      <c r="G87" s="4">
        <v>2.4690699999999999</v>
      </c>
      <c r="H87" s="4">
        <v>-1.5520000000000001E-2</v>
      </c>
      <c r="I87" s="4">
        <v>0.24254999999999999</v>
      </c>
      <c r="J87" s="4">
        <v>-0.10535</v>
      </c>
      <c r="K87" s="4">
        <v>8.6480000000000001E-2</v>
      </c>
      <c r="L87" s="4">
        <v>8.6400000000000005E-2</v>
      </c>
      <c r="M87" s="9">
        <v>0.15554999999999999</v>
      </c>
      <c r="N87" s="4"/>
      <c r="O87" s="8">
        <v>0.56408999999999998</v>
      </c>
      <c r="P87" s="4">
        <v>0.69266000000000005</v>
      </c>
      <c r="Q87" s="9">
        <v>0.44946000000000003</v>
      </c>
      <c r="R87" s="4"/>
      <c r="S87" s="8">
        <v>-1.5281354265694002E-2</v>
      </c>
      <c r="T87" s="4">
        <v>-4.2616716580803002E-2</v>
      </c>
      <c r="U87" s="4">
        <v>2.0045316516987995E-2</v>
      </c>
      <c r="V87" s="4">
        <v>1.0370767600796353</v>
      </c>
      <c r="W87" s="4">
        <v>1.3304764064272527</v>
      </c>
      <c r="X87" s="4">
        <v>3.5310130868922252</v>
      </c>
      <c r="Y87" s="8">
        <v>-3.4145548903508002E-2</v>
      </c>
      <c r="Z87" s="4">
        <v>-7.4131891797789007E-2</v>
      </c>
      <c r="AA87" s="4">
        <v>-7.6906558970544991E-2</v>
      </c>
      <c r="AB87" s="4">
        <v>-1.4452648119778009E-2</v>
      </c>
      <c r="AC87" s="4">
        <v>-5.1224484440904015E-2</v>
      </c>
      <c r="AD87" s="9">
        <v>6.7498030769807982E-2</v>
      </c>
      <c r="AE87" s="4"/>
      <c r="AF87" s="10">
        <v>-3.41860646314045E-2</v>
      </c>
      <c r="AG87" s="11">
        <v>-7.4185604340303496E-2</v>
      </c>
      <c r="AH87" s="11">
        <v>-7.7040428045003995E-2</v>
      </c>
      <c r="AI87" s="11">
        <v>-1.4016547752416005E-2</v>
      </c>
      <c r="AJ87" s="11">
        <v>-5.1360963793705E-2</v>
      </c>
      <c r="AK87" s="12">
        <v>6.7498030769807982E-2</v>
      </c>
      <c r="AL87" s="4"/>
      <c r="AM87" s="8">
        <v>0</v>
      </c>
      <c r="AN87" s="4">
        <v>0</v>
      </c>
      <c r="AO87" s="4">
        <v>0</v>
      </c>
      <c r="AP87" s="4">
        <v>5.6849999999999998E-2</v>
      </c>
      <c r="AQ87" s="4">
        <v>0.51141000000000003</v>
      </c>
      <c r="AR87" s="4">
        <v>-0.85745000000000005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9">
        <v>0</v>
      </c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</row>
    <row r="88" spans="1:65" ht="15" thickBot="1">
      <c r="A88" s="4"/>
      <c r="B88" s="8">
        <v>-1.959E-2</v>
      </c>
      <c r="C88" s="4">
        <v>1.414E-2</v>
      </c>
      <c r="D88" s="4">
        <v>-3.6990000000000002E-2</v>
      </c>
      <c r="E88" s="4">
        <v>-4.7780000000000003E-2</v>
      </c>
      <c r="F88" s="4">
        <v>-5.6009999999999997E-2</v>
      </c>
      <c r="G88" s="4">
        <v>-1.5520000000000001E-2</v>
      </c>
      <c r="H88" s="4">
        <v>2.4425500000000002</v>
      </c>
      <c r="I88" s="4">
        <v>-8.6040000000000005E-2</v>
      </c>
      <c r="J88" s="4">
        <v>-3.3590000000000002E-2</v>
      </c>
      <c r="K88" s="4">
        <v>3.62E-3</v>
      </c>
      <c r="L88" s="4">
        <v>-2.1700000000000001E-3</v>
      </c>
      <c r="M88" s="9">
        <v>-1.525E-2</v>
      </c>
      <c r="N88" s="4"/>
      <c r="O88" s="10">
        <v>5.6730000000000003E-2</v>
      </c>
      <c r="P88" s="11">
        <v>0.51053999999999999</v>
      </c>
      <c r="Q88" s="12">
        <v>-0.85797999999999996</v>
      </c>
      <c r="R88" s="4"/>
      <c r="S88" s="5">
        <v>-4.6316064724644002E-2</v>
      </c>
      <c r="T88" s="6">
        <v>-3.0608919597309006E-2</v>
      </c>
      <c r="U88" s="6">
        <v>-0.11963419150250101</v>
      </c>
      <c r="V88" s="6">
        <v>2.9285956918118992E-2</v>
      </c>
      <c r="W88" s="6">
        <v>0.163471143495173</v>
      </c>
      <c r="X88" s="6">
        <v>-3.4145548903508009E-2</v>
      </c>
      <c r="Y88" s="5">
        <v>2.5828318301551532</v>
      </c>
      <c r="Z88" s="6">
        <v>0.14310164007726328</v>
      </c>
      <c r="AA88" s="6">
        <v>-0.30580336545240894</v>
      </c>
      <c r="AB88" s="6">
        <v>2.3956533830940012E-3</v>
      </c>
      <c r="AC88" s="6">
        <v>2.5009139854518005E-2</v>
      </c>
      <c r="AD88" s="7">
        <v>1.2649790712674001E-2</v>
      </c>
      <c r="AE88" s="4" t="s">
        <v>47</v>
      </c>
      <c r="AF88" s="5">
        <f t="array" ref="AF88:AK93">TRANSPOSE(AF82:AK87)</f>
        <v>-4.6316064724644009E-2</v>
      </c>
      <c r="AG88" s="6">
        <v>-3.0588571164568007E-2</v>
      </c>
      <c r="AH88" s="6">
        <v>-0.11971534284834001</v>
      </c>
      <c r="AI88" s="6">
        <v>2.9617034783957507E-2</v>
      </c>
      <c r="AJ88" s="6">
        <v>0.163704653094778</v>
      </c>
      <c r="AK88" s="7">
        <v>-3.41860646314045E-2</v>
      </c>
      <c r="AL88" s="4"/>
      <c r="AM88" s="8">
        <v>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f t="array" ref="AS88:AU90">O86:Q88</f>
        <v>-0.82376000000000005</v>
      </c>
      <c r="AT88" s="4">
        <v>0.50948000000000004</v>
      </c>
      <c r="AU88" s="4">
        <v>0.24868999999999999</v>
      </c>
      <c r="AV88" s="4">
        <v>0</v>
      </c>
      <c r="AW88" s="4">
        <v>0</v>
      </c>
      <c r="AX88" s="9">
        <v>0</v>
      </c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</row>
    <row r="89" spans="1:65">
      <c r="A89" s="4"/>
      <c r="B89" s="8">
        <v>1.392E-2</v>
      </c>
      <c r="C89" s="4">
        <v>-0.25435999999999998</v>
      </c>
      <c r="D89" s="4">
        <v>0.14099999999999999</v>
      </c>
      <c r="E89" s="4">
        <v>8.7540000000000007E-2</v>
      </c>
      <c r="F89" s="4">
        <v>0.18573999999999999</v>
      </c>
      <c r="G89" s="4">
        <v>0.24254999999999999</v>
      </c>
      <c r="H89" s="4">
        <v>-8.6040000000000005E-2</v>
      </c>
      <c r="I89" s="4">
        <v>2.3035600000000001</v>
      </c>
      <c r="J89" s="4">
        <v>5.7919999999999999E-2</v>
      </c>
      <c r="K89" s="4">
        <v>2.895E-2</v>
      </c>
      <c r="L89" s="4">
        <v>3.1150000000000001E-2</v>
      </c>
      <c r="M89" s="9">
        <v>-1.0279999999999999E-2</v>
      </c>
      <c r="N89" s="4"/>
      <c r="O89" s="4"/>
      <c r="P89" s="4"/>
      <c r="Q89" s="4"/>
      <c r="R89" s="4"/>
      <c r="S89" s="8">
        <v>-3.0568222731827015E-2</v>
      </c>
      <c r="T89" s="4">
        <v>-6.8237643493187006E-2</v>
      </c>
      <c r="U89" s="4">
        <v>-8.1470201691636004E-2</v>
      </c>
      <c r="V89" s="4">
        <v>4.8208106368080997E-2</v>
      </c>
      <c r="W89" s="4">
        <v>8.067798768249701E-2</v>
      </c>
      <c r="X89" s="4">
        <v>-7.4131891797789021E-2</v>
      </c>
      <c r="Y89" s="8">
        <v>0.14310164007726311</v>
      </c>
      <c r="Z89" s="4">
        <v>2.5749217671289513</v>
      </c>
      <c r="AA89" s="4">
        <v>-0.55507847131732913</v>
      </c>
      <c r="AB89" s="4">
        <v>-9.4440969061210002E-3</v>
      </c>
      <c r="AC89" s="4">
        <v>2.4641103309148003E-2</v>
      </c>
      <c r="AD89" s="9">
        <v>4.1854871643735997E-2</v>
      </c>
      <c r="AE89" s="4"/>
      <c r="AF89" s="8">
        <v>-3.0588571164568003E-2</v>
      </c>
      <c r="AG89" s="4">
        <v>-6.8237643493186992E-2</v>
      </c>
      <c r="AH89" s="4">
        <v>-8.1683981727631499E-2</v>
      </c>
      <c r="AI89" s="4">
        <v>4.8662488938160504E-2</v>
      </c>
      <c r="AJ89" s="4">
        <v>8.0999144674365531E-2</v>
      </c>
      <c r="AK89" s="9">
        <v>-7.4185604340303496E-2</v>
      </c>
      <c r="AL89" s="4"/>
      <c r="AM89" s="8">
        <v>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0.56408999999999998</v>
      </c>
      <c r="AT89" s="4">
        <v>0.69266000000000005</v>
      </c>
      <c r="AU89" s="4">
        <v>0.44946000000000003</v>
      </c>
      <c r="AV89" s="4">
        <v>0</v>
      </c>
      <c r="AW89" s="4">
        <v>0</v>
      </c>
      <c r="AX89" s="9">
        <v>0</v>
      </c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</row>
    <row r="90" spans="1:65">
      <c r="A90" s="4"/>
      <c r="B90" s="8">
        <v>-3.687E-2</v>
      </c>
      <c r="C90" s="4">
        <v>0.14183999999999999</v>
      </c>
      <c r="D90" s="4">
        <v>-0.10074</v>
      </c>
      <c r="E90" s="4">
        <v>-7.1309999999999998E-2</v>
      </c>
      <c r="F90" s="4">
        <v>-0.12144000000000001</v>
      </c>
      <c r="G90" s="4">
        <v>-0.10535</v>
      </c>
      <c r="H90" s="4">
        <v>-3.3590000000000002E-2</v>
      </c>
      <c r="I90" s="4">
        <v>5.7919999999999999E-2</v>
      </c>
      <c r="J90" s="4">
        <v>3.6666500000000002</v>
      </c>
      <c r="K90" s="4">
        <v>4.3600000000000002E-3</v>
      </c>
      <c r="L90" s="4">
        <v>2.9530000000000001E-2</v>
      </c>
      <c r="M90" s="9">
        <v>-2.5499999999999998E-2</v>
      </c>
      <c r="N90" s="4"/>
      <c r="O90" s="4"/>
      <c r="P90" s="4"/>
      <c r="Q90" s="4"/>
      <c r="R90" s="4"/>
      <c r="S90" s="8">
        <v>-0.11979649419417898</v>
      </c>
      <c r="T90" s="4">
        <v>-8.1897761763626994E-2</v>
      </c>
      <c r="U90" s="4">
        <v>-0.26013633489884402</v>
      </c>
      <c r="V90" s="4">
        <v>6.8056068674692993E-2</v>
      </c>
      <c r="W90" s="4">
        <v>0.28976743650678499</v>
      </c>
      <c r="X90" s="4">
        <v>-7.6906558970544978E-2</v>
      </c>
      <c r="Y90" s="8">
        <v>-0.30580336545240899</v>
      </c>
      <c r="Z90" s="4">
        <v>-0.5550784713173289</v>
      </c>
      <c r="AA90" s="4">
        <v>3.254960331379559</v>
      </c>
      <c r="AB90" s="4">
        <v>-1.0210893451881E-2</v>
      </c>
      <c r="AC90" s="4">
        <v>6.8097519285999983E-3</v>
      </c>
      <c r="AD90" s="9">
        <v>-1.7766833893979997E-2</v>
      </c>
      <c r="AE90" s="4"/>
      <c r="AF90" s="8">
        <v>-0.11971534284834001</v>
      </c>
      <c r="AG90" s="4">
        <v>-8.1683981727631499E-2</v>
      </c>
      <c r="AH90" s="4">
        <v>-0.26013633489884402</v>
      </c>
      <c r="AI90" s="4">
        <v>6.8685402509437499E-2</v>
      </c>
      <c r="AJ90" s="4">
        <v>0.29013109060077702</v>
      </c>
      <c r="AK90" s="9">
        <v>-7.7040428045003995E-2</v>
      </c>
      <c r="AL90" s="4"/>
      <c r="AM90" s="8">
        <v>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5.6730000000000003E-2</v>
      </c>
      <c r="AT90" s="4">
        <v>0.51053999999999999</v>
      </c>
      <c r="AU90" s="4">
        <v>-0.85797999999999996</v>
      </c>
      <c r="AV90" s="4">
        <v>0</v>
      </c>
      <c r="AW90" s="4">
        <v>0</v>
      </c>
      <c r="AX90" s="9">
        <v>0</v>
      </c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</row>
    <row r="91" spans="1:65">
      <c r="A91" s="4"/>
      <c r="B91" s="8">
        <v>4.7739999999999998E-2</v>
      </c>
      <c r="C91" s="4">
        <v>-8.6760000000000004E-2</v>
      </c>
      <c r="D91" s="4">
        <v>7.0830000000000004E-2</v>
      </c>
      <c r="E91" s="4">
        <v>-3.2200000000000002E-3</v>
      </c>
      <c r="F91" s="4">
        <v>0.11962</v>
      </c>
      <c r="G91" s="4">
        <v>8.6480000000000001E-2</v>
      </c>
      <c r="H91" s="4">
        <v>3.62E-3</v>
      </c>
      <c r="I91" s="4">
        <v>2.895E-2</v>
      </c>
      <c r="J91" s="4">
        <v>4.3600000000000002E-3</v>
      </c>
      <c r="K91" s="4">
        <v>2.0482300000000002</v>
      </c>
      <c r="L91" s="4">
        <v>8.3460000000000006E-2</v>
      </c>
      <c r="M91" s="9">
        <v>7.1220000000000006E-2</v>
      </c>
      <c r="N91" s="4"/>
      <c r="O91" s="4"/>
      <c r="P91" s="4"/>
      <c r="Q91" s="4"/>
      <c r="R91" s="4"/>
      <c r="S91" s="8">
        <v>-2.9948112649796015E-2</v>
      </c>
      <c r="T91" s="4">
        <v>-4.9116871508240012E-2</v>
      </c>
      <c r="U91" s="4">
        <v>-6.9314736344182004E-2</v>
      </c>
      <c r="V91" s="4">
        <v>-7.7300317880675998E-2</v>
      </c>
      <c r="W91" s="4">
        <v>4.0762681572292993E-2</v>
      </c>
      <c r="X91" s="4">
        <v>-1.4452648119778002E-2</v>
      </c>
      <c r="Y91" s="8">
        <v>2.3956533830940012E-3</v>
      </c>
      <c r="Z91" s="4">
        <v>-9.4440969061209985E-3</v>
      </c>
      <c r="AA91" s="4">
        <v>-1.0210893451881E-2</v>
      </c>
      <c r="AB91" s="4">
        <v>3.0172574892585078</v>
      </c>
      <c r="AC91" s="4">
        <v>1.417471668670246</v>
      </c>
      <c r="AD91" s="9">
        <v>1.0381251811069943</v>
      </c>
      <c r="AE91" s="4"/>
      <c r="AF91" s="8">
        <v>-2.9617034783957497E-2</v>
      </c>
      <c r="AG91" s="4">
        <v>-4.8662488938160497E-2</v>
      </c>
      <c r="AH91" s="4">
        <v>-6.8685402509437499E-2</v>
      </c>
      <c r="AI91" s="4">
        <v>-7.7300317880675998E-2</v>
      </c>
      <c r="AJ91" s="4">
        <v>4.0123126098659499E-2</v>
      </c>
      <c r="AK91" s="9">
        <v>-1.4016547752416005E-2</v>
      </c>
      <c r="AL91" s="4"/>
      <c r="AM91" s="8">
        <v>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f t="array" ref="AV91:AX93">O86:Q88</f>
        <v>-0.82376000000000005</v>
      </c>
      <c r="AW91" s="4">
        <v>0.50948000000000004</v>
      </c>
      <c r="AX91" s="9">
        <v>0.24868999999999999</v>
      </c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</row>
    <row r="92" spans="1:65">
      <c r="A92" s="4"/>
      <c r="B92" s="8">
        <v>5.595E-2</v>
      </c>
      <c r="C92" s="4">
        <v>-0.18762000000000001</v>
      </c>
      <c r="D92" s="4">
        <v>0.12171</v>
      </c>
      <c r="E92" s="4">
        <v>0.12042</v>
      </c>
      <c r="F92" s="4">
        <v>0.11508</v>
      </c>
      <c r="G92" s="4">
        <v>8.6400000000000005E-2</v>
      </c>
      <c r="H92" s="4">
        <v>-2.1700000000000001E-3</v>
      </c>
      <c r="I92" s="4">
        <v>3.1150000000000001E-2</v>
      </c>
      <c r="J92" s="4">
        <v>2.9530000000000001E-2</v>
      </c>
      <c r="K92" s="4">
        <v>8.3460000000000006E-2</v>
      </c>
      <c r="L92" s="4">
        <v>6.1745700000000001</v>
      </c>
      <c r="M92" s="9">
        <v>-0.11261</v>
      </c>
      <c r="N92" s="4"/>
      <c r="O92" s="4"/>
      <c r="P92" s="4"/>
      <c r="Q92" s="4"/>
      <c r="R92" s="4"/>
      <c r="S92" s="8">
        <v>-0.16393816269438299</v>
      </c>
      <c r="T92" s="4">
        <v>-8.1320301666234038E-2</v>
      </c>
      <c r="U92" s="4">
        <v>-0.29049474469476905</v>
      </c>
      <c r="V92" s="4">
        <v>3.9483570625025992E-2</v>
      </c>
      <c r="W92" s="4">
        <v>0.277211984448342</v>
      </c>
      <c r="X92" s="4">
        <v>-5.1224484440904036E-2</v>
      </c>
      <c r="Y92" s="8">
        <v>2.5009139854518005E-2</v>
      </c>
      <c r="Z92" s="4">
        <v>2.4641103309148E-2</v>
      </c>
      <c r="AA92" s="4">
        <v>6.8097519286E-3</v>
      </c>
      <c r="AB92" s="4">
        <v>1.4174716686702462</v>
      </c>
      <c r="AC92" s="4">
        <v>4.1431984661473606</v>
      </c>
      <c r="AD92" s="9">
        <v>1.3345161909128231</v>
      </c>
      <c r="AE92" s="4"/>
      <c r="AF92" s="8">
        <v>-0.163704653094778</v>
      </c>
      <c r="AG92" s="4">
        <v>-8.0999144674365503E-2</v>
      </c>
      <c r="AH92" s="4">
        <v>-0.29013109060077702</v>
      </c>
      <c r="AI92" s="4">
        <v>4.0123126098659506E-2</v>
      </c>
      <c r="AJ92" s="4">
        <v>0.27721198444834205</v>
      </c>
      <c r="AK92" s="9">
        <v>-5.1360963793705E-2</v>
      </c>
      <c r="AL92" s="4"/>
      <c r="AM92" s="8">
        <v>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0.56408999999999998</v>
      </c>
      <c r="AW92" s="4">
        <v>0.69266000000000005</v>
      </c>
      <c r="AX92" s="9">
        <v>0.44946000000000003</v>
      </c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</row>
    <row r="93" spans="1:65" ht="15" thickBot="1">
      <c r="A93" s="4"/>
      <c r="B93" s="10">
        <v>1.5339999999999999E-2</v>
      </c>
      <c r="C93" s="11">
        <v>-0.24357999999999999</v>
      </c>
      <c r="D93" s="11">
        <v>0.10534</v>
      </c>
      <c r="E93" s="11">
        <v>8.7819999999999995E-2</v>
      </c>
      <c r="F93" s="11">
        <v>8.5750000000000007E-2</v>
      </c>
      <c r="G93" s="11">
        <v>0.15554999999999999</v>
      </c>
      <c r="H93" s="11">
        <v>-1.525E-2</v>
      </c>
      <c r="I93" s="11">
        <v>-1.0279999999999999E-2</v>
      </c>
      <c r="J93" s="11">
        <v>-2.5499999999999998E-2</v>
      </c>
      <c r="K93" s="11">
        <v>7.1220000000000006E-2</v>
      </c>
      <c r="L93" s="11">
        <v>-0.11261</v>
      </c>
      <c r="M93" s="12">
        <v>2.46427</v>
      </c>
      <c r="N93" s="4"/>
      <c r="O93" s="4"/>
      <c r="P93" s="4"/>
      <c r="Q93" s="4"/>
      <c r="R93" s="4"/>
      <c r="S93" s="10">
        <v>3.4226580359301005E-2</v>
      </c>
      <c r="T93" s="11">
        <v>7.4239316882817985E-2</v>
      </c>
      <c r="U93" s="11">
        <v>7.7174297119462998E-2</v>
      </c>
      <c r="V93" s="11">
        <v>-1.3580447385054003E-2</v>
      </c>
      <c r="W93" s="11">
        <v>-5.1497443146505985E-2</v>
      </c>
      <c r="X93" s="11">
        <v>6.7498030769807996E-2</v>
      </c>
      <c r="Y93" s="10">
        <v>1.2649790712674001E-2</v>
      </c>
      <c r="Z93" s="11">
        <v>4.1854871643735997E-2</v>
      </c>
      <c r="AA93" s="11">
        <v>-1.7766833893979997E-2</v>
      </c>
      <c r="AB93" s="11">
        <v>1.0381251811069943</v>
      </c>
      <c r="AC93" s="11">
        <v>1.3345161909128231</v>
      </c>
      <c r="AD93" s="12">
        <v>3.5265778006999993</v>
      </c>
      <c r="AE93" s="4"/>
      <c r="AF93" s="10">
        <v>3.41860646314045E-2</v>
      </c>
      <c r="AG93" s="11">
        <v>7.4185604340303496E-2</v>
      </c>
      <c r="AH93" s="11">
        <v>7.7040428045003995E-2</v>
      </c>
      <c r="AI93" s="11">
        <v>-1.4016547752416003E-2</v>
      </c>
      <c r="AJ93" s="11">
        <v>-5.1360963793705007E-2</v>
      </c>
      <c r="AK93" s="12">
        <v>6.7498030769807982E-2</v>
      </c>
      <c r="AL93" s="4"/>
      <c r="AM93" s="10">
        <v>0</v>
      </c>
      <c r="AN93" s="11">
        <v>0</v>
      </c>
      <c r="AO93" s="11">
        <v>0</v>
      </c>
      <c r="AP93" s="11">
        <v>0</v>
      </c>
      <c r="AQ93" s="11">
        <v>0</v>
      </c>
      <c r="AR93" s="11">
        <v>0</v>
      </c>
      <c r="AS93" s="11">
        <v>0</v>
      </c>
      <c r="AT93" s="11">
        <v>0</v>
      </c>
      <c r="AU93" s="11">
        <v>0</v>
      </c>
      <c r="AV93" s="11">
        <v>5.6730000000000003E-2</v>
      </c>
      <c r="AW93" s="11">
        <v>0.51053999999999999</v>
      </c>
      <c r="AX93" s="12">
        <v>-0.85797999999999996</v>
      </c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</row>
    <row r="94" spans="1:6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</row>
    <row r="95" spans="1:65" ht="15" thickBot="1">
      <c r="A95" s="4"/>
      <c r="B95" s="4" t="s">
        <v>50</v>
      </c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</row>
    <row r="96" spans="1:65">
      <c r="A96" s="4"/>
      <c r="B96" s="5">
        <v>2.4792000000000001</v>
      </c>
      <c r="C96" s="6">
        <v>-0.17654</v>
      </c>
      <c r="D96" s="6">
        <v>-1.882E-2</v>
      </c>
      <c r="E96" s="6">
        <v>7.6000000000000004E-4</v>
      </c>
      <c r="F96" s="6">
        <v>-1.0710000000000001E-2</v>
      </c>
      <c r="G96" s="6">
        <v>9.9799999999999993E-3</v>
      </c>
      <c r="H96" s="6">
        <v>-9.3549999999999994E-2</v>
      </c>
      <c r="I96" s="6">
        <v>-9.6369999999999997E-2</v>
      </c>
      <c r="J96" s="6">
        <v>6.6030000000000005E-2</v>
      </c>
      <c r="K96" s="6">
        <v>-8.1180000000000002E-2</v>
      </c>
      <c r="L96" s="6">
        <v>8.047E-2</v>
      </c>
      <c r="M96" s="7">
        <v>1.9439999999999999E-2</v>
      </c>
      <c r="N96" s="4"/>
      <c r="O96" s="5">
        <v>-0.82413999999999998</v>
      </c>
      <c r="P96" s="6">
        <v>0.50897999999999999</v>
      </c>
      <c r="Q96" s="7">
        <v>0.24845</v>
      </c>
      <c r="R96" s="4"/>
      <c r="S96" s="5">
        <f t="array" ref="S96:AD107">MMULT(MMULT(AM96:AX107,B96:M107),TRANSPOSE(AM96:AX107))</f>
        <v>2.7200574759438485</v>
      </c>
      <c r="T96" s="6">
        <v>0.21496452322450571</v>
      </c>
      <c r="U96" s="6">
        <v>-0.3056600590294779</v>
      </c>
      <c r="V96" s="6">
        <v>1.3356413267336E-2</v>
      </c>
      <c r="W96" s="6">
        <v>3.1597427474220003E-3</v>
      </c>
      <c r="X96" s="6">
        <v>-1.7137796419333998E-2</v>
      </c>
      <c r="Y96" s="5">
        <v>-0.10607381672247901</v>
      </c>
      <c r="Z96" s="6">
        <v>-6.7885122173043003E-2</v>
      </c>
      <c r="AA96" s="6">
        <v>-8.5870474271845978E-2</v>
      </c>
      <c r="AB96" s="6">
        <v>4.6506873373041976E-2</v>
      </c>
      <c r="AC96" s="6">
        <v>0.11816932776132</v>
      </c>
      <c r="AD96" s="7">
        <v>-0.15040970140372101</v>
      </c>
      <c r="AE96" s="13" t="s">
        <v>46</v>
      </c>
      <c r="AF96" s="5">
        <f t="array" ref="AF96:AH98">0.5*(Y96:AA98+S102:U104)</f>
        <v>-0.10607381672247901</v>
      </c>
      <c r="AG96" s="6">
        <v>-6.7828201941404501E-2</v>
      </c>
      <c r="AH96" s="6">
        <v>-8.5882354955996998E-2</v>
      </c>
      <c r="AI96" s="6">
        <f t="array" ref="AI96:AK98">0.5*(AB96:AD98-V102:X104)</f>
        <v>4.6433799376389487E-2</v>
      </c>
      <c r="AJ96" s="6">
        <v>0.118199535071021</v>
      </c>
      <c r="AK96" s="7">
        <v>-0.1501941840698775</v>
      </c>
      <c r="AL96" s="4"/>
      <c r="AM96" s="5">
        <f t="array" ref="AM96:AO98">O96:Q98</f>
        <v>-0.82413999999999998</v>
      </c>
      <c r="AN96" s="6">
        <v>0.50897999999999999</v>
      </c>
      <c r="AO96" s="6">
        <v>0.24845</v>
      </c>
      <c r="AP96" s="6">
        <v>0</v>
      </c>
      <c r="AQ96" s="6">
        <v>0</v>
      </c>
      <c r="AR96" s="6">
        <v>0</v>
      </c>
      <c r="AS96" s="6">
        <v>0</v>
      </c>
      <c r="AT96" s="6">
        <v>0</v>
      </c>
      <c r="AU96" s="6">
        <v>0</v>
      </c>
      <c r="AV96" s="6">
        <v>0</v>
      </c>
      <c r="AW96" s="6">
        <v>0</v>
      </c>
      <c r="AX96" s="7">
        <v>0</v>
      </c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</row>
    <row r="97" spans="1:65">
      <c r="A97" s="4"/>
      <c r="B97" s="8">
        <v>-0.17654</v>
      </c>
      <c r="C97" s="4">
        <v>2.3580299999999998</v>
      </c>
      <c r="D97" s="4">
        <v>0.12866</v>
      </c>
      <c r="E97" s="4">
        <v>-1.712E-2</v>
      </c>
      <c r="F97" s="4">
        <v>-3.3400000000000001E-3</v>
      </c>
      <c r="G97" s="4">
        <v>5.3859999999999998E-2</v>
      </c>
      <c r="H97" s="4">
        <v>-9.6479999999999996E-2</v>
      </c>
      <c r="I97" s="4">
        <v>-0.52624000000000004</v>
      </c>
      <c r="J97" s="4">
        <v>0.17610999999999999</v>
      </c>
      <c r="K97" s="4">
        <v>-0.12214</v>
      </c>
      <c r="L97" s="4">
        <v>0.22785</v>
      </c>
      <c r="M97" s="9">
        <v>0.46760000000000002</v>
      </c>
      <c r="N97" s="4"/>
      <c r="O97" s="8">
        <v>0.56359000000000004</v>
      </c>
      <c r="P97" s="4">
        <v>0.69343999999999995</v>
      </c>
      <c r="Q97" s="9">
        <v>0.44889000000000001</v>
      </c>
      <c r="R97" s="4"/>
      <c r="S97" s="8">
        <v>0.21496452322450565</v>
      </c>
      <c r="T97" s="4">
        <v>2.6274141413380003</v>
      </c>
      <c r="U97" s="4">
        <v>-0.66271032822161602</v>
      </c>
      <c r="V97" s="4">
        <v>1.0913574985411996E-2</v>
      </c>
      <c r="W97" s="4">
        <v>-2.2226310869080008E-3</v>
      </c>
      <c r="X97" s="4">
        <v>-4.8612185826754001E-2</v>
      </c>
      <c r="Y97" s="8">
        <v>-6.7771281709766013E-2</v>
      </c>
      <c r="Z97" s="4">
        <v>-0.23033650936071798</v>
      </c>
      <c r="AA97" s="4">
        <v>-0.287035364283244</v>
      </c>
      <c r="AB97" s="4">
        <v>0.24014782682865299</v>
      </c>
      <c r="AC97" s="4">
        <v>0.18452962997090899</v>
      </c>
      <c r="AD97" s="9">
        <v>-0.165168534265348</v>
      </c>
      <c r="AE97" s="4"/>
      <c r="AF97" s="8">
        <v>-6.7828201941404515E-2</v>
      </c>
      <c r="AG97" s="4">
        <v>-0.23033650936071798</v>
      </c>
      <c r="AH97" s="4">
        <v>-0.28700679710018195</v>
      </c>
      <c r="AI97" s="4">
        <v>0.23992491331127799</v>
      </c>
      <c r="AJ97" s="4">
        <v>0.18428301475235651</v>
      </c>
      <c r="AK97" s="9">
        <v>-0.16495222978799401</v>
      </c>
      <c r="AL97" s="4"/>
      <c r="AM97" s="8">
        <v>0.56359000000000004</v>
      </c>
      <c r="AN97" s="4">
        <v>0.69343999999999995</v>
      </c>
      <c r="AO97" s="4">
        <v>0.44889000000000001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9">
        <v>0</v>
      </c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</row>
    <row r="98" spans="1:65" ht="15" thickBot="1">
      <c r="A98" s="4"/>
      <c r="B98" s="8">
        <v>-1.882E-2</v>
      </c>
      <c r="C98" s="4">
        <v>0.12866</v>
      </c>
      <c r="D98" s="4">
        <v>3.8385199999999999</v>
      </c>
      <c r="E98" s="4">
        <v>-3.4199999999999999E-3</v>
      </c>
      <c r="F98" s="4">
        <v>-2.768E-2</v>
      </c>
      <c r="G98" s="4">
        <v>1.0399999999999999E-3</v>
      </c>
      <c r="H98" s="4">
        <v>6.583E-2</v>
      </c>
      <c r="I98" s="4">
        <v>0.17544999999999999</v>
      </c>
      <c r="J98" s="4">
        <v>-7.3150000000000007E-2</v>
      </c>
      <c r="K98" s="4">
        <v>6.0569999999999999E-2</v>
      </c>
      <c r="L98" s="4">
        <v>-8.2640000000000005E-2</v>
      </c>
      <c r="M98" s="9">
        <v>-0.11391</v>
      </c>
      <c r="N98" s="4"/>
      <c r="O98" s="10">
        <v>5.6189999999999997E-2</v>
      </c>
      <c r="P98" s="11">
        <v>0.50997999999999999</v>
      </c>
      <c r="Q98" s="12">
        <v>-0.85834999999999995</v>
      </c>
      <c r="R98" s="4"/>
      <c r="S98" s="8">
        <v>-0.30566005902947796</v>
      </c>
      <c r="T98" s="4">
        <v>-0.66271032822161591</v>
      </c>
      <c r="U98" s="4">
        <v>3.3282472625886355</v>
      </c>
      <c r="V98" s="4">
        <v>2.2402445048119998E-2</v>
      </c>
      <c r="W98" s="4">
        <v>2.3815862215647996E-2</v>
      </c>
      <c r="X98" s="4">
        <v>-1.2673982646725998E-2</v>
      </c>
      <c r="Y98" s="8">
        <v>-8.5894235640148003E-2</v>
      </c>
      <c r="Z98" s="4">
        <v>-0.28697822991711996</v>
      </c>
      <c r="AA98" s="4">
        <v>-0.35653202038750198</v>
      </c>
      <c r="AB98" s="4">
        <v>0.279118011715355</v>
      </c>
      <c r="AC98" s="4">
        <v>0.21724862211485502</v>
      </c>
      <c r="AD98" s="9">
        <v>-0.19885906508232604</v>
      </c>
      <c r="AE98" s="4"/>
      <c r="AF98" s="8">
        <v>-8.5882354955996998E-2</v>
      </c>
      <c r="AG98" s="4">
        <v>-0.28700679710018195</v>
      </c>
      <c r="AH98" s="4">
        <v>-0.35653202038750198</v>
      </c>
      <c r="AI98" s="4">
        <v>0.27878411793991098</v>
      </c>
      <c r="AJ98" s="4">
        <v>0.217354410925932</v>
      </c>
      <c r="AK98" s="9">
        <v>-0.19861067662717252</v>
      </c>
      <c r="AL98" s="4"/>
      <c r="AM98" s="8">
        <v>5.6189999999999997E-2</v>
      </c>
      <c r="AN98" s="4">
        <v>0.50997999999999999</v>
      </c>
      <c r="AO98" s="4">
        <v>-0.85834999999999995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0</v>
      </c>
      <c r="AX98" s="9">
        <v>0</v>
      </c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</row>
    <row r="99" spans="1:65" ht="15" thickBot="1">
      <c r="A99" s="4"/>
      <c r="B99" s="8">
        <v>7.6000000000000004E-4</v>
      </c>
      <c r="C99" s="4">
        <v>-1.712E-2</v>
      </c>
      <c r="D99" s="4">
        <v>-3.4199999999999999E-3</v>
      </c>
      <c r="E99" s="4">
        <v>2.1496300000000002</v>
      </c>
      <c r="F99" s="4">
        <v>0.12286999999999999</v>
      </c>
      <c r="G99" s="4">
        <v>-4.4900000000000001E-3</v>
      </c>
      <c r="H99" s="4">
        <v>8.1210000000000004E-2</v>
      </c>
      <c r="I99" s="4">
        <v>0.12146</v>
      </c>
      <c r="J99" s="4">
        <v>-6.0159999999999998E-2</v>
      </c>
      <c r="K99" s="4">
        <v>3.5500000000000002E-3</v>
      </c>
      <c r="L99" s="4">
        <v>-8.813E-2</v>
      </c>
      <c r="M99" s="9">
        <v>-0.10778</v>
      </c>
      <c r="N99" s="4"/>
      <c r="O99" s="4"/>
      <c r="P99" s="4"/>
      <c r="Q99" s="4"/>
      <c r="R99" s="4"/>
      <c r="S99" s="8">
        <v>1.3356413267336E-2</v>
      </c>
      <c r="T99" s="4">
        <v>1.0913574985411997E-2</v>
      </c>
      <c r="U99" s="4">
        <v>2.2402445048119994E-2</v>
      </c>
      <c r="V99" s="4">
        <v>3.1798527554412268</v>
      </c>
      <c r="W99" s="4">
        <v>1.5082324946990378</v>
      </c>
      <c r="X99" s="4">
        <v>1.0758736737803543</v>
      </c>
      <c r="Y99" s="8">
        <v>-4.6360725379737004E-2</v>
      </c>
      <c r="Z99" s="4">
        <v>-0.23970199979390297</v>
      </c>
      <c r="AA99" s="4">
        <v>-0.27845022416446702</v>
      </c>
      <c r="AB99" s="4">
        <v>0.18755950175161898</v>
      </c>
      <c r="AC99" s="4">
        <v>0.15317678004927299</v>
      </c>
      <c r="AD99" s="9">
        <v>-0.12214857800904501</v>
      </c>
      <c r="AE99" s="4"/>
      <c r="AF99" s="8">
        <f t="array" ref="AF99:AH101">0.5*(Y99:AA101-S105:U107)</f>
        <v>-4.6433799376389501E-2</v>
      </c>
      <c r="AG99" s="4">
        <v>-0.23992491331127797</v>
      </c>
      <c r="AH99" s="4">
        <v>-0.27878411793991098</v>
      </c>
      <c r="AI99" s="4">
        <f t="array" ref="AI99:AK101">0.5*(AB99:AD101+V105:X107)</f>
        <v>0.18755950175161901</v>
      </c>
      <c r="AJ99" s="4">
        <v>0.15372438073627298</v>
      </c>
      <c r="AK99" s="9">
        <v>-0.12224199717471099</v>
      </c>
      <c r="AL99" s="4"/>
      <c r="AM99" s="8">
        <v>0</v>
      </c>
      <c r="AN99" s="4">
        <v>0</v>
      </c>
      <c r="AO99" s="4">
        <v>0</v>
      </c>
      <c r="AP99" s="4">
        <f t="array" ref="AP99:AR101">O96:Q98</f>
        <v>-0.82413999999999998</v>
      </c>
      <c r="AQ99" s="4">
        <v>0.50897999999999999</v>
      </c>
      <c r="AR99" s="4">
        <v>0.24845</v>
      </c>
      <c r="AS99" s="4">
        <v>0</v>
      </c>
      <c r="AT99" s="4">
        <v>0</v>
      </c>
      <c r="AU99" s="4">
        <v>0</v>
      </c>
      <c r="AV99" s="4">
        <v>0</v>
      </c>
      <c r="AW99" s="4">
        <v>0</v>
      </c>
      <c r="AX99" s="9">
        <v>0</v>
      </c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</row>
    <row r="100" spans="1:65">
      <c r="A100" s="4"/>
      <c r="B100" s="8">
        <v>-1.0710000000000001E-2</v>
      </c>
      <c r="C100" s="4">
        <v>-3.3400000000000001E-3</v>
      </c>
      <c r="D100" s="4">
        <v>-2.768E-2</v>
      </c>
      <c r="E100" s="4">
        <v>0.12286999999999999</v>
      </c>
      <c r="F100" s="4">
        <v>6.5856300000000001</v>
      </c>
      <c r="G100" s="4">
        <v>-0.15157999999999999</v>
      </c>
      <c r="H100" s="4">
        <v>-8.0100000000000005E-2</v>
      </c>
      <c r="I100" s="4">
        <v>-0.22716</v>
      </c>
      <c r="J100" s="4">
        <v>8.2919999999999994E-2</v>
      </c>
      <c r="K100" s="4">
        <v>-8.8800000000000004E-2</v>
      </c>
      <c r="L100" s="4">
        <v>8.1850000000000006E-2</v>
      </c>
      <c r="M100" s="9">
        <v>0.10166</v>
      </c>
      <c r="N100" s="4"/>
      <c r="O100" s="5">
        <v>-0.82423000000000002</v>
      </c>
      <c r="P100" s="6">
        <v>0.50917000000000001</v>
      </c>
      <c r="Q100" s="7">
        <v>0.24776999999999999</v>
      </c>
      <c r="R100" s="4"/>
      <c r="S100" s="8">
        <v>3.1597427474220003E-3</v>
      </c>
      <c r="T100" s="4">
        <v>-2.2226310869080008E-3</v>
      </c>
      <c r="U100" s="4">
        <v>2.3815862215647996E-2</v>
      </c>
      <c r="V100" s="4">
        <v>1.508232494699038</v>
      </c>
      <c r="W100" s="4">
        <v>4.3494197447906275</v>
      </c>
      <c r="X100" s="4">
        <v>1.5377343906571102</v>
      </c>
      <c r="Y100" s="8">
        <v>-0.11822974238072199</v>
      </c>
      <c r="Z100" s="4">
        <v>-0.18403639953380399</v>
      </c>
      <c r="AA100" s="4">
        <v>-0.21746019973700897</v>
      </c>
      <c r="AB100" s="4">
        <v>0.15427198142327297</v>
      </c>
      <c r="AC100" s="4">
        <v>4.4320195364668996E-2</v>
      </c>
      <c r="AD100" s="9">
        <v>-0.11090140705152998</v>
      </c>
      <c r="AE100" s="4"/>
      <c r="AF100" s="8">
        <v>-0.11819953507102099</v>
      </c>
      <c r="AG100" s="4">
        <v>-0.18428301475235648</v>
      </c>
      <c r="AH100" s="4">
        <v>-0.21735441092593197</v>
      </c>
      <c r="AI100" s="4">
        <v>0.15372438073627298</v>
      </c>
      <c r="AJ100" s="4">
        <v>4.4320195364669003E-2</v>
      </c>
      <c r="AK100" s="9">
        <v>-0.11071044396363748</v>
      </c>
      <c r="AL100" s="4"/>
      <c r="AM100" s="8">
        <v>0</v>
      </c>
      <c r="AN100" s="4">
        <v>0</v>
      </c>
      <c r="AO100" s="4">
        <v>0</v>
      </c>
      <c r="AP100" s="4">
        <v>0.56359000000000004</v>
      </c>
      <c r="AQ100" s="4">
        <v>0.69343999999999995</v>
      </c>
      <c r="AR100" s="4">
        <v>0.44889000000000001</v>
      </c>
      <c r="AS100" s="4">
        <v>0</v>
      </c>
      <c r="AT100" s="4">
        <v>0</v>
      </c>
      <c r="AU100" s="4">
        <v>0</v>
      </c>
      <c r="AV100" s="4">
        <v>0</v>
      </c>
      <c r="AW100" s="4">
        <v>0</v>
      </c>
      <c r="AX100" s="9">
        <v>0</v>
      </c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</row>
    <row r="101" spans="1:65" ht="15" thickBot="1">
      <c r="A101" s="4"/>
      <c r="B101" s="8">
        <v>9.9799999999999993E-3</v>
      </c>
      <c r="C101" s="4">
        <v>5.3859999999999998E-2</v>
      </c>
      <c r="D101" s="4">
        <v>1.0399999999999999E-3</v>
      </c>
      <c r="E101" s="4">
        <v>-4.4900000000000001E-3</v>
      </c>
      <c r="F101" s="4">
        <v>-0.15157999999999999</v>
      </c>
      <c r="G101" s="4">
        <v>2.48367</v>
      </c>
      <c r="H101" s="4">
        <v>-1.9400000000000001E-2</v>
      </c>
      <c r="I101" s="4">
        <v>-0.46681</v>
      </c>
      <c r="J101" s="4">
        <v>0.1145</v>
      </c>
      <c r="K101" s="4">
        <v>-0.10882</v>
      </c>
      <c r="L101" s="4">
        <v>0.10195</v>
      </c>
      <c r="M101" s="9">
        <v>0.31988</v>
      </c>
      <c r="N101" s="4"/>
      <c r="O101" s="8">
        <v>0.56345000000000001</v>
      </c>
      <c r="P101" s="4">
        <v>0.69399</v>
      </c>
      <c r="Q101" s="9">
        <v>0.44823000000000002</v>
      </c>
      <c r="R101" s="4"/>
      <c r="S101" s="8">
        <v>-1.7137796419333995E-2</v>
      </c>
      <c r="T101" s="4">
        <v>-4.8612185826754001E-2</v>
      </c>
      <c r="U101" s="4">
        <v>-1.2673982646726001E-2</v>
      </c>
      <c r="V101" s="4">
        <v>1.075873673780354</v>
      </c>
      <c r="W101" s="4">
        <v>1.5377343906571104</v>
      </c>
      <c r="X101" s="4">
        <v>3.6896361630423078</v>
      </c>
      <c r="Y101" s="8">
        <v>0.14997866673603399</v>
      </c>
      <c r="Z101" s="4">
        <v>0.16473592531063999</v>
      </c>
      <c r="AA101" s="4">
        <v>0.19836228817201895</v>
      </c>
      <c r="AB101" s="4">
        <v>-0.12233541634037699</v>
      </c>
      <c r="AC101" s="4">
        <v>-0.11051948087574501</v>
      </c>
      <c r="AD101" s="9">
        <v>0.17339826943605602</v>
      </c>
      <c r="AE101" s="4"/>
      <c r="AF101" s="10">
        <v>0.1501941840698775</v>
      </c>
      <c r="AG101" s="11">
        <v>0.16495222978799398</v>
      </c>
      <c r="AH101" s="11">
        <v>0.19861067662717247</v>
      </c>
      <c r="AI101" s="11">
        <v>-0.12224199717471099</v>
      </c>
      <c r="AJ101" s="11">
        <v>-0.11071044396363749</v>
      </c>
      <c r="AK101" s="12">
        <v>0.17339826943605602</v>
      </c>
      <c r="AL101" s="4"/>
      <c r="AM101" s="8">
        <v>0</v>
      </c>
      <c r="AN101" s="4">
        <v>0</v>
      </c>
      <c r="AO101" s="4">
        <v>0</v>
      </c>
      <c r="AP101" s="4">
        <v>5.6189999999999997E-2</v>
      </c>
      <c r="AQ101" s="4">
        <v>0.50997999999999999</v>
      </c>
      <c r="AR101" s="4">
        <v>-0.85834999999999995</v>
      </c>
      <c r="AS101" s="4">
        <v>0</v>
      </c>
      <c r="AT101" s="4">
        <v>0</v>
      </c>
      <c r="AU101" s="4">
        <v>0</v>
      </c>
      <c r="AV101" s="4">
        <v>0</v>
      </c>
      <c r="AW101" s="4">
        <v>0</v>
      </c>
      <c r="AX101" s="9">
        <v>0</v>
      </c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</row>
    <row r="102" spans="1:65" ht="15" thickBot="1">
      <c r="A102" s="4"/>
      <c r="B102" s="8">
        <v>-9.3549999999999994E-2</v>
      </c>
      <c r="C102" s="4">
        <v>-9.6479999999999996E-2</v>
      </c>
      <c r="D102" s="4">
        <v>6.583E-2</v>
      </c>
      <c r="E102" s="4">
        <v>8.1210000000000004E-2</v>
      </c>
      <c r="F102" s="4">
        <v>-8.0100000000000005E-2</v>
      </c>
      <c r="G102" s="4">
        <v>-1.9400000000000001E-2</v>
      </c>
      <c r="H102" s="4">
        <v>2.4823900000000001</v>
      </c>
      <c r="I102" s="4">
        <v>-0.17871999999999999</v>
      </c>
      <c r="J102" s="4">
        <v>-2.3029999999999998E-2</v>
      </c>
      <c r="K102" s="4">
        <v>-1.1000000000000001E-3</v>
      </c>
      <c r="L102" s="4">
        <v>1.018E-2</v>
      </c>
      <c r="M102" s="9">
        <v>-9.4599999999999997E-3</v>
      </c>
      <c r="N102" s="4"/>
      <c r="O102" s="10">
        <v>5.6279999999999997E-2</v>
      </c>
      <c r="P102" s="11">
        <v>0.50905</v>
      </c>
      <c r="Q102" s="12">
        <v>-0.85889000000000004</v>
      </c>
      <c r="R102" s="4"/>
      <c r="S102" s="5">
        <v>-0.10607381672247901</v>
      </c>
      <c r="T102" s="6">
        <v>-6.7771281709765999E-2</v>
      </c>
      <c r="U102" s="6">
        <v>-8.5894235640148003E-2</v>
      </c>
      <c r="V102" s="6">
        <v>-4.6360725379736997E-2</v>
      </c>
      <c r="W102" s="6">
        <v>-0.11822974238072201</v>
      </c>
      <c r="X102" s="6">
        <v>0.14997866673603399</v>
      </c>
      <c r="Y102" s="5">
        <v>2.7276901301913967</v>
      </c>
      <c r="Z102" s="6">
        <v>0.21815462999259522</v>
      </c>
      <c r="AA102" s="6">
        <v>-0.30975843661580893</v>
      </c>
      <c r="AB102" s="6">
        <v>-1.3535015630886001E-2</v>
      </c>
      <c r="AC102" s="6">
        <v>-3.9811390858540017E-3</v>
      </c>
      <c r="AD102" s="7">
        <v>1.6097509651451999E-2</v>
      </c>
      <c r="AE102" s="4" t="s">
        <v>47</v>
      </c>
      <c r="AF102" s="5">
        <f t="array" ref="AF102:AK107">TRANSPOSE(AF96:AK101)</f>
        <v>-0.10607381672247901</v>
      </c>
      <c r="AG102" s="6">
        <v>-6.7828201941404515E-2</v>
      </c>
      <c r="AH102" s="6">
        <v>-8.5882354955996998E-2</v>
      </c>
      <c r="AI102" s="6">
        <v>-4.6433799376389501E-2</v>
      </c>
      <c r="AJ102" s="6">
        <v>-0.11819953507102099</v>
      </c>
      <c r="AK102" s="7">
        <v>0.1501941840698775</v>
      </c>
      <c r="AL102" s="4"/>
      <c r="AM102" s="8">
        <v>0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f t="array" ref="AS102:AU104">O100:Q102</f>
        <v>-0.82423000000000002</v>
      </c>
      <c r="AT102" s="4">
        <v>0.50917000000000001</v>
      </c>
      <c r="AU102" s="4">
        <v>0.24776999999999999</v>
      </c>
      <c r="AV102" s="4">
        <v>0</v>
      </c>
      <c r="AW102" s="4">
        <v>0</v>
      </c>
      <c r="AX102" s="9">
        <v>0</v>
      </c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</row>
    <row r="103" spans="1:65">
      <c r="A103" s="4"/>
      <c r="B103" s="8">
        <v>-9.6369999999999997E-2</v>
      </c>
      <c r="C103" s="4">
        <v>-0.52624000000000004</v>
      </c>
      <c r="D103" s="4">
        <v>0.17544999999999999</v>
      </c>
      <c r="E103" s="4">
        <v>0.12146</v>
      </c>
      <c r="F103" s="4">
        <v>-0.22716</v>
      </c>
      <c r="G103" s="4">
        <v>-0.46681</v>
      </c>
      <c r="H103" s="4">
        <v>-0.17871999999999999</v>
      </c>
      <c r="I103" s="4">
        <v>2.3607399999999998</v>
      </c>
      <c r="J103" s="4">
        <v>0.13416</v>
      </c>
      <c r="K103" s="4">
        <v>1.5800000000000002E-2</v>
      </c>
      <c r="L103" s="4">
        <v>9.5E-4</v>
      </c>
      <c r="M103" s="9">
        <v>-5.3060000000000003E-2</v>
      </c>
      <c r="N103" s="4"/>
      <c r="O103" s="4"/>
      <c r="P103" s="4"/>
      <c r="Q103" s="4"/>
      <c r="R103" s="4"/>
      <c r="S103" s="8">
        <v>-6.7885122173043003E-2</v>
      </c>
      <c r="T103" s="4">
        <v>-0.23033650936071795</v>
      </c>
      <c r="U103" s="4">
        <v>-0.28697822991711996</v>
      </c>
      <c r="V103" s="4">
        <v>-0.239701999793903</v>
      </c>
      <c r="W103" s="4">
        <v>-0.18403639953380402</v>
      </c>
      <c r="X103" s="4">
        <v>0.16473592531063999</v>
      </c>
      <c r="Y103" s="8">
        <v>0.21815462999259499</v>
      </c>
      <c r="Z103" s="4">
        <v>2.629401516028945</v>
      </c>
      <c r="AA103" s="4">
        <v>-0.66410207860563308</v>
      </c>
      <c r="AB103" s="4">
        <v>-1.0955192690538004E-2</v>
      </c>
      <c r="AC103" s="4">
        <v>5.5769533125399687E-4</v>
      </c>
      <c r="AD103" s="9">
        <v>4.5671585226120012E-2</v>
      </c>
      <c r="AE103" s="4"/>
      <c r="AF103" s="8">
        <v>-6.7828201941404501E-2</v>
      </c>
      <c r="AG103" s="4">
        <v>-0.23033650936071798</v>
      </c>
      <c r="AH103" s="4">
        <v>-0.28700679710018195</v>
      </c>
      <c r="AI103" s="4">
        <v>-0.23992491331127797</v>
      </c>
      <c r="AJ103" s="4">
        <v>-0.18428301475235648</v>
      </c>
      <c r="AK103" s="9">
        <v>0.16495222978799398</v>
      </c>
      <c r="AL103" s="4"/>
      <c r="AM103" s="8">
        <v>0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0.56345000000000001</v>
      </c>
      <c r="AT103" s="4">
        <v>0.69399</v>
      </c>
      <c r="AU103" s="4">
        <v>0.44823000000000002</v>
      </c>
      <c r="AV103" s="4">
        <v>0</v>
      </c>
      <c r="AW103" s="4">
        <v>0</v>
      </c>
      <c r="AX103" s="9">
        <v>0</v>
      </c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</row>
    <row r="104" spans="1:65">
      <c r="A104" s="4"/>
      <c r="B104" s="8">
        <v>6.6030000000000005E-2</v>
      </c>
      <c r="C104" s="4">
        <v>0.17610999999999999</v>
      </c>
      <c r="D104" s="4">
        <v>-7.3150000000000007E-2</v>
      </c>
      <c r="E104" s="4">
        <v>-6.0159999999999998E-2</v>
      </c>
      <c r="F104" s="4">
        <v>8.2919999999999994E-2</v>
      </c>
      <c r="G104" s="4">
        <v>0.1145</v>
      </c>
      <c r="H104" s="4">
        <v>-2.3029999999999998E-2</v>
      </c>
      <c r="I104" s="4">
        <v>0.13416</v>
      </c>
      <c r="J104" s="4">
        <v>3.8437800000000002</v>
      </c>
      <c r="K104" s="4">
        <v>3.5000000000000001E-3</v>
      </c>
      <c r="L104" s="4">
        <v>2.6020000000000001E-2</v>
      </c>
      <c r="M104" s="9">
        <v>1.0300000000000001E-3</v>
      </c>
      <c r="N104" s="4"/>
      <c r="O104" s="4"/>
      <c r="P104" s="4"/>
      <c r="Q104" s="4"/>
      <c r="R104" s="4"/>
      <c r="S104" s="8">
        <v>-8.5870474271846006E-2</v>
      </c>
      <c r="T104" s="4">
        <v>-0.287035364283244</v>
      </c>
      <c r="U104" s="4">
        <v>-0.35653202038750198</v>
      </c>
      <c r="V104" s="4">
        <v>-0.27845022416446696</v>
      </c>
      <c r="W104" s="4">
        <v>-0.217460199737009</v>
      </c>
      <c r="X104" s="4">
        <v>0.19836228817201898</v>
      </c>
      <c r="Y104" s="8">
        <v>-0.30975843661580882</v>
      </c>
      <c r="Z104" s="4">
        <v>-0.66410207860563297</v>
      </c>
      <c r="AA104" s="4">
        <v>3.3298034680095165</v>
      </c>
      <c r="AB104" s="4">
        <v>-2.1985079552338006E-2</v>
      </c>
      <c r="AC104" s="4">
        <v>-2.4715094194006002E-2</v>
      </c>
      <c r="AD104" s="9">
        <v>1.3857293547229999E-2</v>
      </c>
      <c r="AE104" s="4"/>
      <c r="AF104" s="8">
        <v>-8.5882354955996998E-2</v>
      </c>
      <c r="AG104" s="4">
        <v>-0.28700679710018195</v>
      </c>
      <c r="AH104" s="4">
        <v>-0.35653202038750198</v>
      </c>
      <c r="AI104" s="4">
        <v>-0.27878411793991098</v>
      </c>
      <c r="AJ104" s="4">
        <v>-0.21735441092593197</v>
      </c>
      <c r="AK104" s="9">
        <v>0.19861067662717247</v>
      </c>
      <c r="AL104" s="4"/>
      <c r="AM104" s="8">
        <v>0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5.6279999999999997E-2</v>
      </c>
      <c r="AT104" s="4">
        <v>0.50905</v>
      </c>
      <c r="AU104" s="4">
        <v>-0.85889000000000004</v>
      </c>
      <c r="AV104" s="4">
        <v>0</v>
      </c>
      <c r="AW104" s="4">
        <v>0</v>
      </c>
      <c r="AX104" s="9">
        <v>0</v>
      </c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</row>
    <row r="105" spans="1:65">
      <c r="A105" s="4"/>
      <c r="B105" s="8">
        <v>-8.1180000000000002E-2</v>
      </c>
      <c r="C105" s="4">
        <v>-0.12214</v>
      </c>
      <c r="D105" s="4">
        <v>6.0569999999999999E-2</v>
      </c>
      <c r="E105" s="4">
        <v>3.5500000000000002E-3</v>
      </c>
      <c r="F105" s="4">
        <v>-8.8800000000000004E-2</v>
      </c>
      <c r="G105" s="4">
        <v>-0.10882</v>
      </c>
      <c r="H105" s="4">
        <v>-1.1000000000000001E-3</v>
      </c>
      <c r="I105" s="4">
        <v>1.5800000000000002E-2</v>
      </c>
      <c r="J105" s="4">
        <v>3.5000000000000001E-3</v>
      </c>
      <c r="K105" s="4">
        <v>2.1623899999999998</v>
      </c>
      <c r="L105" s="4">
        <v>0.1244</v>
      </c>
      <c r="M105" s="9">
        <v>-5.47E-3</v>
      </c>
      <c r="N105" s="4"/>
      <c r="O105" s="4"/>
      <c r="P105" s="4"/>
      <c r="Q105" s="4"/>
      <c r="R105" s="4"/>
      <c r="S105" s="8">
        <v>4.650687337304199E-2</v>
      </c>
      <c r="T105" s="4">
        <v>0.24014782682865299</v>
      </c>
      <c r="U105" s="4">
        <v>0.279118011715355</v>
      </c>
      <c r="V105" s="4">
        <v>0.18755950175161903</v>
      </c>
      <c r="W105" s="4">
        <v>0.154271981423273</v>
      </c>
      <c r="X105" s="4">
        <v>-0.12233541634037698</v>
      </c>
      <c r="Y105" s="8">
        <v>-1.3535015630886002E-2</v>
      </c>
      <c r="Z105" s="4">
        <v>-1.0955192690538001E-2</v>
      </c>
      <c r="AA105" s="4">
        <v>-2.1985079552338006E-2</v>
      </c>
      <c r="AB105" s="4">
        <v>3.1904601701628992</v>
      </c>
      <c r="AC105" s="4">
        <v>1.506590057082837</v>
      </c>
      <c r="AD105" s="9">
        <v>1.0746324051277372</v>
      </c>
      <c r="AE105" s="4"/>
      <c r="AF105" s="8">
        <v>4.6433799376389487E-2</v>
      </c>
      <c r="AG105" s="4">
        <v>0.23992491331127799</v>
      </c>
      <c r="AH105" s="4">
        <v>0.27878411793991098</v>
      </c>
      <c r="AI105" s="4">
        <v>0.18755950175161901</v>
      </c>
      <c r="AJ105" s="4">
        <v>0.15372438073627298</v>
      </c>
      <c r="AK105" s="9">
        <v>-0.12224199717471099</v>
      </c>
      <c r="AL105" s="4"/>
      <c r="AM105" s="8">
        <v>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f t="array" ref="AV105:AX107">O100:Q102</f>
        <v>-0.82423000000000002</v>
      </c>
      <c r="AW105" s="4">
        <v>0.50917000000000001</v>
      </c>
      <c r="AX105" s="9">
        <v>0.24776999999999999</v>
      </c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</row>
    <row r="106" spans="1:65">
      <c r="A106" s="4"/>
      <c r="B106" s="8">
        <v>8.047E-2</v>
      </c>
      <c r="C106" s="4">
        <v>0.22785</v>
      </c>
      <c r="D106" s="4">
        <v>-8.2640000000000005E-2</v>
      </c>
      <c r="E106" s="4">
        <v>-8.813E-2</v>
      </c>
      <c r="F106" s="4">
        <v>8.1850000000000006E-2</v>
      </c>
      <c r="G106" s="4">
        <v>0.10195</v>
      </c>
      <c r="H106" s="4">
        <v>1.018E-2</v>
      </c>
      <c r="I106" s="4">
        <v>9.5E-4</v>
      </c>
      <c r="J106" s="4">
        <v>2.6020000000000001E-2</v>
      </c>
      <c r="K106" s="4">
        <v>0.1244</v>
      </c>
      <c r="L106" s="4">
        <v>6.5945</v>
      </c>
      <c r="M106" s="9">
        <v>-0.15386</v>
      </c>
      <c r="N106" s="4"/>
      <c r="O106" s="4"/>
      <c r="P106" s="4"/>
      <c r="Q106" s="4"/>
      <c r="R106" s="4"/>
      <c r="S106" s="8">
        <v>0.11816932776132</v>
      </c>
      <c r="T106" s="4">
        <v>0.18452962997090899</v>
      </c>
      <c r="U106" s="4">
        <v>0.21724862211485496</v>
      </c>
      <c r="V106" s="4">
        <v>0.15317678004927301</v>
      </c>
      <c r="W106" s="4">
        <v>4.432019536466901E-2</v>
      </c>
      <c r="X106" s="4">
        <v>-0.11051948087574498</v>
      </c>
      <c r="Y106" s="8">
        <v>-3.9811390858540017E-3</v>
      </c>
      <c r="Z106" s="4">
        <v>5.5769533125399687E-4</v>
      </c>
      <c r="AA106" s="4">
        <v>-2.4715094194006006E-2</v>
      </c>
      <c r="AB106" s="4">
        <v>1.5065900570828366</v>
      </c>
      <c r="AC106" s="4">
        <v>4.3613682158984624</v>
      </c>
      <c r="AD106" s="9">
        <v>1.5398071800613966</v>
      </c>
      <c r="AE106" s="4"/>
      <c r="AF106" s="8">
        <v>0.118199535071021</v>
      </c>
      <c r="AG106" s="4">
        <v>0.18428301475235651</v>
      </c>
      <c r="AH106" s="4">
        <v>0.217354410925932</v>
      </c>
      <c r="AI106" s="4">
        <v>0.15372438073627298</v>
      </c>
      <c r="AJ106" s="4">
        <v>4.4320195364669003E-2</v>
      </c>
      <c r="AK106" s="9">
        <v>-0.11071044396363749</v>
      </c>
      <c r="AL106" s="4"/>
      <c r="AM106" s="8">
        <v>0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0.56345000000000001</v>
      </c>
      <c r="AW106" s="4">
        <v>0.69399</v>
      </c>
      <c r="AX106" s="9">
        <v>0.44823000000000002</v>
      </c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</row>
    <row r="107" spans="1:65" ht="15" thickBot="1">
      <c r="A107" s="4"/>
      <c r="B107" s="10">
        <v>1.9439999999999999E-2</v>
      </c>
      <c r="C107" s="11">
        <v>0.46760000000000002</v>
      </c>
      <c r="D107" s="11">
        <v>-0.11391</v>
      </c>
      <c r="E107" s="11">
        <v>-0.10778</v>
      </c>
      <c r="F107" s="11">
        <v>0.10166</v>
      </c>
      <c r="G107" s="11">
        <v>0.31988</v>
      </c>
      <c r="H107" s="11">
        <v>-9.4599999999999997E-3</v>
      </c>
      <c r="I107" s="11">
        <v>-5.3060000000000003E-2</v>
      </c>
      <c r="J107" s="11">
        <v>1.0300000000000001E-3</v>
      </c>
      <c r="K107" s="11">
        <v>-5.47E-3</v>
      </c>
      <c r="L107" s="11">
        <v>-0.15386</v>
      </c>
      <c r="M107" s="12">
        <v>2.48868</v>
      </c>
      <c r="N107" s="4"/>
      <c r="O107" s="4"/>
      <c r="P107" s="4"/>
      <c r="Q107" s="4"/>
      <c r="R107" s="4"/>
      <c r="S107" s="10">
        <v>-0.15040970140372101</v>
      </c>
      <c r="T107" s="11">
        <v>-0.16516853426534797</v>
      </c>
      <c r="U107" s="11">
        <v>-0.19885906508232601</v>
      </c>
      <c r="V107" s="11">
        <v>-0.12214857800904499</v>
      </c>
      <c r="W107" s="11">
        <v>-0.11090140705152998</v>
      </c>
      <c r="X107" s="11">
        <v>0.17339826943605602</v>
      </c>
      <c r="Y107" s="10">
        <v>1.6097509651452003E-2</v>
      </c>
      <c r="Z107" s="11">
        <v>4.5671585226120005E-2</v>
      </c>
      <c r="AA107" s="11">
        <v>1.3857293547230001E-2</v>
      </c>
      <c r="AB107" s="11">
        <v>1.0746324051277369</v>
      </c>
      <c r="AC107" s="11">
        <v>1.5398071800613971</v>
      </c>
      <c r="AD107" s="12">
        <v>3.6937714591840418</v>
      </c>
      <c r="AE107" s="4"/>
      <c r="AF107" s="10">
        <v>-0.1501941840698775</v>
      </c>
      <c r="AG107" s="11">
        <v>-0.16495222978799401</v>
      </c>
      <c r="AH107" s="11">
        <v>-0.19861067662717252</v>
      </c>
      <c r="AI107" s="11">
        <v>-0.12224199717471099</v>
      </c>
      <c r="AJ107" s="11">
        <v>-0.11071044396363748</v>
      </c>
      <c r="AK107" s="12">
        <v>0.17339826943605602</v>
      </c>
      <c r="AL107" s="4"/>
      <c r="AM107" s="10">
        <v>0</v>
      </c>
      <c r="AN107" s="11">
        <v>0</v>
      </c>
      <c r="AO107" s="11">
        <v>0</v>
      </c>
      <c r="AP107" s="11">
        <v>0</v>
      </c>
      <c r="AQ107" s="11">
        <v>0</v>
      </c>
      <c r="AR107" s="11">
        <v>0</v>
      </c>
      <c r="AS107" s="11">
        <v>0</v>
      </c>
      <c r="AT107" s="11">
        <v>0</v>
      </c>
      <c r="AU107" s="11">
        <v>0</v>
      </c>
      <c r="AV107" s="11">
        <v>5.6279999999999997E-2</v>
      </c>
      <c r="AW107" s="11">
        <v>0.50905</v>
      </c>
      <c r="AX107" s="12">
        <v>-0.85889000000000004</v>
      </c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</row>
    <row r="108" spans="1:6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</row>
    <row r="109" spans="1:65" ht="15" thickBot="1">
      <c r="B109" s="47" t="s">
        <v>103</v>
      </c>
    </row>
    <row r="110" spans="1:65">
      <c r="B110" s="44">
        <v>2.3417400000000002</v>
      </c>
      <c r="C110" s="36">
        <v>-7.7410000000000007E-2</v>
      </c>
      <c r="D110" s="36">
        <v>-8.6E-3</v>
      </c>
      <c r="E110" s="36">
        <v>-9.0000000000000006E-5</v>
      </c>
      <c r="F110" s="36">
        <v>2.5300000000000001E-3</v>
      </c>
      <c r="G110" s="36">
        <v>8.0300000000000007E-3</v>
      </c>
      <c r="H110" s="36">
        <v>-3.0899999999999999E-3</v>
      </c>
      <c r="I110" s="36">
        <v>1.5900000000000001E-3</v>
      </c>
      <c r="J110" s="36">
        <v>-4.8599999999999997E-3</v>
      </c>
      <c r="K110" s="36">
        <v>-2.2100000000000002E-3</v>
      </c>
      <c r="L110" s="36">
        <v>-5.2599999999999999E-3</v>
      </c>
      <c r="M110" s="42">
        <v>1.1E-4</v>
      </c>
      <c r="O110" s="44">
        <v>-0.82374000000000003</v>
      </c>
      <c r="P110" s="36">
        <v>0.50936999999999999</v>
      </c>
      <c r="Q110" s="42">
        <v>0.24898000000000001</v>
      </c>
      <c r="S110" s="5">
        <f t="array" ref="S110:AD121">MMULT(MMULT(AM110:AX121,B110:M121),TRANSPOSE(AM110:AX121))</f>
        <v>2.4503565979978466</v>
      </c>
      <c r="T110" s="6">
        <v>0.11583492095913905</v>
      </c>
      <c r="U110" s="6">
        <v>-0.30790419789911894</v>
      </c>
      <c r="V110" s="6">
        <v>-5.4100610478019992E-3</v>
      </c>
      <c r="W110" s="6">
        <v>4.2357492357850014E-3</v>
      </c>
      <c r="X110" s="6">
        <v>1.8508803425486997E-2</v>
      </c>
      <c r="Y110" s="5">
        <v>6.5384951869410001E-3</v>
      </c>
      <c r="Z110" s="6">
        <v>1.972849085603E-3</v>
      </c>
      <c r="AA110" s="6">
        <v>-5.0639278484939992E-3</v>
      </c>
      <c r="AB110" s="6">
        <v>-2.3903348843919989E-3</v>
      </c>
      <c r="AC110" s="6">
        <v>-6.5526816938489994E-3</v>
      </c>
      <c r="AD110" s="7">
        <v>-4.7477978530679988E-3</v>
      </c>
      <c r="AF110" s="5">
        <f t="array" ref="AF110:AH112">0.5*(Y110:AA112+S116:U118)</f>
        <v>6.5384951869410009E-3</v>
      </c>
      <c r="AG110" s="6">
        <v>1.9712407224110003E-3</v>
      </c>
      <c r="AH110" s="6">
        <v>-5.0681384004740001E-3</v>
      </c>
      <c r="AI110" s="6">
        <f t="array" ref="AI110:AK112">0.5*(AB110:AD112-V116:X118)</f>
        <v>-2.394876348461499E-3</v>
      </c>
      <c r="AJ110" s="6">
        <v>-6.5504926275534994E-3</v>
      </c>
      <c r="AK110" s="7">
        <v>-4.7470138441254991E-3</v>
      </c>
      <c r="AM110" s="5">
        <f t="array" ref="AM110:AO112">O110:Q112</f>
        <v>-0.82374000000000003</v>
      </c>
      <c r="AN110" s="6">
        <v>0.50936999999999999</v>
      </c>
      <c r="AO110" s="6">
        <v>0.24898000000000001</v>
      </c>
      <c r="AP110" s="6">
        <v>0</v>
      </c>
      <c r="AQ110" s="6">
        <v>0</v>
      </c>
      <c r="AR110" s="6">
        <v>0</v>
      </c>
      <c r="AS110" s="6">
        <v>0</v>
      </c>
      <c r="AT110" s="6">
        <v>0</v>
      </c>
      <c r="AU110" s="6">
        <v>0</v>
      </c>
      <c r="AV110" s="6">
        <v>0</v>
      </c>
      <c r="AW110" s="6">
        <v>0</v>
      </c>
      <c r="AX110" s="7">
        <v>0</v>
      </c>
    </row>
    <row r="111" spans="1:65">
      <c r="B111" s="32">
        <v>-7.7410000000000007E-2</v>
      </c>
      <c r="C111">
        <v>2.1619000000000002</v>
      </c>
      <c r="D111">
        <v>2.4469999999999999E-2</v>
      </c>
      <c r="E111">
        <v>1.6969999999999999E-2</v>
      </c>
      <c r="F111">
        <v>1.6580000000000001E-2</v>
      </c>
      <c r="G111">
        <v>-1.0919999999999999E-2</v>
      </c>
      <c r="H111">
        <v>1.58E-3</v>
      </c>
      <c r="I111">
        <v>-3.6000000000000002E-4</v>
      </c>
      <c r="J111">
        <v>2.49E-3</v>
      </c>
      <c r="K111">
        <v>-1.0300000000000001E-3</v>
      </c>
      <c r="L111">
        <v>3.62E-3</v>
      </c>
      <c r="M111" s="39">
        <v>1.1299999999999999E-3</v>
      </c>
      <c r="O111" s="32">
        <v>0.56413000000000002</v>
      </c>
      <c r="P111">
        <v>0.69250999999999996</v>
      </c>
      <c r="Q111" s="39">
        <v>0.44966</v>
      </c>
      <c r="S111" s="8">
        <v>0.11583492095913883</v>
      </c>
      <c r="T111" s="4">
        <v>2.4687643441012423</v>
      </c>
      <c r="U111" s="4">
        <v>-0.59537993624363306</v>
      </c>
      <c r="V111" s="4">
        <v>-9.9538746359899809E-4</v>
      </c>
      <c r="W111" s="4">
        <v>1.4877522762142997E-2</v>
      </c>
      <c r="X111" s="4">
        <v>1.7660331166497997E-2</v>
      </c>
      <c r="Y111" s="8">
        <v>1.9696323592190003E-3</v>
      </c>
      <c r="Z111" s="4">
        <v>2.8909794635499999E-4</v>
      </c>
      <c r="AA111" s="4">
        <v>-1.4258499887850001E-3</v>
      </c>
      <c r="AB111" s="4">
        <v>-1.9524763762180002E-3</v>
      </c>
      <c r="AC111" s="4">
        <v>-1.3714332821100003E-3</v>
      </c>
      <c r="AD111" s="9">
        <v>-2.3811452018579998E-3</v>
      </c>
      <c r="AF111" s="8">
        <v>1.9712407224109999E-3</v>
      </c>
      <c r="AG111" s="4">
        <v>2.8909794635499994E-4</v>
      </c>
      <c r="AH111" s="4">
        <v>-1.4255537541264999E-3</v>
      </c>
      <c r="AI111" s="4">
        <v>-1.954922905238E-3</v>
      </c>
      <c r="AJ111" s="4">
        <v>-1.3672873635149998E-3</v>
      </c>
      <c r="AK111" s="9">
        <v>-2.3729915753E-3</v>
      </c>
      <c r="AM111" s="8">
        <v>0.56413000000000002</v>
      </c>
      <c r="AN111" s="4">
        <v>0.69250999999999996</v>
      </c>
      <c r="AO111" s="4">
        <v>0.44966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>
        <v>0</v>
      </c>
      <c r="AV111" s="4">
        <v>0</v>
      </c>
      <c r="AW111" s="4">
        <v>0</v>
      </c>
      <c r="AX111" s="9">
        <v>0</v>
      </c>
    </row>
    <row r="112" spans="1:65" ht="15" thickBot="1">
      <c r="B112" s="32">
        <v>-8.6E-3</v>
      </c>
      <c r="C112">
        <v>2.4469999999999999E-2</v>
      </c>
      <c r="D112">
        <v>3.6417799999999998</v>
      </c>
      <c r="E112">
        <v>-3.31E-3</v>
      </c>
      <c r="F112">
        <v>1.3140000000000001E-2</v>
      </c>
      <c r="G112">
        <v>-1.2619999999999999E-2</v>
      </c>
      <c r="H112">
        <v>4.8700000000000002E-3</v>
      </c>
      <c r="I112">
        <v>-2.5000000000000001E-3</v>
      </c>
      <c r="J112">
        <v>6.3600000000000002E-3</v>
      </c>
      <c r="K112">
        <v>2.8E-3</v>
      </c>
      <c r="L112">
        <v>8.0499999999999999E-3</v>
      </c>
      <c r="M112" s="39">
        <v>2.2000000000000001E-4</v>
      </c>
      <c r="O112" s="33">
        <v>5.663E-2</v>
      </c>
      <c r="P112" s="34">
        <v>0.51085999999999998</v>
      </c>
      <c r="Q112" s="40">
        <v>-0.85780000000000001</v>
      </c>
      <c r="S112" s="8">
        <v>-0.30790419789911883</v>
      </c>
      <c r="T112" s="4">
        <v>-0.59537993624363295</v>
      </c>
      <c r="U112" s="4">
        <v>3.2263259940200499</v>
      </c>
      <c r="V112" s="4">
        <v>-9.4103121509849993E-3</v>
      </c>
      <c r="W112" s="4">
        <v>7.2124504287139988E-3</v>
      </c>
      <c r="X112" s="4">
        <v>-5.5973216750930021E-3</v>
      </c>
      <c r="Y112" s="8">
        <v>-5.072348952454001E-3</v>
      </c>
      <c r="Z112" s="4">
        <v>-1.4252575194679997E-3</v>
      </c>
      <c r="AA112" s="4">
        <v>2.9824143762089998E-3</v>
      </c>
      <c r="AB112" s="4">
        <v>3.0872604059799973E-4</v>
      </c>
      <c r="AC112" s="4">
        <v>5.6099573153789994E-3</v>
      </c>
      <c r="AD112" s="9">
        <v>2.5640462285939996E-3</v>
      </c>
      <c r="AF112" s="8">
        <v>-5.068138400474001E-3</v>
      </c>
      <c r="AG112" s="4">
        <v>-1.4255537541264999E-3</v>
      </c>
      <c r="AH112" s="4">
        <v>2.9824143762090002E-3</v>
      </c>
      <c r="AI112" s="4">
        <v>3.0853976247199974E-4</v>
      </c>
      <c r="AJ112" s="4">
        <v>5.6127795706844997E-3</v>
      </c>
      <c r="AK112" s="9">
        <v>2.5621785692190001E-3</v>
      </c>
      <c r="AM112" s="8">
        <v>5.663E-2</v>
      </c>
      <c r="AN112" s="4">
        <v>0.51085999999999998</v>
      </c>
      <c r="AO112" s="4">
        <v>-0.85780000000000001</v>
      </c>
      <c r="AP112" s="4">
        <v>0</v>
      </c>
      <c r="AQ112" s="4">
        <v>0</v>
      </c>
      <c r="AR112" s="4">
        <v>0</v>
      </c>
      <c r="AS112" s="4">
        <v>0</v>
      </c>
      <c r="AT112" s="4">
        <v>0</v>
      </c>
      <c r="AU112" s="4">
        <v>0</v>
      </c>
      <c r="AV112" s="4">
        <v>0</v>
      </c>
      <c r="AW112" s="4">
        <v>0</v>
      </c>
      <c r="AX112" s="9">
        <v>0</v>
      </c>
    </row>
    <row r="113" spans="2:50" ht="15" thickBot="1">
      <c r="B113" s="32">
        <v>-9.0000000000000006E-5</v>
      </c>
      <c r="C113">
        <v>1.6969999999999999E-2</v>
      </c>
      <c r="D113">
        <v>-3.31E-3</v>
      </c>
      <c r="E113">
        <v>2.0429400000000002</v>
      </c>
      <c r="F113">
        <v>0.10957</v>
      </c>
      <c r="G113">
        <v>7.2400000000000006E-2</v>
      </c>
      <c r="H113">
        <v>2.2100000000000002E-3</v>
      </c>
      <c r="I113">
        <v>1.0399999999999999E-3</v>
      </c>
      <c r="J113">
        <v>2.8E-3</v>
      </c>
      <c r="K113">
        <v>3.0400000000000002E-3</v>
      </c>
      <c r="L113">
        <v>3.29E-3</v>
      </c>
      <c r="M113" s="39">
        <v>-3.1700000000000001E-3</v>
      </c>
      <c r="S113" s="8">
        <v>-5.4100610478020001E-3</v>
      </c>
      <c r="T113" s="4">
        <v>-9.9538746359899982E-4</v>
      </c>
      <c r="U113" s="4">
        <v>-9.4103121509849993E-3</v>
      </c>
      <c r="V113" s="4">
        <v>2.9648324834801709</v>
      </c>
      <c r="W113" s="4">
        <v>1.3742826627240561</v>
      </c>
      <c r="X113" s="4">
        <v>1.023962429594637</v>
      </c>
      <c r="Y113" s="8">
        <v>2.399417812531E-3</v>
      </c>
      <c r="Z113" s="4">
        <v>1.9573694342580003E-3</v>
      </c>
      <c r="AA113" s="4">
        <v>-3.0835348434600052E-4</v>
      </c>
      <c r="AB113" s="4">
        <v>-4.0700937051400018E-4</v>
      </c>
      <c r="AC113" s="4">
        <v>-1.8336923058699965E-4</v>
      </c>
      <c r="AD113" s="9">
        <v>-3.4065623653559999E-3</v>
      </c>
      <c r="AF113" s="8">
        <f t="array" ref="AF113:AH115">0.5*(Y113:AA115-S119:U121)</f>
        <v>2.3948763484614999E-3</v>
      </c>
      <c r="AG113" s="4">
        <v>1.954922905238E-3</v>
      </c>
      <c r="AH113" s="4">
        <v>-3.0853976247200039E-4</v>
      </c>
      <c r="AI113" s="4">
        <f t="array" ref="AI113:AK115">0.5*(AB113:AD115+V119:X121)</f>
        <v>-4.0700937051400045E-4</v>
      </c>
      <c r="AJ113" s="4">
        <v>-1.7987560730950002E-4</v>
      </c>
      <c r="AK113" s="9">
        <v>-3.4074040451490002E-3</v>
      </c>
      <c r="AM113" s="8">
        <v>0</v>
      </c>
      <c r="AN113" s="4">
        <v>0</v>
      </c>
      <c r="AO113" s="4">
        <v>0</v>
      </c>
      <c r="AP113" s="4">
        <f t="array" ref="AP113:AR115">O110:Q112</f>
        <v>-0.82374000000000003</v>
      </c>
      <c r="AQ113" s="4">
        <v>0.50936999999999999</v>
      </c>
      <c r="AR113" s="4">
        <v>0.24898000000000001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9">
        <v>0</v>
      </c>
    </row>
    <row r="114" spans="2:50">
      <c r="B114" s="32">
        <v>2.5300000000000001E-3</v>
      </c>
      <c r="C114">
        <v>1.6580000000000001E-2</v>
      </c>
      <c r="D114">
        <v>1.3140000000000001E-2</v>
      </c>
      <c r="E114">
        <v>0.10957</v>
      </c>
      <c r="F114">
        <v>6.0359100000000003</v>
      </c>
      <c r="G114">
        <v>2.98E-3</v>
      </c>
      <c r="H114">
        <v>5.2700000000000004E-3</v>
      </c>
      <c r="I114">
        <v>-3.62E-3</v>
      </c>
      <c r="J114">
        <v>8.0400000000000003E-3</v>
      </c>
      <c r="K114">
        <v>3.29E-3</v>
      </c>
      <c r="L114">
        <v>9.92E-3</v>
      </c>
      <c r="M114" s="39">
        <v>1.09E-3</v>
      </c>
      <c r="O114" s="44">
        <v>0.82403000000000004</v>
      </c>
      <c r="P114" s="36">
        <v>-0.50929000000000002</v>
      </c>
      <c r="Q114" s="42">
        <v>0.24817</v>
      </c>
      <c r="S114" s="8">
        <v>4.2357492357849996E-3</v>
      </c>
      <c r="T114" s="4">
        <v>1.4877522762142999E-2</v>
      </c>
      <c r="U114" s="4">
        <v>7.2124504287139997E-3</v>
      </c>
      <c r="V114" s="4">
        <v>1.3742826627240559</v>
      </c>
      <c r="W114" s="4">
        <v>4.1041844632172504</v>
      </c>
      <c r="X114" s="4">
        <v>1.3720153698213262</v>
      </c>
      <c r="Y114" s="8">
        <v>6.5483035612580003E-3</v>
      </c>
      <c r="Z114" s="4">
        <v>1.3631414449199993E-3</v>
      </c>
      <c r="AA114" s="4">
        <v>-5.6156018259899999E-3</v>
      </c>
      <c r="AB114" s="4">
        <v>-1.763819840319999E-4</v>
      </c>
      <c r="AC114" s="4">
        <v>-9.5732440375039998E-3</v>
      </c>
      <c r="AD114" s="9">
        <v>-2.9592238588889994E-3</v>
      </c>
      <c r="AF114" s="8">
        <v>6.5504926275535003E-3</v>
      </c>
      <c r="AG114" s="4">
        <v>1.3672873635149998E-3</v>
      </c>
      <c r="AH114" s="4">
        <v>-5.6127795706844997E-3</v>
      </c>
      <c r="AI114" s="4">
        <v>-1.7987560730949988E-4</v>
      </c>
      <c r="AJ114" s="4">
        <v>-9.573244037503998E-3</v>
      </c>
      <c r="AK114" s="9">
        <v>-2.9667013854469994E-3</v>
      </c>
      <c r="AM114" s="8">
        <v>0</v>
      </c>
      <c r="AN114" s="4">
        <v>0</v>
      </c>
      <c r="AO114" s="4">
        <v>0</v>
      </c>
      <c r="AP114" s="4">
        <v>0.56413000000000002</v>
      </c>
      <c r="AQ114" s="4">
        <v>0.69250999999999996</v>
      </c>
      <c r="AR114" s="4">
        <v>0.44966</v>
      </c>
      <c r="AS114" s="4">
        <v>0</v>
      </c>
      <c r="AT114" s="4">
        <v>0</v>
      </c>
      <c r="AU114" s="4">
        <v>0</v>
      </c>
      <c r="AV114" s="4">
        <v>0</v>
      </c>
      <c r="AW114" s="4">
        <v>0</v>
      </c>
      <c r="AX114" s="9">
        <v>0</v>
      </c>
    </row>
    <row r="115" spans="2:50" ht="15" thickBot="1">
      <c r="B115" s="32">
        <v>8.0300000000000007E-3</v>
      </c>
      <c r="C115">
        <v>-1.0919999999999999E-2</v>
      </c>
      <c r="D115">
        <v>-1.2619999999999999E-2</v>
      </c>
      <c r="E115">
        <v>7.2400000000000006E-2</v>
      </c>
      <c r="F115">
        <v>2.98E-3</v>
      </c>
      <c r="G115">
        <v>2.1523599999999998</v>
      </c>
      <c r="H115">
        <v>1.1E-4</v>
      </c>
      <c r="I115">
        <v>1.1199999999999999E-3</v>
      </c>
      <c r="J115">
        <v>-2.0000000000000001E-4</v>
      </c>
      <c r="K115">
        <v>3.1700000000000001E-3</v>
      </c>
      <c r="L115">
        <v>-1.09E-3</v>
      </c>
      <c r="M115" s="39">
        <v>-1.7099999999999999E-3</v>
      </c>
      <c r="O115" s="32">
        <v>-0.56369999999999998</v>
      </c>
      <c r="P115">
        <v>-0.69325999999999999</v>
      </c>
      <c r="Q115" s="39">
        <v>0.44902999999999998</v>
      </c>
      <c r="S115" s="8">
        <v>1.8508803425486997E-2</v>
      </c>
      <c r="T115" s="4">
        <v>1.7660331166497997E-2</v>
      </c>
      <c r="U115" s="4">
        <v>-5.5973216750930012E-3</v>
      </c>
      <c r="V115" s="4">
        <v>1.0239624295946368</v>
      </c>
      <c r="W115" s="4">
        <v>1.3720153698213267</v>
      </c>
      <c r="X115" s="4">
        <v>3.1622362935102935</v>
      </c>
      <c r="Y115" s="8">
        <v>4.7462298351830003E-3</v>
      </c>
      <c r="Z115" s="4">
        <v>2.3648379487419997E-3</v>
      </c>
      <c r="AA115" s="4">
        <v>-2.560310909844001E-3</v>
      </c>
      <c r="AB115" s="4">
        <v>-3.4082457249419999E-3</v>
      </c>
      <c r="AC115" s="4">
        <v>-2.9741789120049994E-3</v>
      </c>
      <c r="AD115" s="9">
        <v>-4.6897385363609996E-3</v>
      </c>
      <c r="AF115" s="10">
        <v>4.7470138441255E-3</v>
      </c>
      <c r="AG115" s="11">
        <v>2.3729915752999996E-3</v>
      </c>
      <c r="AH115" s="11">
        <v>-2.5621785692190001E-3</v>
      </c>
      <c r="AI115" s="11">
        <v>-3.4074040451490002E-3</v>
      </c>
      <c r="AJ115" s="11">
        <v>-2.9667013854469994E-3</v>
      </c>
      <c r="AK115" s="12">
        <v>-4.6897385363609996E-3</v>
      </c>
      <c r="AM115" s="8">
        <v>0</v>
      </c>
      <c r="AN115" s="4">
        <v>0</v>
      </c>
      <c r="AO115" s="4">
        <v>0</v>
      </c>
      <c r="AP115" s="4">
        <v>5.663E-2</v>
      </c>
      <c r="AQ115" s="4">
        <v>0.51085999999999998</v>
      </c>
      <c r="AR115" s="4">
        <v>-0.85780000000000001</v>
      </c>
      <c r="AS115" s="4">
        <v>0</v>
      </c>
      <c r="AT115" s="4">
        <v>0</v>
      </c>
      <c r="AU115" s="4">
        <v>0</v>
      </c>
      <c r="AV115" s="4">
        <v>0</v>
      </c>
      <c r="AW115" s="4">
        <v>0</v>
      </c>
      <c r="AX115" s="9">
        <v>0</v>
      </c>
    </row>
    <row r="116" spans="2:50" ht="15" thickBot="1">
      <c r="B116" s="32">
        <v>-3.0899999999999999E-3</v>
      </c>
      <c r="C116">
        <v>1.58E-3</v>
      </c>
      <c r="D116">
        <v>4.8700000000000002E-3</v>
      </c>
      <c r="E116">
        <v>2.2100000000000002E-3</v>
      </c>
      <c r="F116">
        <v>5.2700000000000004E-3</v>
      </c>
      <c r="G116">
        <v>1.1E-4</v>
      </c>
      <c r="H116">
        <v>2.3444799999999999</v>
      </c>
      <c r="I116">
        <v>-8.1339999999999996E-2</v>
      </c>
      <c r="J116">
        <v>1.291E-2</v>
      </c>
      <c r="K116">
        <v>4.4000000000000002E-4</v>
      </c>
      <c r="L116">
        <v>-2.2899999999999999E-3</v>
      </c>
      <c r="M116" s="39">
        <v>7.1000000000000004E-3</v>
      </c>
      <c r="O116" s="33">
        <v>-5.6640000000000003E-2</v>
      </c>
      <c r="P116" s="34">
        <v>-0.50990999999999997</v>
      </c>
      <c r="Q116" s="40">
        <v>-0.85836000000000001</v>
      </c>
      <c r="S116" s="5">
        <v>6.5384951869410009E-3</v>
      </c>
      <c r="T116" s="6">
        <v>1.9696323592190007E-3</v>
      </c>
      <c r="U116" s="6">
        <v>-5.072348952454001E-3</v>
      </c>
      <c r="V116" s="6">
        <v>2.3994178125309991E-3</v>
      </c>
      <c r="W116" s="6">
        <v>6.5483035612579994E-3</v>
      </c>
      <c r="X116" s="6">
        <v>4.7462298351829994E-3</v>
      </c>
      <c r="Y116" s="5">
        <v>2.4577064575204881</v>
      </c>
      <c r="Z116" s="6">
        <v>0.11775791609605779</v>
      </c>
      <c r="AA116" s="6">
        <v>-0.31227382259312725</v>
      </c>
      <c r="AB116" s="6">
        <v>5.8629740384639993E-3</v>
      </c>
      <c r="AC116" s="6">
        <v>-4.7963240092550015E-3</v>
      </c>
      <c r="AD116" s="7">
        <v>-1.7172809960205003E-2</v>
      </c>
      <c r="AF116" s="5">
        <f t="array" ref="AF116:AK121">TRANSPOSE(AF110:AK115)</f>
        <v>6.5384951869410009E-3</v>
      </c>
      <c r="AG116" s="6">
        <v>1.9712407224109999E-3</v>
      </c>
      <c r="AH116" s="6">
        <v>-5.068138400474001E-3</v>
      </c>
      <c r="AI116" s="6">
        <v>2.3948763484614999E-3</v>
      </c>
      <c r="AJ116" s="6">
        <v>6.5504926275535003E-3</v>
      </c>
      <c r="AK116" s="7">
        <v>4.7470138441255E-3</v>
      </c>
      <c r="AM116" s="8">
        <v>0</v>
      </c>
      <c r="AN116" s="4">
        <v>0</v>
      </c>
      <c r="AO116" s="4">
        <v>0</v>
      </c>
      <c r="AP116" s="4">
        <v>0</v>
      </c>
      <c r="AQ116" s="4">
        <v>0</v>
      </c>
      <c r="AR116" s="4">
        <v>0</v>
      </c>
      <c r="AS116" s="4">
        <f t="array" ref="AS116:AU118">O114:Q116</f>
        <v>0.82403000000000004</v>
      </c>
      <c r="AT116" s="4">
        <v>-0.50929000000000002</v>
      </c>
      <c r="AU116" s="4">
        <v>0.24817</v>
      </c>
      <c r="AV116" s="4">
        <v>0</v>
      </c>
      <c r="AW116" s="4">
        <v>0</v>
      </c>
      <c r="AX116" s="9">
        <v>0</v>
      </c>
    </row>
    <row r="117" spans="2:50">
      <c r="B117" s="32">
        <v>1.5900000000000001E-3</v>
      </c>
      <c r="C117">
        <v>-3.6000000000000002E-4</v>
      </c>
      <c r="D117">
        <v>-2.5000000000000001E-3</v>
      </c>
      <c r="E117">
        <v>1.0399999999999999E-3</v>
      </c>
      <c r="F117">
        <v>-3.62E-3</v>
      </c>
      <c r="G117">
        <v>1.1199999999999999E-3</v>
      </c>
      <c r="H117">
        <v>-8.1339999999999996E-2</v>
      </c>
      <c r="I117">
        <v>2.1587399999999999</v>
      </c>
      <c r="J117">
        <v>-3.083E-2</v>
      </c>
      <c r="K117">
        <v>-1.7069999999999998E-2</v>
      </c>
      <c r="L117">
        <v>-1.562E-2</v>
      </c>
      <c r="M117" s="39">
        <v>-1.047E-2</v>
      </c>
      <c r="S117" s="8">
        <v>1.972849085603E-3</v>
      </c>
      <c r="T117" s="4">
        <v>2.8909794635499989E-4</v>
      </c>
      <c r="U117" s="4">
        <v>-1.425257519468E-3</v>
      </c>
      <c r="V117" s="4">
        <v>1.9573694342579998E-3</v>
      </c>
      <c r="W117" s="4">
        <v>1.3631414449199995E-3</v>
      </c>
      <c r="X117" s="4">
        <v>2.3648379487419997E-3</v>
      </c>
      <c r="Y117" s="8">
        <v>0.11775791609605807</v>
      </c>
      <c r="Z117" s="4">
        <v>2.4664538502028579</v>
      </c>
      <c r="AA117" s="4">
        <v>-0.59876303936320519</v>
      </c>
      <c r="AB117" s="4">
        <v>1.8588730705849971E-3</v>
      </c>
      <c r="AC117" s="4">
        <v>-1.4386546814847998E-2</v>
      </c>
      <c r="AD117" s="9">
        <v>-1.6808399330885997E-2</v>
      </c>
      <c r="AF117" s="8">
        <v>1.9712407224110003E-3</v>
      </c>
      <c r="AG117" s="4">
        <v>2.8909794635499994E-4</v>
      </c>
      <c r="AH117" s="4">
        <v>-1.4255537541264999E-3</v>
      </c>
      <c r="AI117" s="4">
        <v>1.954922905238E-3</v>
      </c>
      <c r="AJ117" s="4">
        <v>1.3672873635149998E-3</v>
      </c>
      <c r="AK117" s="9">
        <v>2.3729915752999996E-3</v>
      </c>
      <c r="AM117" s="8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0</v>
      </c>
      <c r="AS117" s="4">
        <v>-0.56369999999999998</v>
      </c>
      <c r="AT117" s="4">
        <v>-0.69325999999999999</v>
      </c>
      <c r="AU117" s="4">
        <v>0.44902999999999998</v>
      </c>
      <c r="AV117" s="4">
        <v>0</v>
      </c>
      <c r="AW117" s="4">
        <v>0</v>
      </c>
      <c r="AX117" s="9">
        <v>0</v>
      </c>
    </row>
    <row r="118" spans="2:50">
      <c r="B118" s="32">
        <v>-4.8599999999999997E-3</v>
      </c>
      <c r="C118">
        <v>2.49E-3</v>
      </c>
      <c r="D118">
        <v>6.3600000000000002E-3</v>
      </c>
      <c r="E118">
        <v>2.8E-3</v>
      </c>
      <c r="F118">
        <v>8.0400000000000003E-3</v>
      </c>
      <c r="G118">
        <v>-2.0000000000000001E-4</v>
      </c>
      <c r="H118">
        <v>1.291E-2</v>
      </c>
      <c r="I118">
        <v>-3.083E-2</v>
      </c>
      <c r="J118">
        <v>3.6447400000000001</v>
      </c>
      <c r="K118">
        <v>-2.2100000000000002E-3</v>
      </c>
      <c r="L118">
        <v>1.2200000000000001E-2</v>
      </c>
      <c r="M118" s="39">
        <v>1.1520000000000001E-2</v>
      </c>
      <c r="S118" s="8">
        <v>-5.0639278484940001E-3</v>
      </c>
      <c r="T118" s="4">
        <v>-1.4258499887850001E-3</v>
      </c>
      <c r="U118" s="4">
        <v>2.9824143762090007E-3</v>
      </c>
      <c r="V118" s="4">
        <v>-3.0835348434599981E-4</v>
      </c>
      <c r="W118" s="4">
        <v>-5.6156018259900008E-3</v>
      </c>
      <c r="X118" s="4">
        <v>-2.5603109098440002E-3</v>
      </c>
      <c r="Y118" s="8">
        <v>-0.31227382259312697</v>
      </c>
      <c r="Z118" s="4">
        <v>-0.59876303936320496</v>
      </c>
      <c r="AA118" s="4">
        <v>3.2237589990109861</v>
      </c>
      <c r="AB118" s="4">
        <v>8.6970918979739995E-3</v>
      </c>
      <c r="AC118" s="4">
        <v>-6.5370526072229982E-3</v>
      </c>
      <c r="AD118" s="9">
        <v>4.8636057098340006E-3</v>
      </c>
      <c r="AF118" s="8">
        <v>-5.0681384004740001E-3</v>
      </c>
      <c r="AG118" s="4">
        <v>-1.4255537541264999E-3</v>
      </c>
      <c r="AH118" s="4">
        <v>2.9824143762090002E-3</v>
      </c>
      <c r="AI118" s="4">
        <v>-3.0853976247200039E-4</v>
      </c>
      <c r="AJ118" s="4">
        <v>-5.6127795706844997E-3</v>
      </c>
      <c r="AK118" s="9">
        <v>-2.5621785692190001E-3</v>
      </c>
      <c r="AM118" s="8">
        <v>0</v>
      </c>
      <c r="AN118" s="4">
        <v>0</v>
      </c>
      <c r="AO118" s="4">
        <v>0</v>
      </c>
      <c r="AP118" s="4">
        <v>0</v>
      </c>
      <c r="AQ118" s="4">
        <v>0</v>
      </c>
      <c r="AR118" s="4">
        <v>0</v>
      </c>
      <c r="AS118" s="4">
        <v>-5.6640000000000003E-2</v>
      </c>
      <c r="AT118" s="4">
        <v>-0.50990999999999997</v>
      </c>
      <c r="AU118" s="4">
        <v>-0.85836000000000001</v>
      </c>
      <c r="AV118" s="4">
        <v>0</v>
      </c>
      <c r="AW118" s="4">
        <v>0</v>
      </c>
      <c r="AX118" s="9">
        <v>0</v>
      </c>
    </row>
    <row r="119" spans="2:50">
      <c r="B119" s="32">
        <v>-2.2100000000000002E-3</v>
      </c>
      <c r="C119">
        <v>-1.0300000000000001E-3</v>
      </c>
      <c r="D119">
        <v>2.8E-3</v>
      </c>
      <c r="E119">
        <v>3.0400000000000002E-3</v>
      </c>
      <c r="F119">
        <v>3.29E-3</v>
      </c>
      <c r="G119">
        <v>3.1700000000000001E-3</v>
      </c>
      <c r="H119">
        <v>4.4000000000000002E-4</v>
      </c>
      <c r="I119">
        <v>-1.7069999999999998E-2</v>
      </c>
      <c r="J119">
        <v>-2.2100000000000002E-3</v>
      </c>
      <c r="K119">
        <v>2.0436000000000001</v>
      </c>
      <c r="L119">
        <v>0.10605000000000001</v>
      </c>
      <c r="M119" s="39">
        <v>-7.2590000000000002E-2</v>
      </c>
      <c r="S119" s="8">
        <v>-2.3903348843919998E-3</v>
      </c>
      <c r="T119" s="4">
        <v>-1.952476376218E-3</v>
      </c>
      <c r="U119" s="4">
        <v>3.0872604059800027E-4</v>
      </c>
      <c r="V119" s="4">
        <v>-4.0700937051400073E-4</v>
      </c>
      <c r="W119" s="4">
        <v>-1.7638198403200039E-4</v>
      </c>
      <c r="X119" s="4">
        <v>-3.4082457249420004E-3</v>
      </c>
      <c r="Y119" s="8">
        <v>5.8629740384639993E-3</v>
      </c>
      <c r="Z119" s="4">
        <v>1.8588730705849997E-3</v>
      </c>
      <c r="AA119" s="4">
        <v>8.6970918979739978E-3</v>
      </c>
      <c r="AB119" s="4">
        <v>2.9696832502263333</v>
      </c>
      <c r="AC119" s="4">
        <v>1.378244509583318</v>
      </c>
      <c r="AD119" s="9">
        <v>1.0284019716984509</v>
      </c>
      <c r="AF119" s="8">
        <v>-2.394876348461499E-3</v>
      </c>
      <c r="AG119" s="4">
        <v>-1.954922905238E-3</v>
      </c>
      <c r="AH119" s="4">
        <v>3.0853976247199974E-4</v>
      </c>
      <c r="AI119" s="4">
        <v>-4.0700937051400045E-4</v>
      </c>
      <c r="AJ119" s="4">
        <v>-1.7987560730949988E-4</v>
      </c>
      <c r="AK119" s="9">
        <v>-3.4074040451490002E-3</v>
      </c>
      <c r="AM119" s="8">
        <v>0</v>
      </c>
      <c r="AN119" s="4">
        <v>0</v>
      </c>
      <c r="AO119" s="4">
        <v>0</v>
      </c>
      <c r="AP119" s="4">
        <v>0</v>
      </c>
      <c r="AQ119" s="4">
        <v>0</v>
      </c>
      <c r="AR119" s="4">
        <v>0</v>
      </c>
      <c r="AS119" s="4">
        <v>0</v>
      </c>
      <c r="AT119" s="4">
        <v>0</v>
      </c>
      <c r="AU119" s="4">
        <v>0</v>
      </c>
      <c r="AV119" s="4">
        <f t="array" ref="AV119:AX121">O114:Q116</f>
        <v>0.82403000000000004</v>
      </c>
      <c r="AW119" s="4">
        <v>-0.50929000000000002</v>
      </c>
      <c r="AX119" s="9">
        <v>0.24817</v>
      </c>
    </row>
    <row r="120" spans="2:50">
      <c r="B120" s="32">
        <v>-5.2599999999999999E-3</v>
      </c>
      <c r="C120">
        <v>3.62E-3</v>
      </c>
      <c r="D120">
        <v>8.0499999999999999E-3</v>
      </c>
      <c r="E120">
        <v>3.29E-3</v>
      </c>
      <c r="F120">
        <v>9.92E-3</v>
      </c>
      <c r="G120">
        <v>-1.09E-3</v>
      </c>
      <c r="H120">
        <v>-2.2899999999999999E-3</v>
      </c>
      <c r="I120">
        <v>-1.562E-2</v>
      </c>
      <c r="J120">
        <v>1.2200000000000001E-2</v>
      </c>
      <c r="K120">
        <v>0.10605000000000001</v>
      </c>
      <c r="L120">
        <v>6.0479799999999999</v>
      </c>
      <c r="M120" s="39">
        <v>1.8600000000000001E-3</v>
      </c>
      <c r="S120" s="8">
        <v>-6.5526816938489994E-3</v>
      </c>
      <c r="T120" s="4">
        <v>-1.3714332821100003E-3</v>
      </c>
      <c r="U120" s="4">
        <v>5.6099573153789994E-3</v>
      </c>
      <c r="V120" s="4">
        <v>-1.8336923058699986E-4</v>
      </c>
      <c r="W120" s="4">
        <v>-9.573244037503998E-3</v>
      </c>
      <c r="X120" s="4">
        <v>-2.9741789120049994E-3</v>
      </c>
      <c r="Y120" s="8">
        <v>-4.7963240092549998E-3</v>
      </c>
      <c r="Z120" s="4">
        <v>-1.4386546814847998E-2</v>
      </c>
      <c r="AA120" s="4">
        <v>-6.5370526072229991E-3</v>
      </c>
      <c r="AB120" s="4">
        <v>1.378244509583318</v>
      </c>
      <c r="AC120" s="4">
        <v>4.1083264123603911</v>
      </c>
      <c r="AD120" s="9">
        <v>1.3760827905463557</v>
      </c>
      <c r="AF120" s="8">
        <v>-6.5504926275534994E-3</v>
      </c>
      <c r="AG120" s="4">
        <v>-1.3672873635149998E-3</v>
      </c>
      <c r="AH120" s="4">
        <v>5.6127795706844997E-3</v>
      </c>
      <c r="AI120" s="4">
        <v>-1.7987560730950002E-4</v>
      </c>
      <c r="AJ120" s="4">
        <v>-9.573244037503998E-3</v>
      </c>
      <c r="AK120" s="9">
        <v>-2.9667013854469994E-3</v>
      </c>
      <c r="AM120" s="8">
        <v>0</v>
      </c>
      <c r="AN120" s="4">
        <v>0</v>
      </c>
      <c r="AO120" s="4">
        <v>0</v>
      </c>
      <c r="AP120" s="4">
        <v>0</v>
      </c>
      <c r="AQ120" s="4">
        <v>0</v>
      </c>
      <c r="AR120" s="4">
        <v>0</v>
      </c>
      <c r="AS120" s="4">
        <v>0</v>
      </c>
      <c r="AT120" s="4">
        <v>0</v>
      </c>
      <c r="AU120" s="4">
        <v>0</v>
      </c>
      <c r="AV120" s="4">
        <v>-0.56369999999999998</v>
      </c>
      <c r="AW120" s="4">
        <v>-0.69325999999999999</v>
      </c>
      <c r="AX120" s="9">
        <v>0.44902999999999998</v>
      </c>
    </row>
    <row r="121" spans="2:50" ht="15" thickBot="1">
      <c r="B121" s="33">
        <v>1.1E-4</v>
      </c>
      <c r="C121" s="34">
        <v>1.1299999999999999E-3</v>
      </c>
      <c r="D121" s="34">
        <v>2.2000000000000001E-4</v>
      </c>
      <c r="E121" s="34">
        <v>-3.1700000000000001E-3</v>
      </c>
      <c r="F121" s="34">
        <v>1.09E-3</v>
      </c>
      <c r="G121" s="34">
        <v>-1.7099999999999999E-3</v>
      </c>
      <c r="H121" s="34">
        <v>7.1000000000000004E-3</v>
      </c>
      <c r="I121" s="34">
        <v>-1.047E-2</v>
      </c>
      <c r="J121" s="34">
        <v>1.1520000000000001E-2</v>
      </c>
      <c r="K121" s="34">
        <v>-7.2590000000000002E-2</v>
      </c>
      <c r="L121" s="34">
        <v>1.8600000000000001E-3</v>
      </c>
      <c r="M121" s="40">
        <v>2.1513100000000001</v>
      </c>
      <c r="S121" s="10">
        <v>-4.7477978530679997E-3</v>
      </c>
      <c r="T121" s="11">
        <v>-2.3811452018579994E-3</v>
      </c>
      <c r="U121" s="11">
        <v>2.5640462285939991E-3</v>
      </c>
      <c r="V121" s="11">
        <v>-3.4065623653559999E-3</v>
      </c>
      <c r="W121" s="11">
        <v>-2.959223858888999E-3</v>
      </c>
      <c r="X121" s="11">
        <v>-4.6897385363609996E-3</v>
      </c>
      <c r="Y121" s="10">
        <v>-1.7172809960205003E-2</v>
      </c>
      <c r="Z121" s="11">
        <v>-1.6808399330886001E-2</v>
      </c>
      <c r="AA121" s="11">
        <v>4.8636057098340006E-3</v>
      </c>
      <c r="AB121" s="11">
        <v>1.0284019716984507</v>
      </c>
      <c r="AC121" s="11">
        <v>1.3760827905463553</v>
      </c>
      <c r="AD121" s="12">
        <v>3.1648223685388137</v>
      </c>
      <c r="AF121" s="10">
        <v>-4.7470138441254991E-3</v>
      </c>
      <c r="AG121" s="11">
        <v>-2.3729915753E-3</v>
      </c>
      <c r="AH121" s="11">
        <v>2.5621785692190001E-3</v>
      </c>
      <c r="AI121" s="11">
        <v>-3.4074040451490002E-3</v>
      </c>
      <c r="AJ121" s="11">
        <v>-2.9667013854469994E-3</v>
      </c>
      <c r="AK121" s="12">
        <v>-4.6897385363609996E-3</v>
      </c>
      <c r="AM121" s="10">
        <v>0</v>
      </c>
      <c r="AN121" s="11">
        <v>0</v>
      </c>
      <c r="AO121" s="11">
        <v>0</v>
      </c>
      <c r="AP121" s="11">
        <v>0</v>
      </c>
      <c r="AQ121" s="11">
        <v>0</v>
      </c>
      <c r="AR121" s="11">
        <v>0</v>
      </c>
      <c r="AS121" s="11">
        <v>0</v>
      </c>
      <c r="AT121" s="11">
        <v>0</v>
      </c>
      <c r="AU121" s="11">
        <v>0</v>
      </c>
      <c r="AV121" s="11">
        <v>-5.6640000000000003E-2</v>
      </c>
      <c r="AW121" s="11">
        <v>-0.50990999999999997</v>
      </c>
      <c r="AX121" s="12">
        <v>-0.85836000000000001</v>
      </c>
    </row>
    <row r="123" spans="2:50" ht="15" thickBot="1">
      <c r="B123" s="47" t="s">
        <v>104</v>
      </c>
    </row>
    <row r="124" spans="2:50">
      <c r="B124" s="44">
        <v>2.48482</v>
      </c>
      <c r="C124" s="36">
        <v>-0.16159999999999999</v>
      </c>
      <c r="D124" s="36">
        <v>-3.2099999999999997E-2</v>
      </c>
      <c r="E124" s="36">
        <v>-2.8E-3</v>
      </c>
      <c r="F124" s="36">
        <v>-2.9E-4</v>
      </c>
      <c r="G124" s="36">
        <v>2.2300000000000002E-3</v>
      </c>
      <c r="H124" s="36">
        <v>-2.7E-4</v>
      </c>
      <c r="I124" s="36">
        <v>-6.9999999999999999E-4</v>
      </c>
      <c r="J124" s="36">
        <v>6.9999999999999994E-5</v>
      </c>
      <c r="K124" s="36">
        <v>-1.6100000000000001E-3</v>
      </c>
      <c r="L124" s="36">
        <v>0</v>
      </c>
      <c r="M124" s="42">
        <v>4.2999999999999999E-4</v>
      </c>
      <c r="O124" s="44">
        <v>-0.82396999999999998</v>
      </c>
      <c r="P124" s="36">
        <v>0.50871999999999995</v>
      </c>
      <c r="Q124" s="42">
        <v>0.24956</v>
      </c>
      <c r="S124" s="5">
        <f t="array" ref="S124:AD135">MMULT(MMULT(AM124:AX135,B124:M135),TRANSPOSE(AM124:AX135))</f>
        <v>2.6865843035460655</v>
      </c>
      <c r="T124" s="6">
        <v>0.16566793461694179</v>
      </c>
      <c r="U124" s="6">
        <v>-0.31479239553714</v>
      </c>
      <c r="V124" s="6">
        <v>1.0452349042799962E-4</v>
      </c>
      <c r="W124" s="6">
        <v>3.746984607856E-3</v>
      </c>
      <c r="X124" s="6">
        <v>7.4534399973800037E-4</v>
      </c>
      <c r="Y124" s="5">
        <v>1.4326550116049996E-3</v>
      </c>
      <c r="Z124" s="6">
        <v>1.8885476169060002E-3</v>
      </c>
      <c r="AA124" s="6">
        <v>3.9827315579999724E-6</v>
      </c>
      <c r="AB124" s="6">
        <v>-7.4872761861500008E-4</v>
      </c>
      <c r="AC124" s="6">
        <v>-3.4720907054199983E-4</v>
      </c>
      <c r="AD124" s="7">
        <v>-3.9442269095000003E-4</v>
      </c>
      <c r="AF124" s="5">
        <f t="array" ref="AF124:AH126">0.5*(Y124:AA126+S130:U132)</f>
        <v>1.4326550116049999E-3</v>
      </c>
      <c r="AG124" s="6">
        <v>1.8875665632105002E-3</v>
      </c>
      <c r="AH124" s="6">
        <v>7.3259545890001602E-6</v>
      </c>
      <c r="AI124" s="6">
        <f t="array" ref="AI124:AK126">0.5*(AB124:AD126-V130:X132)</f>
        <v>-7.497844430900001E-4</v>
      </c>
      <c r="AJ124" s="6">
        <v>-3.4756176135849982E-4</v>
      </c>
      <c r="AK124" s="7">
        <v>-3.9487113479500001E-4</v>
      </c>
      <c r="AM124" s="5">
        <f t="array" ref="AM124:AO126">O124:Q126</f>
        <v>-0.82396999999999998</v>
      </c>
      <c r="AN124" s="6">
        <v>0.50871999999999995</v>
      </c>
      <c r="AO124" s="6">
        <v>0.24956</v>
      </c>
      <c r="AP124" s="6">
        <v>0</v>
      </c>
      <c r="AQ124" s="6">
        <v>0</v>
      </c>
      <c r="AR124" s="6">
        <v>0</v>
      </c>
      <c r="AS124" s="6">
        <v>0</v>
      </c>
      <c r="AT124" s="6">
        <v>0</v>
      </c>
      <c r="AU124" s="6">
        <v>0</v>
      </c>
      <c r="AV124" s="6">
        <v>0</v>
      </c>
      <c r="AW124" s="6">
        <v>0</v>
      </c>
      <c r="AX124" s="7">
        <v>0</v>
      </c>
    </row>
    <row r="125" spans="2:50">
      <c r="B125" s="32">
        <v>-0.16159999999999999</v>
      </c>
      <c r="C125">
        <v>2.2882899999999999</v>
      </c>
      <c r="D125">
        <v>9.4640000000000002E-2</v>
      </c>
      <c r="E125">
        <v>-2.0200000000000001E-3</v>
      </c>
      <c r="F125">
        <v>-5.4000000000000001E-4</v>
      </c>
      <c r="G125">
        <v>4.9800000000000001E-3</v>
      </c>
      <c r="H125">
        <v>-6.9999999999999999E-4</v>
      </c>
      <c r="I125">
        <v>1.7099999999999999E-3</v>
      </c>
      <c r="J125">
        <v>2.3900000000000002E-3</v>
      </c>
      <c r="K125">
        <v>-2.97E-3</v>
      </c>
      <c r="L125">
        <v>-1.48E-3</v>
      </c>
      <c r="M125" s="39">
        <v>1.2E-4</v>
      </c>
      <c r="O125" s="32">
        <v>0.56393000000000004</v>
      </c>
      <c r="P125">
        <v>0.69328000000000001</v>
      </c>
      <c r="Q125" s="39">
        <v>0.44872000000000001</v>
      </c>
      <c r="S125" s="8">
        <v>0.16566793461694168</v>
      </c>
      <c r="T125" s="4">
        <v>2.564998165672546</v>
      </c>
      <c r="U125" s="4">
        <v>-0.63621140242625196</v>
      </c>
      <c r="V125" s="4">
        <v>5.1607413631720002E-3</v>
      </c>
      <c r="W125" s="4">
        <v>4.9833200569120006E-3</v>
      </c>
      <c r="X125" s="4">
        <v>-2.1613625984419995E-3</v>
      </c>
      <c r="Y125" s="8">
        <v>1.8865855095150002E-3</v>
      </c>
      <c r="Z125" s="4">
        <v>1.742742178822E-3</v>
      </c>
      <c r="AA125" s="4">
        <v>-6.069009819899999E-4</v>
      </c>
      <c r="AB125" s="4">
        <v>1.2052394211950004E-3</v>
      </c>
      <c r="AC125" s="4">
        <v>-1.499885361546E-3</v>
      </c>
      <c r="AD125" s="9">
        <v>-1.419485497618E-3</v>
      </c>
      <c r="AF125" s="8">
        <v>1.8875665632105002E-3</v>
      </c>
      <c r="AG125" s="4">
        <v>1.742742178822E-3</v>
      </c>
      <c r="AH125" s="4">
        <v>-6.0260890916300001E-4</v>
      </c>
      <c r="AI125" s="4">
        <v>1.2118088439910003E-3</v>
      </c>
      <c r="AJ125" s="4">
        <v>-1.5061670028265002E-3</v>
      </c>
      <c r="AK125" s="9">
        <v>-1.4208334927060002E-3</v>
      </c>
      <c r="AM125" s="8">
        <v>0.56393000000000004</v>
      </c>
      <c r="AN125" s="4">
        <v>0.69328000000000001</v>
      </c>
      <c r="AO125" s="4">
        <v>0.44872000000000001</v>
      </c>
      <c r="AP125" s="4">
        <v>0</v>
      </c>
      <c r="AQ125" s="4">
        <v>0</v>
      </c>
      <c r="AR125" s="4">
        <v>0</v>
      </c>
      <c r="AS125" s="4">
        <v>0</v>
      </c>
      <c r="AT125" s="4">
        <v>0</v>
      </c>
      <c r="AU125" s="4">
        <v>0</v>
      </c>
      <c r="AV125" s="4">
        <v>0</v>
      </c>
      <c r="AW125" s="4">
        <v>0</v>
      </c>
      <c r="AX125" s="9">
        <v>0</v>
      </c>
    </row>
    <row r="126" spans="2:50" ht="15" thickBot="1">
      <c r="B126" s="32">
        <v>-3.2099999999999997E-2</v>
      </c>
      <c r="C126">
        <v>9.4640000000000002E-2</v>
      </c>
      <c r="D126">
        <v>3.7679100000000001</v>
      </c>
      <c r="E126">
        <v>3.16E-3</v>
      </c>
      <c r="F126">
        <v>1.2290000000000001E-2</v>
      </c>
      <c r="G126">
        <v>1.49E-3</v>
      </c>
      <c r="H126">
        <v>6.9999999999999994E-5</v>
      </c>
      <c r="I126">
        <v>2.3800000000000002E-3</v>
      </c>
      <c r="J126">
        <v>1.7000000000000001E-4</v>
      </c>
      <c r="K126">
        <v>2.3400000000000001E-3</v>
      </c>
      <c r="L126">
        <v>-2.7999999999999998E-4</v>
      </c>
      <c r="M126" s="39">
        <v>1.16E-3</v>
      </c>
      <c r="O126" s="33">
        <v>5.5259999999999997E-2</v>
      </c>
      <c r="P126" s="34">
        <v>0.51046000000000002</v>
      </c>
      <c r="Q126" s="40">
        <v>-0.85811999999999999</v>
      </c>
      <c r="S126" s="8">
        <v>-0.31479239553714011</v>
      </c>
      <c r="T126" s="4">
        <v>-0.63621140242625207</v>
      </c>
      <c r="U126" s="4">
        <v>3.2894379044307644</v>
      </c>
      <c r="V126" s="4">
        <v>-1.9559845056759989E-3</v>
      </c>
      <c r="W126" s="4">
        <v>-9.0894234883639978E-3</v>
      </c>
      <c r="X126" s="4">
        <v>-6.9376999188359998E-3</v>
      </c>
      <c r="Y126" s="8">
        <v>1.0669177620000185E-5</v>
      </c>
      <c r="Z126" s="4">
        <v>-5.9831683633599991E-4</v>
      </c>
      <c r="AA126" s="4">
        <v>-1.565374037388E-3</v>
      </c>
      <c r="AB126" s="4">
        <v>2.4889633319700004E-3</v>
      </c>
      <c r="AC126" s="4">
        <v>-2.802017247818E-3</v>
      </c>
      <c r="AD126" s="9">
        <v>3.1945503509399998E-4</v>
      </c>
      <c r="AF126" s="8">
        <v>7.3259545890001602E-6</v>
      </c>
      <c r="AG126" s="4">
        <v>-6.026089091629998E-4</v>
      </c>
      <c r="AH126" s="4">
        <v>-1.5653740373879998E-3</v>
      </c>
      <c r="AI126" s="4">
        <v>2.4834542652605006E-3</v>
      </c>
      <c r="AJ126" s="4">
        <v>-2.8061776105005E-3</v>
      </c>
      <c r="AK126" s="9">
        <v>3.1594348438799993E-4</v>
      </c>
      <c r="AM126" s="8">
        <v>5.5259999999999997E-2</v>
      </c>
      <c r="AN126" s="4">
        <v>0.51046000000000002</v>
      </c>
      <c r="AO126" s="4">
        <v>-0.85811999999999999</v>
      </c>
      <c r="AP126" s="4">
        <v>0</v>
      </c>
      <c r="AQ126" s="4">
        <v>0</v>
      </c>
      <c r="AR126" s="4">
        <v>0</v>
      </c>
      <c r="AS126" s="4">
        <v>0</v>
      </c>
      <c r="AT126" s="4">
        <v>0</v>
      </c>
      <c r="AU126" s="4">
        <v>0</v>
      </c>
      <c r="AV126" s="4">
        <v>0</v>
      </c>
      <c r="AW126" s="4">
        <v>0</v>
      </c>
      <c r="AX126" s="9">
        <v>0</v>
      </c>
    </row>
    <row r="127" spans="2:50" ht="15" thickBot="1">
      <c r="B127" s="32">
        <v>-2.8E-3</v>
      </c>
      <c r="C127">
        <v>-2.0200000000000001E-3</v>
      </c>
      <c r="D127">
        <v>3.16E-3</v>
      </c>
      <c r="E127">
        <v>2.22879</v>
      </c>
      <c r="F127">
        <v>2.673E-2</v>
      </c>
      <c r="G127">
        <v>3.1480000000000001E-2</v>
      </c>
      <c r="H127">
        <v>1.6199999999999999E-3</v>
      </c>
      <c r="I127">
        <v>2.98E-3</v>
      </c>
      <c r="J127">
        <v>-2.33E-3</v>
      </c>
      <c r="K127">
        <v>1.189E-2</v>
      </c>
      <c r="L127">
        <v>7.2999999999999996E-4</v>
      </c>
      <c r="M127" s="39">
        <v>5.0400000000000002E-3</v>
      </c>
      <c r="S127" s="8">
        <v>1.0452349042799989E-4</v>
      </c>
      <c r="T127" s="4">
        <v>5.1607413631720002E-3</v>
      </c>
      <c r="U127" s="4">
        <v>-1.9559845056760002E-3</v>
      </c>
      <c r="V127" s="4">
        <v>3.1962109362083271</v>
      </c>
      <c r="W127" s="4">
        <v>1.3473196545418848</v>
      </c>
      <c r="X127" s="4">
        <v>1.063837965791528</v>
      </c>
      <c r="Y127" s="8">
        <v>7.5084126756500003E-4</v>
      </c>
      <c r="Z127" s="4">
        <v>-1.2183782667870003E-3</v>
      </c>
      <c r="AA127" s="4">
        <v>-2.4779451985509999E-3</v>
      </c>
      <c r="AB127" s="4">
        <v>5.1281837668499999E-3</v>
      </c>
      <c r="AC127" s="4">
        <v>-7.3086515632120007E-3</v>
      </c>
      <c r="AD127" s="9">
        <v>3.3667072318620001E-3</v>
      </c>
      <c r="AF127" s="8">
        <f t="array" ref="AF127:AH129">0.5*(Y127:AA129-S133:U135)</f>
        <v>7.4978444309E-4</v>
      </c>
      <c r="AG127" s="4">
        <v>-1.2118088439910003E-3</v>
      </c>
      <c r="AH127" s="4">
        <v>-2.4834542652604997E-3</v>
      </c>
      <c r="AI127" s="4">
        <f t="array" ref="AI127:AK129">0.5*(AB127:AD129+V133:X135)</f>
        <v>5.1281837668499999E-3</v>
      </c>
      <c r="AJ127" s="4">
        <v>-7.3186443893710007E-3</v>
      </c>
      <c r="AK127" s="9">
        <v>3.3665998309010004E-3</v>
      </c>
      <c r="AM127" s="8">
        <v>0</v>
      </c>
      <c r="AN127" s="4">
        <v>0</v>
      </c>
      <c r="AO127" s="4">
        <v>0</v>
      </c>
      <c r="AP127" s="4">
        <f t="array" ref="AP127:AR129">O124:Q126</f>
        <v>-0.82396999999999998</v>
      </c>
      <c r="AQ127" s="4">
        <v>0.50871999999999995</v>
      </c>
      <c r="AR127" s="4">
        <v>0.24956</v>
      </c>
      <c r="AS127" s="4">
        <v>0</v>
      </c>
      <c r="AT127" s="4">
        <v>0</v>
      </c>
      <c r="AU127" s="4">
        <v>0</v>
      </c>
      <c r="AV127" s="4">
        <v>0</v>
      </c>
      <c r="AW127" s="4">
        <v>0</v>
      </c>
      <c r="AX127" s="9">
        <v>0</v>
      </c>
    </row>
    <row r="128" spans="2:50">
      <c r="B128" s="32">
        <v>-2.9E-4</v>
      </c>
      <c r="C128">
        <v>-5.4000000000000001E-4</v>
      </c>
      <c r="D128">
        <v>1.2290000000000001E-2</v>
      </c>
      <c r="E128">
        <v>2.673E-2</v>
      </c>
      <c r="F128">
        <v>6.2178399999999998</v>
      </c>
      <c r="G128">
        <v>-0.15240999999999999</v>
      </c>
      <c r="H128">
        <v>0</v>
      </c>
      <c r="I128">
        <v>1.49E-3</v>
      </c>
      <c r="J128">
        <v>2.7E-4</v>
      </c>
      <c r="K128">
        <v>7.3999999999999999E-4</v>
      </c>
      <c r="L128">
        <v>-4.0000000000000002E-4</v>
      </c>
      <c r="M128" s="39">
        <v>2.4000000000000001E-4</v>
      </c>
      <c r="O128" s="44">
        <v>-0.82420000000000004</v>
      </c>
      <c r="P128" s="36">
        <v>0.50849999999999995</v>
      </c>
      <c r="Q128" s="42">
        <v>0.24925</v>
      </c>
      <c r="S128" s="8">
        <v>3.746984607856E-3</v>
      </c>
      <c r="T128" s="4">
        <v>4.9833200569120006E-3</v>
      </c>
      <c r="U128" s="4">
        <v>-9.0894234883639995E-3</v>
      </c>
      <c r="V128" s="4">
        <v>1.3473196545418844</v>
      </c>
      <c r="W128" s="4">
        <v>4.1175704063252949</v>
      </c>
      <c r="X128" s="4">
        <v>1.4053399634329442</v>
      </c>
      <c r="Y128" s="8">
        <v>3.4791445217499992E-4</v>
      </c>
      <c r="Z128" s="4">
        <v>1.5124486441070004E-3</v>
      </c>
      <c r="AA128" s="4">
        <v>2.8103379731830003E-3</v>
      </c>
      <c r="AB128" s="4">
        <v>-7.3286372155300017E-3</v>
      </c>
      <c r="AC128" s="4">
        <v>6.1702753042560008E-3</v>
      </c>
      <c r="AD128" s="9">
        <v>-6.1115011417000003E-4</v>
      </c>
      <c r="AF128" s="8">
        <v>3.4756176135849993E-4</v>
      </c>
      <c r="AG128" s="4">
        <v>1.5061670028265002E-3</v>
      </c>
      <c r="AH128" s="4">
        <v>2.8061776105005004E-3</v>
      </c>
      <c r="AI128" s="4">
        <v>-7.3186443893710016E-3</v>
      </c>
      <c r="AJ128" s="4">
        <v>6.1702753042560008E-3</v>
      </c>
      <c r="AK128" s="9">
        <v>-6.116205603210001E-4</v>
      </c>
      <c r="AM128" s="8">
        <v>0</v>
      </c>
      <c r="AN128" s="4">
        <v>0</v>
      </c>
      <c r="AO128" s="4">
        <v>0</v>
      </c>
      <c r="AP128" s="4">
        <v>0.56393000000000004</v>
      </c>
      <c r="AQ128" s="4">
        <v>0.69328000000000001</v>
      </c>
      <c r="AR128" s="4">
        <v>0.44872000000000001</v>
      </c>
      <c r="AS128" s="4">
        <v>0</v>
      </c>
      <c r="AT128" s="4">
        <v>0</v>
      </c>
      <c r="AU128" s="4">
        <v>0</v>
      </c>
      <c r="AV128" s="4">
        <v>0</v>
      </c>
      <c r="AW128" s="4">
        <v>0</v>
      </c>
      <c r="AX128" s="9">
        <v>0</v>
      </c>
    </row>
    <row r="129" spans="2:50" ht="15" thickBot="1">
      <c r="B129" s="32">
        <v>2.2300000000000002E-3</v>
      </c>
      <c r="C129">
        <v>4.9800000000000001E-3</v>
      </c>
      <c r="D129">
        <v>1.49E-3</v>
      </c>
      <c r="E129">
        <v>3.1480000000000001E-2</v>
      </c>
      <c r="F129">
        <v>-0.15240999999999999</v>
      </c>
      <c r="G129">
        <v>2.3752</v>
      </c>
      <c r="H129">
        <v>-4.2999999999999999E-4</v>
      </c>
      <c r="I129">
        <v>-1.2E-4</v>
      </c>
      <c r="J129">
        <v>-1.16E-3</v>
      </c>
      <c r="K129">
        <v>5.0499999999999998E-3</v>
      </c>
      <c r="L129">
        <v>2.4000000000000001E-4</v>
      </c>
      <c r="M129" s="39">
        <v>-3.4399999999999999E-3</v>
      </c>
      <c r="O129" s="32">
        <v>0.56361000000000006</v>
      </c>
      <c r="P129">
        <v>0.69371000000000005</v>
      </c>
      <c r="Q129" s="39">
        <v>0.44845000000000002</v>
      </c>
      <c r="S129" s="8">
        <v>7.4534399973800059E-4</v>
      </c>
      <c r="T129" s="4">
        <v>-2.161362598442E-3</v>
      </c>
      <c r="U129" s="4">
        <v>-6.9376999188360006E-3</v>
      </c>
      <c r="V129" s="4">
        <v>1.063837965791528</v>
      </c>
      <c r="W129" s="4">
        <v>1.4053399634329442</v>
      </c>
      <c r="X129" s="4">
        <v>3.5080553316983565</v>
      </c>
      <c r="Y129" s="8">
        <v>3.9531957864E-4</v>
      </c>
      <c r="Z129" s="4">
        <v>1.4221814877940001E-3</v>
      </c>
      <c r="AA129" s="4">
        <v>-3.1243193368199994E-4</v>
      </c>
      <c r="AB129" s="4">
        <v>3.3664924299399998E-3</v>
      </c>
      <c r="AC129" s="4">
        <v>-6.1209100647200039E-4</v>
      </c>
      <c r="AD129" s="9">
        <v>-3.2484940990759998E-3</v>
      </c>
      <c r="AF129" s="10">
        <v>3.9487113479500001E-4</v>
      </c>
      <c r="AG129" s="11">
        <v>1.4208334927059999E-3</v>
      </c>
      <c r="AH129" s="11">
        <v>-3.1594348438799999E-4</v>
      </c>
      <c r="AI129" s="11">
        <v>3.366599830901E-3</v>
      </c>
      <c r="AJ129" s="11">
        <v>-6.1162056032100032E-4</v>
      </c>
      <c r="AK129" s="12">
        <v>-3.2484940990759998E-3</v>
      </c>
      <c r="AM129" s="8">
        <v>0</v>
      </c>
      <c r="AN129" s="4">
        <v>0</v>
      </c>
      <c r="AO129" s="4">
        <v>0</v>
      </c>
      <c r="AP129" s="4">
        <v>5.5259999999999997E-2</v>
      </c>
      <c r="AQ129" s="4">
        <v>0.51046000000000002</v>
      </c>
      <c r="AR129" s="4">
        <v>-0.85811999999999999</v>
      </c>
      <c r="AS129" s="4">
        <v>0</v>
      </c>
      <c r="AT129" s="4">
        <v>0</v>
      </c>
      <c r="AU129" s="4">
        <v>0</v>
      </c>
      <c r="AV129" s="4">
        <v>0</v>
      </c>
      <c r="AW129" s="4">
        <v>0</v>
      </c>
      <c r="AX129" s="9">
        <v>0</v>
      </c>
    </row>
    <row r="130" spans="2:50" ht="15" thickBot="1">
      <c r="B130" s="32">
        <v>-2.7E-4</v>
      </c>
      <c r="C130">
        <v>-6.9999999999999999E-4</v>
      </c>
      <c r="D130">
        <v>6.9999999999999994E-5</v>
      </c>
      <c r="E130">
        <v>1.6199999999999999E-3</v>
      </c>
      <c r="F130">
        <v>0</v>
      </c>
      <c r="G130">
        <v>-4.2999999999999999E-4</v>
      </c>
      <c r="H130">
        <v>2.4858699999999998</v>
      </c>
      <c r="I130">
        <v>-0.16300999999999999</v>
      </c>
      <c r="J130">
        <v>-3.3119999999999997E-2</v>
      </c>
      <c r="K130">
        <v>2.96E-3</v>
      </c>
      <c r="L130">
        <v>1.64E-3</v>
      </c>
      <c r="M130" s="39">
        <v>-1.9400000000000001E-3</v>
      </c>
      <c r="O130" s="33">
        <v>5.5129999999999998E-2</v>
      </c>
      <c r="P130" s="34">
        <v>0.51009000000000004</v>
      </c>
      <c r="Q130" s="40">
        <v>-0.85834999999999995</v>
      </c>
      <c r="S130" s="5">
        <v>1.4326550116050001E-3</v>
      </c>
      <c r="T130" s="6">
        <v>1.8865855095150002E-3</v>
      </c>
      <c r="U130" s="6">
        <v>1.0669177620000348E-5</v>
      </c>
      <c r="V130" s="6">
        <v>7.5084126756500003E-4</v>
      </c>
      <c r="W130" s="6">
        <v>3.4791445217499981E-4</v>
      </c>
      <c r="X130" s="6">
        <v>3.9531957863999994E-4</v>
      </c>
      <c r="Y130" s="5">
        <v>2.6885263148973002</v>
      </c>
      <c r="Z130" s="6">
        <v>0.16549766265557991</v>
      </c>
      <c r="AA130" s="6">
        <v>-0.31562239308383999</v>
      </c>
      <c r="AB130" s="6">
        <v>2.8657131677500066E-4</v>
      </c>
      <c r="AC130" s="6">
        <v>-3.907649387525E-3</v>
      </c>
      <c r="AD130" s="7">
        <v>-1.6112552769050003E-3</v>
      </c>
      <c r="AF130" s="5">
        <f t="array" ref="AF130:AK135">TRANSPOSE(AF124:AK129)</f>
        <v>1.4326550116049999E-3</v>
      </c>
      <c r="AG130" s="6">
        <v>1.8875665632105002E-3</v>
      </c>
      <c r="AH130" s="6">
        <v>7.3259545890001602E-6</v>
      </c>
      <c r="AI130" s="6">
        <v>7.4978444309E-4</v>
      </c>
      <c r="AJ130" s="6">
        <v>3.4756176135849993E-4</v>
      </c>
      <c r="AK130" s="7">
        <v>3.9487113479500001E-4</v>
      </c>
      <c r="AM130" s="8">
        <v>0</v>
      </c>
      <c r="AN130" s="4">
        <v>0</v>
      </c>
      <c r="AO130" s="4">
        <v>0</v>
      </c>
      <c r="AP130" s="4">
        <v>0</v>
      </c>
      <c r="AQ130" s="4">
        <v>0</v>
      </c>
      <c r="AR130" s="4">
        <v>0</v>
      </c>
      <c r="AS130" s="4">
        <f t="array" ref="AS130:AU132">O128:Q130</f>
        <v>-0.82420000000000004</v>
      </c>
      <c r="AT130" s="4">
        <v>0.50849999999999995</v>
      </c>
      <c r="AU130" s="4">
        <v>0.24925</v>
      </c>
      <c r="AV130" s="4">
        <v>0</v>
      </c>
      <c r="AW130" s="4">
        <v>0</v>
      </c>
      <c r="AX130" s="9">
        <v>0</v>
      </c>
    </row>
    <row r="131" spans="2:50">
      <c r="B131" s="32">
        <v>-6.9999999999999999E-4</v>
      </c>
      <c r="C131">
        <v>1.7099999999999999E-3</v>
      </c>
      <c r="D131">
        <v>2.3800000000000002E-3</v>
      </c>
      <c r="E131">
        <v>2.98E-3</v>
      </c>
      <c r="F131">
        <v>1.49E-3</v>
      </c>
      <c r="G131">
        <v>-1.2E-4</v>
      </c>
      <c r="H131">
        <v>-0.16300999999999999</v>
      </c>
      <c r="I131">
        <v>2.2866499999999998</v>
      </c>
      <c r="J131">
        <v>9.5519999999999994E-2</v>
      </c>
      <c r="K131">
        <v>1.6900000000000001E-3</v>
      </c>
      <c r="L131">
        <v>3.6000000000000002E-4</v>
      </c>
      <c r="M131" s="39">
        <v>-3.0000000000000001E-3</v>
      </c>
      <c r="S131" s="8">
        <v>1.888547616906E-3</v>
      </c>
      <c r="T131" s="4">
        <v>1.742742178822E-3</v>
      </c>
      <c r="U131" s="4">
        <v>-5.9831683633600023E-4</v>
      </c>
      <c r="V131" s="4">
        <v>-1.2183782667870003E-3</v>
      </c>
      <c r="W131" s="4">
        <v>1.5124486441070004E-3</v>
      </c>
      <c r="X131" s="4">
        <v>1.4221814877940003E-3</v>
      </c>
      <c r="Y131" s="8">
        <v>0.16549766265557975</v>
      </c>
      <c r="Z131" s="4">
        <v>2.5632197143036302</v>
      </c>
      <c r="AA131" s="4">
        <v>-0.63725237996940587</v>
      </c>
      <c r="AB131" s="4">
        <v>-3.3270599996750006E-3</v>
      </c>
      <c r="AC131" s="4">
        <v>-3.0369855564899998E-3</v>
      </c>
      <c r="AD131" s="9">
        <v>1.9240602795700002E-3</v>
      </c>
      <c r="AF131" s="8">
        <v>1.8875665632105002E-3</v>
      </c>
      <c r="AG131" s="4">
        <v>1.742742178822E-3</v>
      </c>
      <c r="AH131" s="4">
        <v>-6.026089091629998E-4</v>
      </c>
      <c r="AI131" s="4">
        <v>-1.2118088439910003E-3</v>
      </c>
      <c r="AJ131" s="4">
        <v>1.5061670028265002E-3</v>
      </c>
      <c r="AK131" s="9">
        <v>1.4208334927059999E-3</v>
      </c>
      <c r="AM131" s="8">
        <v>0</v>
      </c>
      <c r="AN131" s="4">
        <v>0</v>
      </c>
      <c r="AO131" s="4">
        <v>0</v>
      </c>
      <c r="AP131" s="4">
        <v>0</v>
      </c>
      <c r="AQ131" s="4">
        <v>0</v>
      </c>
      <c r="AR131" s="4">
        <v>0</v>
      </c>
      <c r="AS131" s="4">
        <v>0.56361000000000006</v>
      </c>
      <c r="AT131" s="4">
        <v>0.69371000000000005</v>
      </c>
      <c r="AU131" s="4">
        <v>0.44845000000000002</v>
      </c>
      <c r="AV131" s="4">
        <v>0</v>
      </c>
      <c r="AW131" s="4">
        <v>0</v>
      </c>
      <c r="AX131" s="9">
        <v>0</v>
      </c>
    </row>
    <row r="132" spans="2:50">
      <c r="B132" s="32">
        <v>6.9999999999999994E-5</v>
      </c>
      <c r="C132">
        <v>2.3900000000000002E-3</v>
      </c>
      <c r="D132">
        <v>1.7000000000000001E-4</v>
      </c>
      <c r="E132">
        <v>-2.33E-3</v>
      </c>
      <c r="F132">
        <v>2.7E-4</v>
      </c>
      <c r="G132">
        <v>-1.16E-3</v>
      </c>
      <c r="H132">
        <v>-3.3119999999999997E-2</v>
      </c>
      <c r="I132">
        <v>9.5519999999999994E-2</v>
      </c>
      <c r="J132">
        <v>3.7688000000000001</v>
      </c>
      <c r="K132">
        <v>-3.8E-3</v>
      </c>
      <c r="L132">
        <v>-8.8999999999999999E-3</v>
      </c>
      <c r="M132" s="39">
        <v>-1.49E-3</v>
      </c>
      <c r="S132" s="8">
        <v>3.982731558000135E-6</v>
      </c>
      <c r="T132" s="4">
        <v>-6.0690098198999979E-4</v>
      </c>
      <c r="U132" s="4">
        <v>-1.5653740373879998E-3</v>
      </c>
      <c r="V132" s="4">
        <v>-2.4779451985510004E-3</v>
      </c>
      <c r="W132" s="4">
        <v>2.8103379731830003E-3</v>
      </c>
      <c r="X132" s="4">
        <v>-3.1243193368199994E-4</v>
      </c>
      <c r="Y132" s="8">
        <v>-0.3156223930838401</v>
      </c>
      <c r="Z132" s="4">
        <v>-0.63725237996940598</v>
      </c>
      <c r="AA132" s="4">
        <v>3.2895641272895939</v>
      </c>
      <c r="AB132" s="4">
        <v>4.0132428164499964E-4</v>
      </c>
      <c r="AC132" s="4">
        <v>7.7450838164200009E-3</v>
      </c>
      <c r="AD132" s="9">
        <v>4.5803968324960006E-3</v>
      </c>
      <c r="AF132" s="8">
        <v>7.3259545890001602E-6</v>
      </c>
      <c r="AG132" s="4">
        <v>-6.0260890916300001E-4</v>
      </c>
      <c r="AH132" s="4">
        <v>-1.5653740373879998E-3</v>
      </c>
      <c r="AI132" s="4">
        <v>-2.4834542652604997E-3</v>
      </c>
      <c r="AJ132" s="4">
        <v>2.8061776105005004E-3</v>
      </c>
      <c r="AK132" s="9">
        <v>-3.1594348438799999E-4</v>
      </c>
      <c r="AM132" s="8">
        <v>0</v>
      </c>
      <c r="AN132" s="4">
        <v>0</v>
      </c>
      <c r="AO132" s="4">
        <v>0</v>
      </c>
      <c r="AP132" s="4">
        <v>0</v>
      </c>
      <c r="AQ132" s="4">
        <v>0</v>
      </c>
      <c r="AR132" s="4">
        <v>0</v>
      </c>
      <c r="AS132" s="4">
        <v>5.5129999999999998E-2</v>
      </c>
      <c r="AT132" s="4">
        <v>0.51009000000000004</v>
      </c>
      <c r="AU132" s="4">
        <v>-0.85834999999999995</v>
      </c>
      <c r="AV132" s="4">
        <v>0</v>
      </c>
      <c r="AW132" s="4">
        <v>0</v>
      </c>
      <c r="AX132" s="9">
        <v>0</v>
      </c>
    </row>
    <row r="133" spans="2:50">
      <c r="B133" s="32">
        <v>-1.6100000000000001E-3</v>
      </c>
      <c r="C133">
        <v>-2.97E-3</v>
      </c>
      <c r="D133">
        <v>2.3400000000000001E-3</v>
      </c>
      <c r="E133">
        <v>1.189E-2</v>
      </c>
      <c r="F133">
        <v>7.3999999999999999E-4</v>
      </c>
      <c r="G133">
        <v>5.0499999999999998E-3</v>
      </c>
      <c r="H133">
        <v>2.96E-3</v>
      </c>
      <c r="I133">
        <v>1.6900000000000001E-3</v>
      </c>
      <c r="J133">
        <v>-3.8E-3</v>
      </c>
      <c r="K133">
        <v>2.2301299999999999</v>
      </c>
      <c r="L133">
        <v>2.4289999999999999E-2</v>
      </c>
      <c r="M133" s="39">
        <v>3.1859999999999999E-2</v>
      </c>
      <c r="S133" s="8">
        <v>-7.4872761861499997E-4</v>
      </c>
      <c r="T133" s="4">
        <v>1.2052394211950004E-3</v>
      </c>
      <c r="U133" s="4">
        <v>2.48896333197E-3</v>
      </c>
      <c r="V133" s="4">
        <v>5.1281837668500007E-3</v>
      </c>
      <c r="W133" s="4">
        <v>-7.3286372155300008E-3</v>
      </c>
      <c r="X133" s="4">
        <v>3.3664924299400003E-3</v>
      </c>
      <c r="Y133" s="8">
        <v>2.8657131677500066E-4</v>
      </c>
      <c r="Z133" s="4">
        <v>-3.3270599996750006E-3</v>
      </c>
      <c r="AA133" s="4">
        <v>4.0132428164499898E-4</v>
      </c>
      <c r="AB133" s="4">
        <v>3.1987141294426995</v>
      </c>
      <c r="AC133" s="4">
        <v>1.3482942936904343</v>
      </c>
      <c r="AD133" s="9">
        <v>1.0643302966837247</v>
      </c>
      <c r="AF133" s="8">
        <v>-7.497844430900001E-4</v>
      </c>
      <c r="AG133" s="4">
        <v>1.2118088439910003E-3</v>
      </c>
      <c r="AH133" s="4">
        <v>2.4834542652605006E-3</v>
      </c>
      <c r="AI133" s="4">
        <v>5.1281837668499999E-3</v>
      </c>
      <c r="AJ133" s="4">
        <v>-7.3186443893710016E-3</v>
      </c>
      <c r="AK133" s="9">
        <v>3.366599830901E-3</v>
      </c>
      <c r="AM133" s="8">
        <v>0</v>
      </c>
      <c r="AN133" s="4">
        <v>0</v>
      </c>
      <c r="AO133" s="4">
        <v>0</v>
      </c>
      <c r="AP133" s="4">
        <v>0</v>
      </c>
      <c r="AQ133" s="4">
        <v>0</v>
      </c>
      <c r="AR133" s="4">
        <v>0</v>
      </c>
      <c r="AS133" s="4">
        <v>0</v>
      </c>
      <c r="AT133" s="4">
        <v>0</v>
      </c>
      <c r="AU133" s="4">
        <v>0</v>
      </c>
      <c r="AV133" s="4">
        <f t="array" ref="AV133:AX135">O128:Q130</f>
        <v>-0.82420000000000004</v>
      </c>
      <c r="AW133" s="4">
        <v>0.50849999999999995</v>
      </c>
      <c r="AX133" s="9">
        <v>0.24925</v>
      </c>
    </row>
    <row r="134" spans="2:50">
      <c r="B134" s="32">
        <v>0</v>
      </c>
      <c r="C134">
        <v>-1.48E-3</v>
      </c>
      <c r="D134">
        <v>-2.7999999999999998E-4</v>
      </c>
      <c r="E134">
        <v>7.2999999999999996E-4</v>
      </c>
      <c r="F134">
        <v>-4.0000000000000002E-4</v>
      </c>
      <c r="G134">
        <v>2.4000000000000001E-4</v>
      </c>
      <c r="H134">
        <v>1.64E-3</v>
      </c>
      <c r="I134">
        <v>3.6000000000000002E-4</v>
      </c>
      <c r="J134">
        <v>-8.8999999999999999E-3</v>
      </c>
      <c r="K134">
        <v>2.4289999999999999E-2</v>
      </c>
      <c r="L134">
        <v>6.2195099999999996</v>
      </c>
      <c r="M134" s="39">
        <v>-0.15175</v>
      </c>
      <c r="S134" s="8">
        <v>-3.4720907054199988E-4</v>
      </c>
      <c r="T134" s="4">
        <v>-1.499885361546E-3</v>
      </c>
      <c r="U134" s="4">
        <v>-2.8020172478180005E-3</v>
      </c>
      <c r="V134" s="4">
        <v>-7.3086515632120007E-3</v>
      </c>
      <c r="W134" s="4">
        <v>6.1702753042560008E-3</v>
      </c>
      <c r="X134" s="4">
        <v>-6.1209100647200017E-4</v>
      </c>
      <c r="Y134" s="8">
        <v>-3.9076493875250008E-3</v>
      </c>
      <c r="Z134" s="4">
        <v>-3.0369855564899998E-3</v>
      </c>
      <c r="AA134" s="4">
        <v>7.74508381642E-3</v>
      </c>
      <c r="AB134" s="4">
        <v>1.3482942936904347</v>
      </c>
      <c r="AC134" s="4">
        <v>4.1196029354425523</v>
      </c>
      <c r="AD134" s="9">
        <v>1.4051350695145861</v>
      </c>
      <c r="AF134" s="8">
        <v>-3.4756176135849982E-4</v>
      </c>
      <c r="AG134" s="4">
        <v>-1.5061670028265002E-3</v>
      </c>
      <c r="AH134" s="4">
        <v>-2.8061776105005E-3</v>
      </c>
      <c r="AI134" s="4">
        <v>-7.3186443893710007E-3</v>
      </c>
      <c r="AJ134" s="4">
        <v>6.1702753042560008E-3</v>
      </c>
      <c r="AK134" s="9">
        <v>-6.1162056032100032E-4</v>
      </c>
      <c r="AM134" s="8">
        <v>0</v>
      </c>
      <c r="AN134" s="4">
        <v>0</v>
      </c>
      <c r="AO134" s="4">
        <v>0</v>
      </c>
      <c r="AP134" s="4">
        <v>0</v>
      </c>
      <c r="AQ134" s="4">
        <v>0</v>
      </c>
      <c r="AR134" s="4">
        <v>0</v>
      </c>
      <c r="AS134" s="4">
        <v>0</v>
      </c>
      <c r="AT134" s="4">
        <v>0</v>
      </c>
      <c r="AU134" s="4">
        <v>0</v>
      </c>
      <c r="AV134" s="4">
        <v>0.56361000000000006</v>
      </c>
      <c r="AW134" s="4">
        <v>0.69371000000000005</v>
      </c>
      <c r="AX134" s="9">
        <v>0.44845000000000002</v>
      </c>
    </row>
    <row r="135" spans="2:50" ht="15" thickBot="1">
      <c r="B135" s="33">
        <v>4.2999999999999999E-4</v>
      </c>
      <c r="C135" s="34">
        <v>1.2E-4</v>
      </c>
      <c r="D135" s="34">
        <v>1.16E-3</v>
      </c>
      <c r="E135" s="34">
        <v>5.0400000000000002E-3</v>
      </c>
      <c r="F135" s="34">
        <v>2.4000000000000001E-4</v>
      </c>
      <c r="G135" s="34">
        <v>-3.4399999999999999E-3</v>
      </c>
      <c r="H135" s="34">
        <v>-1.9400000000000001E-3</v>
      </c>
      <c r="I135" s="34">
        <v>-3.0000000000000001E-3</v>
      </c>
      <c r="J135" s="34">
        <v>-1.49E-3</v>
      </c>
      <c r="K135" s="34">
        <v>3.1859999999999999E-2</v>
      </c>
      <c r="L135" s="34">
        <v>-0.15175</v>
      </c>
      <c r="M135" s="40">
        <v>2.3742000000000001</v>
      </c>
      <c r="S135" s="10">
        <v>-3.9442269094999997E-4</v>
      </c>
      <c r="T135" s="11">
        <v>-1.419485497618E-3</v>
      </c>
      <c r="U135" s="11">
        <v>3.1945503509400004E-4</v>
      </c>
      <c r="V135" s="11">
        <v>3.3667072318620001E-3</v>
      </c>
      <c r="W135" s="11">
        <v>-6.1115011417000025E-4</v>
      </c>
      <c r="X135" s="11">
        <v>-3.2484940990759998E-3</v>
      </c>
      <c r="Y135" s="10">
        <v>-1.6112552769050003E-3</v>
      </c>
      <c r="Z135" s="11">
        <v>1.9240602795699998E-3</v>
      </c>
      <c r="AA135" s="11">
        <v>4.5803968324960006E-3</v>
      </c>
      <c r="AB135" s="11">
        <v>1.0643302966837247</v>
      </c>
      <c r="AC135" s="11">
        <v>1.4051350695145861</v>
      </c>
      <c r="AD135" s="12">
        <v>3.5055044261893036</v>
      </c>
      <c r="AF135" s="10">
        <v>-3.9487113479500001E-4</v>
      </c>
      <c r="AG135" s="11">
        <v>-1.4208334927060002E-3</v>
      </c>
      <c r="AH135" s="11">
        <v>3.1594348438799993E-4</v>
      </c>
      <c r="AI135" s="11">
        <v>3.3665998309010004E-3</v>
      </c>
      <c r="AJ135" s="11">
        <v>-6.116205603210001E-4</v>
      </c>
      <c r="AK135" s="12">
        <v>-3.2484940990759998E-3</v>
      </c>
      <c r="AM135" s="10">
        <v>0</v>
      </c>
      <c r="AN135" s="11">
        <v>0</v>
      </c>
      <c r="AO135" s="11">
        <v>0</v>
      </c>
      <c r="AP135" s="11">
        <v>0</v>
      </c>
      <c r="AQ135" s="11">
        <v>0</v>
      </c>
      <c r="AR135" s="11">
        <v>0</v>
      </c>
      <c r="AS135" s="11">
        <v>0</v>
      </c>
      <c r="AT135" s="11">
        <v>0</v>
      </c>
      <c r="AU135" s="11">
        <v>0</v>
      </c>
      <c r="AV135" s="11">
        <v>5.5129999999999998E-2</v>
      </c>
      <c r="AW135" s="11">
        <v>0.51009000000000004</v>
      </c>
      <c r="AX135" s="12">
        <v>-0.85834999999999995</v>
      </c>
    </row>
    <row r="137" spans="2:50" ht="15" thickBot="1">
      <c r="B137" s="47" t="s">
        <v>105</v>
      </c>
    </row>
    <row r="138" spans="2:50">
      <c r="B138" s="44">
        <v>2.4550800000000002</v>
      </c>
      <c r="C138" s="36">
        <v>-0.10024</v>
      </c>
      <c r="D138" s="36">
        <v>3.46E-3</v>
      </c>
      <c r="E138" s="36">
        <v>-2.7E-4</v>
      </c>
      <c r="F138" s="36">
        <v>-1.9650000000000001E-2</v>
      </c>
      <c r="G138" s="36">
        <v>9.75E-3</v>
      </c>
      <c r="H138" s="36">
        <v>1.1999999999999999E-3</v>
      </c>
      <c r="I138" s="36">
        <v>4.9500000000000004E-3</v>
      </c>
      <c r="J138" s="36">
        <v>-6.0999999999999997E-4</v>
      </c>
      <c r="K138" s="36">
        <v>4.0999999999999999E-4</v>
      </c>
      <c r="L138" s="36">
        <v>-2.4000000000000001E-4</v>
      </c>
      <c r="M138" s="42">
        <v>5.28E-3</v>
      </c>
      <c r="O138" s="44">
        <v>-0.82311999999999996</v>
      </c>
      <c r="P138" s="36">
        <v>0.50938000000000005</v>
      </c>
      <c r="Q138" s="42">
        <v>0.251</v>
      </c>
      <c r="S138" s="5">
        <f t="array" ref="S138:AD149">MMULT(MMULT(AM138:AX149,B138:M149),TRANSPOSE(AM138:AX149))</f>
        <v>2.6212498274329925</v>
      </c>
      <c r="T138" s="6">
        <v>0.18373795135149995</v>
      </c>
      <c r="U138" s="6">
        <v>-0.30909542219159603</v>
      </c>
      <c r="V138" s="6">
        <v>9.0491567541439999E-3</v>
      </c>
      <c r="W138" s="6">
        <v>4.2844573831879989E-3</v>
      </c>
      <c r="X138" s="6">
        <v>-2.4553275598660023E-3</v>
      </c>
      <c r="Y138" s="5">
        <v>5.2066703563999968E-4</v>
      </c>
      <c r="Z138" s="6">
        <v>3.0185147867440002E-3</v>
      </c>
      <c r="AA138" s="6">
        <v>2.1554615373080006E-3</v>
      </c>
      <c r="AB138" s="6">
        <v>-1.3489836650360004E-3</v>
      </c>
      <c r="AC138" s="6">
        <v>2.5677343058040005E-3</v>
      </c>
      <c r="AD138" s="7">
        <v>-7.3905791954400073E-4</v>
      </c>
      <c r="AF138" s="5">
        <f t="array" ref="AF138:AH140">0.5*(Y138:AA140+S144:U146)</f>
        <v>5.2066703563999968E-4</v>
      </c>
      <c r="AG138" s="6">
        <v>3.0021432579729998E-3</v>
      </c>
      <c r="AH138" s="6">
        <v>2.1420256807185003E-3</v>
      </c>
      <c r="AI138" s="6">
        <f t="array" ref="AI138:AK140">0.5*(AB138:AD140-V144:X146)</f>
        <v>-1.3521540137950005E-3</v>
      </c>
      <c r="AJ138" s="6">
        <v>2.5634083864490001E-3</v>
      </c>
      <c r="AK138" s="7">
        <v>-7.2688750234450004E-4</v>
      </c>
      <c r="AM138" s="5">
        <f t="array" ref="AM138:AO140">O138:Q140</f>
        <v>-0.82311999999999996</v>
      </c>
      <c r="AN138" s="6">
        <v>0.50938000000000005</v>
      </c>
      <c r="AO138" s="6">
        <v>0.251</v>
      </c>
      <c r="AP138" s="6">
        <v>0</v>
      </c>
      <c r="AQ138" s="6">
        <v>0</v>
      </c>
      <c r="AR138" s="6">
        <v>0</v>
      </c>
      <c r="AS138" s="6">
        <v>0</v>
      </c>
      <c r="AT138" s="6">
        <v>0</v>
      </c>
      <c r="AU138" s="6">
        <v>0</v>
      </c>
      <c r="AV138" s="6">
        <v>0</v>
      </c>
      <c r="AW138" s="6">
        <v>0</v>
      </c>
      <c r="AX138" s="7">
        <v>0</v>
      </c>
    </row>
    <row r="139" spans="2:50">
      <c r="B139" s="32">
        <v>-0.10024</v>
      </c>
      <c r="C139">
        <v>2.3250799999999998</v>
      </c>
      <c r="D139">
        <v>0.14743999999999999</v>
      </c>
      <c r="E139">
        <v>-1.191E-2</v>
      </c>
      <c r="F139">
        <v>-1.516E-2</v>
      </c>
      <c r="G139">
        <v>2.2780000000000002E-2</v>
      </c>
      <c r="H139">
        <v>4.9800000000000001E-3</v>
      </c>
      <c r="I139">
        <v>1.5559999999999999E-2</v>
      </c>
      <c r="J139">
        <v>-1.58E-3</v>
      </c>
      <c r="K139">
        <v>6.5900000000000004E-3</v>
      </c>
      <c r="L139">
        <v>6.9999999999999999E-4</v>
      </c>
      <c r="M139" s="39">
        <v>1.179E-2</v>
      </c>
      <c r="O139" s="32">
        <v>0.56511999999999996</v>
      </c>
      <c r="P139">
        <v>0.69137999999999999</v>
      </c>
      <c r="Q139" s="39">
        <v>0.45014999999999999</v>
      </c>
      <c r="S139" s="8">
        <v>0.18373795135150001</v>
      </c>
      <c r="T139" s="4">
        <v>2.6641147172218114</v>
      </c>
      <c r="U139" s="4">
        <v>-0.62118082228779303</v>
      </c>
      <c r="V139" s="4">
        <v>-4.865491138800037E-4</v>
      </c>
      <c r="W139" s="4">
        <v>-9.8553299514780035E-3</v>
      </c>
      <c r="X139" s="4">
        <v>-3.5832312108920995E-2</v>
      </c>
      <c r="Y139" s="8">
        <v>2.9857717292019995E-3</v>
      </c>
      <c r="Z139" s="4">
        <v>1.036521428393E-2</v>
      </c>
      <c r="AA139" s="4">
        <v>8.1161730346150009E-3</v>
      </c>
      <c r="AB139" s="4">
        <v>-1.8131056413400043E-4</v>
      </c>
      <c r="AC139" s="4">
        <v>7.4811938281180001E-3</v>
      </c>
      <c r="AD139" s="9">
        <v>-8.6805801896799994E-3</v>
      </c>
      <c r="AF139" s="8">
        <v>3.0021432579729998E-3</v>
      </c>
      <c r="AG139" s="4">
        <v>1.0365214283929999E-2</v>
      </c>
      <c r="AH139" s="4">
        <v>8.1120179197890011E-3</v>
      </c>
      <c r="AI139" s="4">
        <v>-1.7358073053399961E-4</v>
      </c>
      <c r="AJ139" s="4">
        <v>7.4691969422040006E-3</v>
      </c>
      <c r="AK139" s="9">
        <v>-8.688739732241501E-3</v>
      </c>
      <c r="AM139" s="8">
        <v>0.56511999999999996</v>
      </c>
      <c r="AN139" s="4">
        <v>0.69137999999999999</v>
      </c>
      <c r="AO139" s="4">
        <v>0.45014999999999999</v>
      </c>
      <c r="AP139" s="4">
        <v>0</v>
      </c>
      <c r="AQ139" s="4">
        <v>0</v>
      </c>
      <c r="AR139" s="4">
        <v>0</v>
      </c>
      <c r="AS139" s="4">
        <v>0</v>
      </c>
      <c r="AT139" s="4">
        <v>0</v>
      </c>
      <c r="AU139" s="4">
        <v>0</v>
      </c>
      <c r="AV139" s="4">
        <v>0</v>
      </c>
      <c r="AW139" s="4">
        <v>0</v>
      </c>
      <c r="AX139" s="9">
        <v>0</v>
      </c>
    </row>
    <row r="140" spans="2:50" ht="15" thickBot="1">
      <c r="B140" s="32">
        <v>3.46E-3</v>
      </c>
      <c r="C140">
        <v>0.14743999999999999</v>
      </c>
      <c r="D140">
        <v>3.71827</v>
      </c>
      <c r="E140">
        <v>2.7100000000000002E-3</v>
      </c>
      <c r="F140">
        <v>-8.5199999999999998E-3</v>
      </c>
      <c r="G140">
        <v>1.086E-2</v>
      </c>
      <c r="H140">
        <v>-6.0999999999999997E-4</v>
      </c>
      <c r="I140">
        <v>-1.57E-3</v>
      </c>
      <c r="J140">
        <v>-2.1000000000000001E-4</v>
      </c>
      <c r="K140">
        <v>-1.99E-3</v>
      </c>
      <c r="L140">
        <v>6.2E-4</v>
      </c>
      <c r="M140" s="39">
        <v>-8.3000000000000001E-4</v>
      </c>
      <c r="O140" s="33">
        <v>5.5750000000000001E-2</v>
      </c>
      <c r="P140" s="34">
        <v>0.51236999999999999</v>
      </c>
      <c r="Q140" s="40">
        <v>-0.85694999999999999</v>
      </c>
      <c r="S140" s="8">
        <v>-0.30909542219159608</v>
      </c>
      <c r="T140" s="4">
        <v>-0.62118082228779326</v>
      </c>
      <c r="U140" s="4">
        <v>3.2130467807054068</v>
      </c>
      <c r="V140" s="4">
        <v>6.8814734805179995E-3</v>
      </c>
      <c r="W140" s="4">
        <v>-4.539820480755E-3</v>
      </c>
      <c r="X140" s="4">
        <v>-3.7634945481690007E-3</v>
      </c>
      <c r="Y140" s="8">
        <v>2.1285898241289996E-3</v>
      </c>
      <c r="Z140" s="4">
        <v>8.1078628049629994E-3</v>
      </c>
      <c r="AA140" s="4">
        <v>5.6639862484509996E-3</v>
      </c>
      <c r="AB140" s="4">
        <v>-2.5271548135150008E-3</v>
      </c>
      <c r="AC140" s="4">
        <v>5.9295814834390004E-3</v>
      </c>
      <c r="AD140" s="9">
        <v>-5.8479701202130002E-3</v>
      </c>
      <c r="AF140" s="8">
        <v>2.1420256807184995E-3</v>
      </c>
      <c r="AG140" s="4">
        <v>8.1120179197889993E-3</v>
      </c>
      <c r="AH140" s="4">
        <v>5.6639862484509987E-3</v>
      </c>
      <c r="AI140" s="4">
        <v>-2.5262550211394997E-3</v>
      </c>
      <c r="AJ140" s="4">
        <v>5.9231152602445001E-3</v>
      </c>
      <c r="AK140" s="9">
        <v>-5.8470299359530001E-3</v>
      </c>
      <c r="AM140" s="8">
        <v>5.5750000000000001E-2</v>
      </c>
      <c r="AN140" s="4">
        <v>0.51236999999999999</v>
      </c>
      <c r="AO140" s="4">
        <v>-0.85694999999999999</v>
      </c>
      <c r="AP140" s="4">
        <v>0</v>
      </c>
      <c r="AQ140" s="4">
        <v>0</v>
      </c>
      <c r="AR140" s="4">
        <v>0</v>
      </c>
      <c r="AS140" s="4">
        <v>0</v>
      </c>
      <c r="AT140" s="4">
        <v>0</v>
      </c>
      <c r="AU140" s="4">
        <v>0</v>
      </c>
      <c r="AV140" s="4">
        <v>0</v>
      </c>
      <c r="AW140" s="4">
        <v>0</v>
      </c>
      <c r="AX140" s="9">
        <v>0</v>
      </c>
    </row>
    <row r="141" spans="2:50" ht="15" thickBot="1">
      <c r="B141" s="32">
        <v>-2.7E-4</v>
      </c>
      <c r="C141">
        <v>-1.191E-2</v>
      </c>
      <c r="D141">
        <v>2.7100000000000002E-3</v>
      </c>
      <c r="E141">
        <v>2.1900900000000001</v>
      </c>
      <c r="F141">
        <v>0.19542000000000001</v>
      </c>
      <c r="G141">
        <v>-2.1100000000000001E-2</v>
      </c>
      <c r="H141">
        <v>-3.8999999999999999E-4</v>
      </c>
      <c r="I141">
        <v>-6.5700000000000003E-3</v>
      </c>
      <c r="J141">
        <v>1.99E-3</v>
      </c>
      <c r="K141">
        <v>-1.7899999999999999E-2</v>
      </c>
      <c r="L141">
        <v>7.5000000000000002E-4</v>
      </c>
      <c r="M141" s="39">
        <v>-7.2999999999999996E-4</v>
      </c>
      <c r="S141" s="8">
        <v>9.0491567541440016E-3</v>
      </c>
      <c r="T141" s="4">
        <v>-4.8654911388000131E-4</v>
      </c>
      <c r="U141" s="4">
        <v>6.8814734805180003E-3</v>
      </c>
      <c r="V141" s="4">
        <v>3.0281529454339284</v>
      </c>
      <c r="W141" s="4">
        <v>1.2907569164684505</v>
      </c>
      <c r="X141" s="4">
        <v>0.98015796119398635</v>
      </c>
      <c r="Y141" s="8">
        <v>1.3553243625539996E-3</v>
      </c>
      <c r="Z141" s="4">
        <v>1.6585089693399956E-4</v>
      </c>
      <c r="AA141" s="4">
        <v>2.5253552287639999E-3</v>
      </c>
      <c r="AB141" s="4">
        <v>-1.2999232964765999E-2</v>
      </c>
      <c r="AC141" s="4">
        <v>7.1989996515259991E-3</v>
      </c>
      <c r="AD141" s="9">
        <v>3.080262053566E-3</v>
      </c>
      <c r="AF141" s="8">
        <f t="array" ref="AF141:AH143">0.5*(Y141:AA143-S147:U149)</f>
        <v>1.3521540137949998E-3</v>
      </c>
      <c r="AG141" s="4">
        <v>1.7358073053399994E-4</v>
      </c>
      <c r="AH141" s="4">
        <v>2.5262550211395001E-3</v>
      </c>
      <c r="AI141" s="4">
        <f t="array" ref="AI141:AK143">0.5*(AB141:AD143+V147:X149)</f>
        <v>-1.2999232964765999E-2</v>
      </c>
      <c r="AJ141" s="4">
        <v>7.1948468371279993E-3</v>
      </c>
      <c r="AK141" s="9">
        <v>3.0907343554919999E-3</v>
      </c>
      <c r="AM141" s="8">
        <v>0</v>
      </c>
      <c r="AN141" s="4">
        <v>0</v>
      </c>
      <c r="AO141" s="4">
        <v>0</v>
      </c>
      <c r="AP141" s="4">
        <f t="array" ref="AP141:AR143">O138:Q140</f>
        <v>-0.82311999999999996</v>
      </c>
      <c r="AQ141" s="4">
        <v>0.50938000000000005</v>
      </c>
      <c r="AR141" s="4">
        <v>0.251</v>
      </c>
      <c r="AS141" s="4">
        <v>0</v>
      </c>
      <c r="AT141" s="4">
        <v>0</v>
      </c>
      <c r="AU141" s="4">
        <v>0</v>
      </c>
      <c r="AV141" s="4">
        <v>0</v>
      </c>
      <c r="AW141" s="4">
        <v>0</v>
      </c>
      <c r="AX141" s="9">
        <v>0</v>
      </c>
    </row>
    <row r="142" spans="2:50">
      <c r="B142" s="32">
        <v>-1.9650000000000001E-2</v>
      </c>
      <c r="C142">
        <v>-1.516E-2</v>
      </c>
      <c r="D142">
        <v>-8.5199999999999998E-3</v>
      </c>
      <c r="E142">
        <v>0.19542000000000001</v>
      </c>
      <c r="F142">
        <v>6.1929400000000001</v>
      </c>
      <c r="G142">
        <v>-0.22556999999999999</v>
      </c>
      <c r="H142">
        <v>2.5000000000000001E-4</v>
      </c>
      <c r="I142">
        <v>-6.8999999999999997E-4</v>
      </c>
      <c r="J142">
        <v>-6.2E-4</v>
      </c>
      <c r="K142">
        <v>7.6000000000000004E-4</v>
      </c>
      <c r="L142">
        <v>6.9999999999999999E-4</v>
      </c>
      <c r="M142" s="39">
        <v>8.3000000000000001E-4</v>
      </c>
      <c r="O142" s="44">
        <v>-0.82337000000000005</v>
      </c>
      <c r="P142" s="36">
        <v>0.50883999999999996</v>
      </c>
      <c r="Q142" s="42">
        <v>0.25126999999999999</v>
      </c>
      <c r="S142" s="8">
        <v>4.2844573831880024E-3</v>
      </c>
      <c r="T142" s="4">
        <v>-9.8553299514779983E-3</v>
      </c>
      <c r="U142" s="4">
        <v>-4.5398204807549991E-3</v>
      </c>
      <c r="V142" s="4">
        <v>1.2907569164684498</v>
      </c>
      <c r="W142" s="4">
        <v>4.1445910297276551</v>
      </c>
      <c r="X142" s="4">
        <v>1.4981049095909968</v>
      </c>
      <c r="Y142" s="8">
        <v>-2.5590824670939996E-3</v>
      </c>
      <c r="Z142" s="4">
        <v>-7.4572000562899993E-3</v>
      </c>
      <c r="AA142" s="4">
        <v>-5.9166490370499989E-3</v>
      </c>
      <c r="AB142" s="4">
        <v>7.1906940227299994E-3</v>
      </c>
      <c r="AC142" s="4">
        <v>-7.6246327964059994E-3</v>
      </c>
      <c r="AD142" s="9">
        <v>5.6243311650169998E-3</v>
      </c>
      <c r="AF142" s="8">
        <v>-2.5634083864490001E-3</v>
      </c>
      <c r="AG142" s="4">
        <v>-7.4691969422039997E-3</v>
      </c>
      <c r="AH142" s="4">
        <v>-5.9231152602444992E-3</v>
      </c>
      <c r="AI142" s="4">
        <v>7.1948468371279993E-3</v>
      </c>
      <c r="AJ142" s="4">
        <v>-7.6246327964059994E-3</v>
      </c>
      <c r="AK142" s="9">
        <v>5.6340367780035004E-3</v>
      </c>
      <c r="AM142" s="8">
        <v>0</v>
      </c>
      <c r="AN142" s="4">
        <v>0</v>
      </c>
      <c r="AO142" s="4">
        <v>0</v>
      </c>
      <c r="AP142" s="4">
        <v>0.56511999999999996</v>
      </c>
      <c r="AQ142" s="4">
        <v>0.69137999999999999</v>
      </c>
      <c r="AR142" s="4">
        <v>0.45014999999999999</v>
      </c>
      <c r="AS142" s="4">
        <v>0</v>
      </c>
      <c r="AT142" s="4">
        <v>0</v>
      </c>
      <c r="AU142" s="4">
        <v>0</v>
      </c>
      <c r="AV142" s="4">
        <v>0</v>
      </c>
      <c r="AW142" s="4">
        <v>0</v>
      </c>
      <c r="AX142" s="9">
        <v>0</v>
      </c>
    </row>
    <row r="143" spans="2:50" ht="15" thickBot="1">
      <c r="B143" s="32">
        <v>9.75E-3</v>
      </c>
      <c r="C143">
        <v>2.2780000000000002E-2</v>
      </c>
      <c r="D143">
        <v>1.086E-2</v>
      </c>
      <c r="E143">
        <v>-2.1100000000000001E-2</v>
      </c>
      <c r="F143">
        <v>-0.22556999999999999</v>
      </c>
      <c r="G143">
        <v>2.38524</v>
      </c>
      <c r="H143">
        <v>-5.3E-3</v>
      </c>
      <c r="I143">
        <v>-1.1780000000000001E-2</v>
      </c>
      <c r="J143">
        <v>8.1999999999999998E-4</v>
      </c>
      <c r="K143">
        <v>-7.2000000000000005E-4</v>
      </c>
      <c r="L143">
        <v>8.0999999999999996E-4</v>
      </c>
      <c r="M143" s="39">
        <v>-1.468E-2</v>
      </c>
      <c r="O143" s="32">
        <v>0.56476999999999999</v>
      </c>
      <c r="P143">
        <v>0.69135999999999997</v>
      </c>
      <c r="Q143" s="39">
        <v>0.45061000000000001</v>
      </c>
      <c r="S143" s="8">
        <v>-2.4553275598660006E-3</v>
      </c>
      <c r="T143" s="4">
        <v>-3.5832312108921002E-2</v>
      </c>
      <c r="U143" s="4">
        <v>-3.7634945481689989E-3</v>
      </c>
      <c r="V143" s="4">
        <v>0.98015796119398635</v>
      </c>
      <c r="W143" s="4">
        <v>1.4981049095909966</v>
      </c>
      <c r="X143" s="4">
        <v>3.5954937631785207</v>
      </c>
      <c r="Y143" s="8">
        <v>7.1471708514499915E-4</v>
      </c>
      <c r="Z143" s="4">
        <v>8.6968992748029991E-3</v>
      </c>
      <c r="AA143" s="4">
        <v>5.846089751693E-3</v>
      </c>
      <c r="AB143" s="4">
        <v>3.1012066574179998E-3</v>
      </c>
      <c r="AC143" s="4">
        <v>5.6437423909900001E-3</v>
      </c>
      <c r="AD143" s="9">
        <v>-1.1256016282054001E-2</v>
      </c>
      <c r="AF143" s="10">
        <v>7.2688750234450004E-4</v>
      </c>
      <c r="AG143" s="11">
        <v>8.688739732241501E-3</v>
      </c>
      <c r="AH143" s="11">
        <v>5.8470299359530001E-3</v>
      </c>
      <c r="AI143" s="11">
        <v>3.0907343554919999E-3</v>
      </c>
      <c r="AJ143" s="11">
        <v>5.6340367780035004E-3</v>
      </c>
      <c r="AK143" s="12">
        <v>-1.1256016282053999E-2</v>
      </c>
      <c r="AM143" s="8">
        <v>0</v>
      </c>
      <c r="AN143" s="4">
        <v>0</v>
      </c>
      <c r="AO143" s="4">
        <v>0</v>
      </c>
      <c r="AP143" s="4">
        <v>5.5750000000000001E-2</v>
      </c>
      <c r="AQ143" s="4">
        <v>0.51236999999999999</v>
      </c>
      <c r="AR143" s="4">
        <v>-0.85694999999999999</v>
      </c>
      <c r="AS143" s="4">
        <v>0</v>
      </c>
      <c r="AT143" s="4">
        <v>0</v>
      </c>
      <c r="AU143" s="4">
        <v>0</v>
      </c>
      <c r="AV143" s="4">
        <v>0</v>
      </c>
      <c r="AW143" s="4">
        <v>0</v>
      </c>
      <c r="AX143" s="9">
        <v>0</v>
      </c>
    </row>
    <row r="144" spans="2:50" ht="15" thickBot="1">
      <c r="B144" s="32">
        <v>1.1999999999999999E-3</v>
      </c>
      <c r="C144">
        <v>4.9800000000000001E-3</v>
      </c>
      <c r="D144">
        <v>-6.0999999999999997E-4</v>
      </c>
      <c r="E144">
        <v>-3.8999999999999999E-4</v>
      </c>
      <c r="F144">
        <v>2.5000000000000001E-4</v>
      </c>
      <c r="G144">
        <v>-5.3E-3</v>
      </c>
      <c r="H144">
        <v>2.4548299999999998</v>
      </c>
      <c r="I144">
        <v>-0.10163999999999999</v>
      </c>
      <c r="J144">
        <v>2.0999999999999999E-3</v>
      </c>
      <c r="K144">
        <v>7.3999999999999999E-4</v>
      </c>
      <c r="L144">
        <v>2.138E-2</v>
      </c>
      <c r="M144" s="39">
        <v>-1.14E-2</v>
      </c>
      <c r="O144" s="33">
        <v>5.5570000000000001E-2</v>
      </c>
      <c r="P144" s="34">
        <v>0.51293</v>
      </c>
      <c r="Q144" s="40">
        <v>-0.85663</v>
      </c>
      <c r="S144" s="5">
        <v>5.2066703563999979E-4</v>
      </c>
      <c r="T144" s="6">
        <v>2.9857717292019995E-3</v>
      </c>
      <c r="U144" s="6">
        <v>2.1285898241289996E-3</v>
      </c>
      <c r="V144" s="6">
        <v>1.3553243625540005E-3</v>
      </c>
      <c r="W144" s="6">
        <v>-2.5590824670939996E-3</v>
      </c>
      <c r="X144" s="6">
        <v>7.1471708514499925E-4</v>
      </c>
      <c r="Y144" s="5">
        <v>2.621259316966261</v>
      </c>
      <c r="Z144" s="6">
        <v>0.1824814484790947</v>
      </c>
      <c r="AA144" s="6">
        <v>-0.30953756771057905</v>
      </c>
      <c r="AB144" s="6">
        <v>-9.6680292799899998E-3</v>
      </c>
      <c r="AC144" s="6">
        <v>-5.1966333894099982E-3</v>
      </c>
      <c r="AD144" s="7">
        <v>-2.3102954654600182E-4</v>
      </c>
      <c r="AF144" s="5">
        <f t="array" ref="AF144:AK149">TRANSPOSE(AF138:AK143)</f>
        <v>5.2066703563999968E-4</v>
      </c>
      <c r="AG144" s="6">
        <v>3.0021432579729998E-3</v>
      </c>
      <c r="AH144" s="6">
        <v>2.1420256807184995E-3</v>
      </c>
      <c r="AI144" s="6">
        <v>1.3521540137949998E-3</v>
      </c>
      <c r="AJ144" s="6">
        <v>-2.5634083864490001E-3</v>
      </c>
      <c r="AK144" s="7">
        <v>7.2688750234450004E-4</v>
      </c>
      <c r="AM144" s="8">
        <v>0</v>
      </c>
      <c r="AN144" s="4">
        <v>0</v>
      </c>
      <c r="AO144" s="4">
        <v>0</v>
      </c>
      <c r="AP144" s="4">
        <v>0</v>
      </c>
      <c r="AQ144" s="4">
        <v>0</v>
      </c>
      <c r="AR144" s="4">
        <v>0</v>
      </c>
      <c r="AS144" s="4">
        <f t="array" ref="AS144:AU146">O142:Q144</f>
        <v>-0.82337000000000005</v>
      </c>
      <c r="AT144" s="4">
        <v>0.50883999999999996</v>
      </c>
      <c r="AU144" s="4">
        <v>0.25126999999999999</v>
      </c>
      <c r="AV144" s="4">
        <v>0</v>
      </c>
      <c r="AW144" s="4">
        <v>0</v>
      </c>
      <c r="AX144" s="9">
        <v>0</v>
      </c>
    </row>
    <row r="145" spans="2:50">
      <c r="B145" s="32">
        <v>4.9500000000000004E-3</v>
      </c>
      <c r="C145">
        <v>1.5559999999999999E-2</v>
      </c>
      <c r="D145">
        <v>-1.57E-3</v>
      </c>
      <c r="E145">
        <v>-6.5700000000000003E-3</v>
      </c>
      <c r="F145">
        <v>-6.8999999999999997E-4</v>
      </c>
      <c r="G145">
        <v>-1.1780000000000001E-2</v>
      </c>
      <c r="H145">
        <v>-0.10163999999999999</v>
      </c>
      <c r="I145">
        <v>2.3216600000000001</v>
      </c>
      <c r="J145">
        <v>0.1439</v>
      </c>
      <c r="K145">
        <v>1.2529999999999999E-2</v>
      </c>
      <c r="L145">
        <v>1.4760000000000001E-2</v>
      </c>
      <c r="M145" s="39">
        <v>-2.2159999999999999E-2</v>
      </c>
      <c r="S145" s="8">
        <v>3.0185147867440002E-3</v>
      </c>
      <c r="T145" s="4">
        <v>1.0365214283929999E-2</v>
      </c>
      <c r="U145" s="4">
        <v>8.1078628049629994E-3</v>
      </c>
      <c r="V145" s="4">
        <v>1.658508969339988E-4</v>
      </c>
      <c r="W145" s="4">
        <v>-7.4572000562900011E-3</v>
      </c>
      <c r="X145" s="4">
        <v>8.6968992748030025E-3</v>
      </c>
      <c r="Y145" s="8">
        <v>0.18248144847909475</v>
      </c>
      <c r="Z145" s="4">
        <v>2.6592582309900927</v>
      </c>
      <c r="AA145" s="4">
        <v>-0.62158399781938511</v>
      </c>
      <c r="AB145" s="4">
        <v>-3.6926363285399912E-4</v>
      </c>
      <c r="AC145" s="4">
        <v>9.6077779258219968E-3</v>
      </c>
      <c r="AD145" s="9">
        <v>3.5964259652445998E-2</v>
      </c>
      <c r="AF145" s="8">
        <v>3.0021432579729998E-3</v>
      </c>
      <c r="AG145" s="4">
        <v>1.0365214283929999E-2</v>
      </c>
      <c r="AH145" s="4">
        <v>8.1120179197889993E-3</v>
      </c>
      <c r="AI145" s="4">
        <v>1.7358073053399994E-4</v>
      </c>
      <c r="AJ145" s="4">
        <v>-7.4691969422039997E-3</v>
      </c>
      <c r="AK145" s="9">
        <v>8.688739732241501E-3</v>
      </c>
      <c r="AM145" s="8">
        <v>0</v>
      </c>
      <c r="AN145" s="4">
        <v>0</v>
      </c>
      <c r="AO145" s="4">
        <v>0</v>
      </c>
      <c r="AP145" s="4">
        <v>0</v>
      </c>
      <c r="AQ145" s="4">
        <v>0</v>
      </c>
      <c r="AR145" s="4">
        <v>0</v>
      </c>
      <c r="AS145" s="4">
        <v>0.56476999999999999</v>
      </c>
      <c r="AT145" s="4">
        <v>0.69135999999999997</v>
      </c>
      <c r="AU145" s="4">
        <v>0.45061000000000001</v>
      </c>
      <c r="AV145" s="4">
        <v>0</v>
      </c>
      <c r="AW145" s="4">
        <v>0</v>
      </c>
      <c r="AX145" s="9">
        <v>0</v>
      </c>
    </row>
    <row r="146" spans="2:50">
      <c r="B146" s="32">
        <v>-6.0999999999999997E-4</v>
      </c>
      <c r="C146">
        <v>-1.58E-3</v>
      </c>
      <c r="D146">
        <v>-2.1000000000000001E-4</v>
      </c>
      <c r="E146">
        <v>1.99E-3</v>
      </c>
      <c r="F146">
        <v>-6.2E-4</v>
      </c>
      <c r="G146">
        <v>8.1999999999999998E-4</v>
      </c>
      <c r="H146">
        <v>2.0999999999999999E-3</v>
      </c>
      <c r="I146">
        <v>0.1439</v>
      </c>
      <c r="J146">
        <v>3.7192599999999998</v>
      </c>
      <c r="K146">
        <v>-3.0000000000000001E-3</v>
      </c>
      <c r="L146">
        <v>5.8199999999999997E-3</v>
      </c>
      <c r="M146" s="39">
        <v>-1.068E-2</v>
      </c>
      <c r="S146" s="8">
        <v>2.1554615373079998E-3</v>
      </c>
      <c r="T146" s="4">
        <v>8.1161730346149992E-3</v>
      </c>
      <c r="U146" s="4">
        <v>5.6639862484509987E-3</v>
      </c>
      <c r="V146" s="4">
        <v>2.525355228763999E-3</v>
      </c>
      <c r="W146" s="4">
        <v>-5.9166490370499997E-3</v>
      </c>
      <c r="X146" s="4">
        <v>5.846089751693E-3</v>
      </c>
      <c r="Y146" s="8">
        <v>-0.30953756771057889</v>
      </c>
      <c r="Z146" s="4">
        <v>-0.62158399781938478</v>
      </c>
      <c r="AA146" s="4">
        <v>3.2152004803779266</v>
      </c>
      <c r="AB146" s="4">
        <v>-6.2380342588950017E-3</v>
      </c>
      <c r="AC146" s="4">
        <v>6.4283587302430018E-3</v>
      </c>
      <c r="AD146" s="9">
        <v>4.8801450246950002E-3</v>
      </c>
      <c r="AF146" s="8">
        <v>2.1420256807185003E-3</v>
      </c>
      <c r="AG146" s="4">
        <v>8.1120179197890011E-3</v>
      </c>
      <c r="AH146" s="4">
        <v>5.6639862484509987E-3</v>
      </c>
      <c r="AI146" s="4">
        <v>2.5262550211395001E-3</v>
      </c>
      <c r="AJ146" s="4">
        <v>-5.9231152602444992E-3</v>
      </c>
      <c r="AK146" s="9">
        <v>5.8470299359530001E-3</v>
      </c>
      <c r="AM146" s="8">
        <v>0</v>
      </c>
      <c r="AN146" s="4">
        <v>0</v>
      </c>
      <c r="AO146" s="4">
        <v>0</v>
      </c>
      <c r="AP146" s="4">
        <v>0</v>
      </c>
      <c r="AQ146" s="4">
        <v>0</v>
      </c>
      <c r="AR146" s="4">
        <v>0</v>
      </c>
      <c r="AS146" s="4">
        <v>5.5570000000000001E-2</v>
      </c>
      <c r="AT146" s="4">
        <v>0.51293</v>
      </c>
      <c r="AU146" s="4">
        <v>-0.85663</v>
      </c>
      <c r="AV146" s="4">
        <v>0</v>
      </c>
      <c r="AW146" s="4">
        <v>0</v>
      </c>
      <c r="AX146" s="9">
        <v>0</v>
      </c>
    </row>
    <row r="147" spans="2:50">
      <c r="B147" s="32">
        <v>4.0999999999999999E-4</v>
      </c>
      <c r="C147">
        <v>6.5900000000000004E-3</v>
      </c>
      <c r="D147">
        <v>-1.99E-3</v>
      </c>
      <c r="E147">
        <v>-1.7899999999999999E-2</v>
      </c>
      <c r="F147">
        <v>7.6000000000000004E-4</v>
      </c>
      <c r="G147">
        <v>-7.2000000000000005E-4</v>
      </c>
      <c r="H147">
        <v>7.3999999999999999E-4</v>
      </c>
      <c r="I147">
        <v>1.2529999999999999E-2</v>
      </c>
      <c r="J147">
        <v>-3.0000000000000001E-3</v>
      </c>
      <c r="K147">
        <v>2.1863299999999999</v>
      </c>
      <c r="L147">
        <v>0.19914999999999999</v>
      </c>
      <c r="M147" s="39">
        <v>-2.1000000000000001E-2</v>
      </c>
      <c r="S147" s="8">
        <v>-1.3489836650360002E-3</v>
      </c>
      <c r="T147" s="4">
        <v>-1.8131056413400032E-4</v>
      </c>
      <c r="U147" s="4">
        <v>-2.5271548135150004E-3</v>
      </c>
      <c r="V147" s="4">
        <v>-1.2999232964765999E-2</v>
      </c>
      <c r="W147" s="4">
        <v>7.1906940227299994E-3</v>
      </c>
      <c r="X147" s="4">
        <v>3.1012066574179998E-3</v>
      </c>
      <c r="Y147" s="8">
        <v>-9.6680292799899998E-3</v>
      </c>
      <c r="Z147" s="4">
        <v>-3.6926363285400086E-4</v>
      </c>
      <c r="AA147" s="4">
        <v>-6.2380342588949991E-3</v>
      </c>
      <c r="AB147" s="4">
        <v>3.0203190582919688</v>
      </c>
      <c r="AC147" s="4">
        <v>1.2895651583249941</v>
      </c>
      <c r="AD147" s="9">
        <v>0.9797622088963307</v>
      </c>
      <c r="AF147" s="8">
        <v>-1.3521540137950005E-3</v>
      </c>
      <c r="AG147" s="4">
        <v>-1.7358073053399961E-4</v>
      </c>
      <c r="AH147" s="4">
        <v>-2.5262550211394997E-3</v>
      </c>
      <c r="AI147" s="4">
        <v>-1.2999232964765999E-2</v>
      </c>
      <c r="AJ147" s="4">
        <v>7.1948468371279993E-3</v>
      </c>
      <c r="AK147" s="9">
        <v>3.0907343554919999E-3</v>
      </c>
      <c r="AM147" s="8">
        <v>0</v>
      </c>
      <c r="AN147" s="4">
        <v>0</v>
      </c>
      <c r="AO147" s="4">
        <v>0</v>
      </c>
      <c r="AP147" s="4">
        <v>0</v>
      </c>
      <c r="AQ147" s="4">
        <v>0</v>
      </c>
      <c r="AR147" s="4">
        <v>0</v>
      </c>
      <c r="AS147" s="4">
        <v>0</v>
      </c>
      <c r="AT147" s="4">
        <v>0</v>
      </c>
      <c r="AU147" s="4">
        <v>0</v>
      </c>
      <c r="AV147" s="4">
        <f t="array" ref="AV147:AX149">O142:Q144</f>
        <v>-0.82337000000000005</v>
      </c>
      <c r="AW147" s="4">
        <v>0.50883999999999996</v>
      </c>
      <c r="AX147" s="9">
        <v>0.25126999999999999</v>
      </c>
    </row>
    <row r="148" spans="2:50">
      <c r="B148" s="32">
        <v>-2.4000000000000001E-4</v>
      </c>
      <c r="C148">
        <v>6.9999999999999999E-4</v>
      </c>
      <c r="D148">
        <v>6.2E-4</v>
      </c>
      <c r="E148">
        <v>7.5000000000000002E-4</v>
      </c>
      <c r="F148">
        <v>6.9999999999999999E-4</v>
      </c>
      <c r="G148">
        <v>8.0999999999999996E-4</v>
      </c>
      <c r="H148">
        <v>2.138E-2</v>
      </c>
      <c r="I148">
        <v>1.4760000000000001E-2</v>
      </c>
      <c r="J148">
        <v>5.8199999999999997E-3</v>
      </c>
      <c r="K148">
        <v>0.19914999999999999</v>
      </c>
      <c r="L148">
        <v>6.19292</v>
      </c>
      <c r="M148" s="39">
        <v>-0.22387000000000001</v>
      </c>
      <c r="S148" s="8">
        <v>2.5677343058040005E-3</v>
      </c>
      <c r="T148" s="4">
        <v>7.4811938281179992E-3</v>
      </c>
      <c r="U148" s="4">
        <v>5.9295814834390004E-3</v>
      </c>
      <c r="V148" s="4">
        <v>7.1989996515259991E-3</v>
      </c>
      <c r="W148" s="4">
        <v>-7.6246327964059994E-3</v>
      </c>
      <c r="X148" s="4">
        <v>5.643742390990001E-3</v>
      </c>
      <c r="Y148" s="8">
        <v>-5.1966333894100008E-3</v>
      </c>
      <c r="Z148" s="4">
        <v>9.6077779258219968E-3</v>
      </c>
      <c r="AA148" s="4">
        <v>6.4283587302430001E-3</v>
      </c>
      <c r="AB148" s="4">
        <v>1.2895651583249945</v>
      </c>
      <c r="AC148" s="4">
        <v>4.1454970721498325</v>
      </c>
      <c r="AD148" s="9">
        <v>1.5029184115162089</v>
      </c>
      <c r="AF148" s="8">
        <v>2.5634083864490001E-3</v>
      </c>
      <c r="AG148" s="4">
        <v>7.4691969422040006E-3</v>
      </c>
      <c r="AH148" s="4">
        <v>5.9231152602445001E-3</v>
      </c>
      <c r="AI148" s="4">
        <v>7.1948468371279993E-3</v>
      </c>
      <c r="AJ148" s="4">
        <v>-7.6246327964059994E-3</v>
      </c>
      <c r="AK148" s="9">
        <v>5.6340367780035004E-3</v>
      </c>
      <c r="AM148" s="8">
        <v>0</v>
      </c>
      <c r="AN148" s="4">
        <v>0</v>
      </c>
      <c r="AO148" s="4">
        <v>0</v>
      </c>
      <c r="AP148" s="4">
        <v>0</v>
      </c>
      <c r="AQ148" s="4">
        <v>0</v>
      </c>
      <c r="AR148" s="4">
        <v>0</v>
      </c>
      <c r="AS148" s="4">
        <v>0</v>
      </c>
      <c r="AT148" s="4">
        <v>0</v>
      </c>
      <c r="AU148" s="4">
        <v>0</v>
      </c>
      <c r="AV148" s="4">
        <v>0.56476999999999999</v>
      </c>
      <c r="AW148" s="4">
        <v>0.69135999999999997</v>
      </c>
      <c r="AX148" s="9">
        <v>0.45061000000000001</v>
      </c>
    </row>
    <row r="149" spans="2:50" ht="15" thickBot="1">
      <c r="B149" s="33">
        <v>5.28E-3</v>
      </c>
      <c r="C149" s="34">
        <v>1.179E-2</v>
      </c>
      <c r="D149" s="34">
        <v>-8.3000000000000001E-4</v>
      </c>
      <c r="E149" s="34">
        <v>-7.2999999999999996E-4</v>
      </c>
      <c r="F149" s="34">
        <v>8.3000000000000001E-4</v>
      </c>
      <c r="G149" s="34">
        <v>-1.468E-2</v>
      </c>
      <c r="H149" s="34">
        <v>-1.14E-2</v>
      </c>
      <c r="I149" s="34">
        <v>-2.2159999999999999E-2</v>
      </c>
      <c r="J149" s="34">
        <v>-1.068E-2</v>
      </c>
      <c r="K149" s="34">
        <v>-2.1000000000000001E-2</v>
      </c>
      <c r="L149" s="34">
        <v>-0.22387000000000001</v>
      </c>
      <c r="M149" s="40">
        <v>2.3772799999999998</v>
      </c>
      <c r="S149" s="10">
        <v>-7.3905791954400083E-4</v>
      </c>
      <c r="T149" s="11">
        <v>-8.6805801896800011E-3</v>
      </c>
      <c r="U149" s="11">
        <v>-5.8479701202130002E-3</v>
      </c>
      <c r="V149" s="11">
        <v>3.080262053566E-3</v>
      </c>
      <c r="W149" s="11">
        <v>5.6243311650170007E-3</v>
      </c>
      <c r="X149" s="11">
        <v>-1.1256016282053999E-2</v>
      </c>
      <c r="Y149" s="10">
        <v>-2.3102954654600268E-4</v>
      </c>
      <c r="Z149" s="11">
        <v>3.5964259652445998E-2</v>
      </c>
      <c r="AA149" s="11">
        <v>4.8801450246950019E-3</v>
      </c>
      <c r="AB149" s="11">
        <v>0.97976220889633092</v>
      </c>
      <c r="AC149" s="11">
        <v>1.5029184115162089</v>
      </c>
      <c r="AD149" s="12">
        <v>3.5906601830922531</v>
      </c>
      <c r="AF149" s="10">
        <v>-7.2688750234450004E-4</v>
      </c>
      <c r="AG149" s="11">
        <v>-8.688739732241501E-3</v>
      </c>
      <c r="AH149" s="11">
        <v>-5.8470299359530001E-3</v>
      </c>
      <c r="AI149" s="11">
        <v>3.0907343554919999E-3</v>
      </c>
      <c r="AJ149" s="11">
        <v>5.6340367780035004E-3</v>
      </c>
      <c r="AK149" s="12">
        <v>-1.1256016282053999E-2</v>
      </c>
      <c r="AM149" s="10">
        <v>0</v>
      </c>
      <c r="AN149" s="11">
        <v>0</v>
      </c>
      <c r="AO149" s="11">
        <v>0</v>
      </c>
      <c r="AP149" s="11">
        <v>0</v>
      </c>
      <c r="AQ149" s="11">
        <v>0</v>
      </c>
      <c r="AR149" s="11">
        <v>0</v>
      </c>
      <c r="AS149" s="11">
        <v>0</v>
      </c>
      <c r="AT149" s="11">
        <v>0</v>
      </c>
      <c r="AU149" s="11">
        <v>0</v>
      </c>
      <c r="AV149" s="11">
        <v>5.5570000000000001E-2</v>
      </c>
      <c r="AW149" s="11">
        <v>0.51293</v>
      </c>
      <c r="AX149" s="12">
        <v>-0.85663</v>
      </c>
    </row>
    <row r="151" spans="2:50" ht="15" thickBot="1">
      <c r="B151" s="47" t="s">
        <v>106</v>
      </c>
    </row>
    <row r="152" spans="2:50">
      <c r="B152" s="44">
        <v>2.4151699999999998</v>
      </c>
      <c r="C152" s="36">
        <v>-0.13125999999999999</v>
      </c>
      <c r="D152" s="36">
        <v>4.0099999999999997E-3</v>
      </c>
      <c r="E152" s="36">
        <v>-3.6600000000000001E-3</v>
      </c>
      <c r="F152" s="36">
        <v>-3.7000000000000002E-3</v>
      </c>
      <c r="G152" s="36">
        <v>3.3500000000000001E-3</v>
      </c>
      <c r="H152" s="36">
        <v>8.0000000000000007E-5</v>
      </c>
      <c r="I152" s="36">
        <v>6.9999999999999994E-5</v>
      </c>
      <c r="J152" s="36">
        <v>-1.1E-4</v>
      </c>
      <c r="K152" s="36">
        <v>-1.2999999999999999E-4</v>
      </c>
      <c r="L152" s="36">
        <v>5.0000000000000002E-5</v>
      </c>
      <c r="M152" s="42">
        <v>-1.0000000000000001E-5</v>
      </c>
      <c r="O152" s="44">
        <v>-0.8236</v>
      </c>
      <c r="P152" s="36">
        <v>0.50956000000000001</v>
      </c>
      <c r="Q152" s="42">
        <v>0.24907000000000001</v>
      </c>
      <c r="S152" s="5">
        <f t="array" ref="S152:AD163">MMULT(MMULT(AM152:AX163,B152:M163),TRANSPOSE(AM152:AX163))</f>
        <v>2.6117826035669598</v>
      </c>
      <c r="T152" s="6">
        <v>0.19639959600395701</v>
      </c>
      <c r="U152" s="6">
        <v>-0.262718449935186</v>
      </c>
      <c r="V152" s="6">
        <v>-5.3068851716090003E-3</v>
      </c>
      <c r="W152" s="6">
        <v>1.1806875226301E-2</v>
      </c>
      <c r="X152" s="6">
        <v>5.3495295975860002E-3</v>
      </c>
      <c r="Y152" s="5">
        <v>1.7524864413899998E-4</v>
      </c>
      <c r="Z152" s="6">
        <v>2.7850325882599995E-4</v>
      </c>
      <c r="AA152" s="6">
        <v>-2.2366490255999993E-4</v>
      </c>
      <c r="AB152" s="6">
        <v>2.5912259991099998E-4</v>
      </c>
      <c r="AC152" s="6">
        <v>-2.8805971400300002E-4</v>
      </c>
      <c r="AD152" s="7">
        <v>-1.0854106990700001E-4</v>
      </c>
      <c r="AF152" s="5">
        <f t="array" ref="AF152:AH154">0.5*(Y152:AA154+S158:U160)</f>
        <v>1.7524864413899998E-4</v>
      </c>
      <c r="AG152" s="6">
        <v>2.8083665872999993E-4</v>
      </c>
      <c r="AH152" s="6">
        <v>-2.2430972331199996E-4</v>
      </c>
      <c r="AI152" s="6">
        <f t="array" ref="AI152:AK154">0.5*(AB152:AD154-V158:X160)</f>
        <v>2.6143565865749998E-4</v>
      </c>
      <c r="AJ152" s="6">
        <v>-2.8775320956199999E-4</v>
      </c>
      <c r="AK152" s="7">
        <v>-1.063270479845E-4</v>
      </c>
      <c r="AM152" s="5">
        <f t="array" ref="AM152:AO154">O152:Q154</f>
        <v>-0.8236</v>
      </c>
      <c r="AN152" s="6">
        <v>0.50956000000000001</v>
      </c>
      <c r="AO152" s="6">
        <v>0.24907000000000001</v>
      </c>
      <c r="AP152" s="6">
        <v>0</v>
      </c>
      <c r="AQ152" s="6">
        <v>0</v>
      </c>
      <c r="AR152" s="6">
        <v>0</v>
      </c>
      <c r="AS152" s="6">
        <v>0</v>
      </c>
      <c r="AT152" s="6">
        <v>0</v>
      </c>
      <c r="AU152" s="6">
        <v>0</v>
      </c>
      <c r="AV152" s="6">
        <v>0</v>
      </c>
      <c r="AW152" s="6">
        <v>0</v>
      </c>
      <c r="AX152" s="7">
        <v>0</v>
      </c>
    </row>
    <row r="153" spans="2:50">
      <c r="B153" s="32">
        <v>-0.13125999999999999</v>
      </c>
      <c r="C153">
        <v>2.3563499999999999</v>
      </c>
      <c r="D153">
        <v>9.6210000000000004E-2</v>
      </c>
      <c r="E153">
        <v>1.242E-2</v>
      </c>
      <c r="F153">
        <v>3.8300000000000001E-3</v>
      </c>
      <c r="G153">
        <v>4.4799999999999996E-3</v>
      </c>
      <c r="H153">
        <v>6.9999999999999994E-5</v>
      </c>
      <c r="I153">
        <v>-6.9999999999999994E-5</v>
      </c>
      <c r="J153">
        <v>3.1E-4</v>
      </c>
      <c r="K153">
        <v>3.1E-4</v>
      </c>
      <c r="L153">
        <v>1.9000000000000001E-4</v>
      </c>
      <c r="M153" s="39">
        <v>2.0000000000000002E-5</v>
      </c>
      <c r="O153" s="32">
        <v>0.56437000000000004</v>
      </c>
      <c r="P153">
        <v>0.69262000000000001</v>
      </c>
      <c r="Q153" s="39">
        <v>0.44918999999999998</v>
      </c>
      <c r="S153" s="8">
        <v>0.19639959600395734</v>
      </c>
      <c r="T153" s="4">
        <v>2.6029601336276906</v>
      </c>
      <c r="U153" s="4">
        <v>-0.59104328421281782</v>
      </c>
      <c r="V153" s="4">
        <v>-3.9253484862680011E-3</v>
      </c>
      <c r="W153" s="4">
        <v>1.2248462055268E-2</v>
      </c>
      <c r="X153" s="4">
        <v>-2.6959860070400066E-4</v>
      </c>
      <c r="Y153" s="8">
        <v>2.8317005863400001E-4</v>
      </c>
      <c r="Z153" s="4">
        <v>1.7555994268799994E-4</v>
      </c>
      <c r="AA153" s="4">
        <v>-2.3933476435E-4</v>
      </c>
      <c r="AB153" s="4">
        <v>1.5354691156899993E-4</v>
      </c>
      <c r="AC153" s="4">
        <v>-3.8191449310799998E-4</v>
      </c>
      <c r="AD153" s="9">
        <v>-1.85735638358E-4</v>
      </c>
      <c r="AF153" s="8">
        <v>2.8083665873000004E-4</v>
      </c>
      <c r="AG153" s="4">
        <v>1.7555994268799997E-4</v>
      </c>
      <c r="AH153" s="4">
        <v>-2.32645670903E-4</v>
      </c>
      <c r="AI153" s="4">
        <v>1.4955630379199993E-4</v>
      </c>
      <c r="AJ153" s="4">
        <v>-3.7690541772150005E-4</v>
      </c>
      <c r="AK153" s="9">
        <v>-1.8172033711000003E-4</v>
      </c>
      <c r="AM153" s="8">
        <v>0.56437000000000004</v>
      </c>
      <c r="AN153" s="4">
        <v>0.69262000000000001</v>
      </c>
      <c r="AO153" s="4">
        <v>0.44918999999999998</v>
      </c>
      <c r="AP153" s="4">
        <v>0</v>
      </c>
      <c r="AQ153" s="4">
        <v>0</v>
      </c>
      <c r="AR153" s="4">
        <v>0</v>
      </c>
      <c r="AS153" s="4">
        <v>0</v>
      </c>
      <c r="AT153" s="4">
        <v>0</v>
      </c>
      <c r="AU153" s="4">
        <v>0</v>
      </c>
      <c r="AV153" s="4">
        <v>0</v>
      </c>
      <c r="AW153" s="4">
        <v>0</v>
      </c>
      <c r="AX153" s="9">
        <v>0</v>
      </c>
    </row>
    <row r="154" spans="2:50" ht="15" thickBot="1">
      <c r="B154" s="32">
        <v>4.0099999999999997E-3</v>
      </c>
      <c r="C154">
        <v>9.6210000000000004E-2</v>
      </c>
      <c r="D154">
        <v>3.6874400000000001</v>
      </c>
      <c r="E154">
        <v>8.0000000000000002E-3</v>
      </c>
      <c r="F154">
        <v>1.2869999999999999E-2</v>
      </c>
      <c r="G154">
        <v>-5.2999999999999998E-4</v>
      </c>
      <c r="H154">
        <v>1.2E-4</v>
      </c>
      <c r="I154">
        <v>-2.9999999999999997E-4</v>
      </c>
      <c r="J154">
        <v>4.4999999999999999E-4</v>
      </c>
      <c r="K154">
        <v>4.6999999999999999E-4</v>
      </c>
      <c r="L154">
        <v>2.7E-4</v>
      </c>
      <c r="M154" s="39">
        <v>4.0000000000000003E-5</v>
      </c>
      <c r="O154" s="33">
        <v>5.638E-2</v>
      </c>
      <c r="P154" s="34">
        <v>0.51051999999999997</v>
      </c>
      <c r="Q154" s="40">
        <v>-0.85802</v>
      </c>
      <c r="S154" s="8">
        <v>-0.26271844993518612</v>
      </c>
      <c r="T154" s="4">
        <v>-0.59104328421281804</v>
      </c>
      <c r="U154" s="4">
        <v>3.2442702550096922</v>
      </c>
      <c r="V154" s="4">
        <v>-3.405816827843999E-3</v>
      </c>
      <c r="W154" s="4">
        <v>-5.5340593143960006E-3</v>
      </c>
      <c r="X154" s="4">
        <v>-7.301604093512E-3</v>
      </c>
      <c r="Y154" s="8">
        <v>-2.2495454406399999E-4</v>
      </c>
      <c r="Z154" s="4">
        <v>-2.2595657745599996E-4</v>
      </c>
      <c r="AA154" s="4">
        <v>8.9191228580000001E-5</v>
      </c>
      <c r="AB154" s="4">
        <v>-1.4677072806999997E-4</v>
      </c>
      <c r="AC154" s="4">
        <v>2.2268938812400004E-4</v>
      </c>
      <c r="AD154" s="9">
        <v>1.0264148272000002E-4</v>
      </c>
      <c r="AF154" s="8">
        <v>-2.2430972331199999E-4</v>
      </c>
      <c r="AG154" s="4">
        <v>-2.3264567090299995E-4</v>
      </c>
      <c r="AH154" s="4">
        <v>8.9191228580000001E-5</v>
      </c>
      <c r="AI154" s="4">
        <v>-1.4674156057150001E-4</v>
      </c>
      <c r="AJ154" s="4">
        <v>2.2798375501750003E-4</v>
      </c>
      <c r="AK154" s="9">
        <v>1.0046878823899999E-4</v>
      </c>
      <c r="AM154" s="8">
        <v>5.638E-2</v>
      </c>
      <c r="AN154" s="4">
        <v>0.51051999999999997</v>
      </c>
      <c r="AO154" s="4">
        <v>-0.85802</v>
      </c>
      <c r="AP154" s="4">
        <v>0</v>
      </c>
      <c r="AQ154" s="4">
        <v>0</v>
      </c>
      <c r="AR154" s="4">
        <v>0</v>
      </c>
      <c r="AS154" s="4">
        <v>0</v>
      </c>
      <c r="AT154" s="4">
        <v>0</v>
      </c>
      <c r="AU154" s="4">
        <v>0</v>
      </c>
      <c r="AV154" s="4">
        <v>0</v>
      </c>
      <c r="AW154" s="4">
        <v>0</v>
      </c>
      <c r="AX154" s="9">
        <v>0</v>
      </c>
    </row>
    <row r="155" spans="2:50" ht="15" thickBot="1">
      <c r="B155" s="32">
        <v>-3.6600000000000001E-3</v>
      </c>
      <c r="C155">
        <v>1.242E-2</v>
      </c>
      <c r="D155">
        <v>8.0000000000000002E-3</v>
      </c>
      <c r="E155">
        <v>2.07863</v>
      </c>
      <c r="F155">
        <v>2.4080000000000001E-2</v>
      </c>
      <c r="G155">
        <v>7.2730000000000003E-2</v>
      </c>
      <c r="H155">
        <v>1.3999999999999999E-4</v>
      </c>
      <c r="I155">
        <v>-2.9999999999999997E-4</v>
      </c>
      <c r="J155">
        <v>4.6999999999999999E-4</v>
      </c>
      <c r="K155">
        <v>-6.7000000000000002E-4</v>
      </c>
      <c r="L155">
        <v>3.6000000000000002E-4</v>
      </c>
      <c r="M155" s="39">
        <v>4.4000000000000002E-4</v>
      </c>
      <c r="S155" s="8">
        <v>-5.3068851716090012E-3</v>
      </c>
      <c r="T155" s="4">
        <v>-3.9253484862680011E-3</v>
      </c>
      <c r="U155" s="4">
        <v>-3.4058168278439998E-3</v>
      </c>
      <c r="V155" s="4">
        <v>3.0751920677939313</v>
      </c>
      <c r="W155" s="4">
        <v>1.4027356066158305</v>
      </c>
      <c r="X155" s="4">
        <v>1.0551077278788563</v>
      </c>
      <c r="Y155" s="8">
        <v>-2.6374871740400004E-4</v>
      </c>
      <c r="Z155" s="4">
        <v>-1.4556569601500004E-4</v>
      </c>
      <c r="AA155" s="4">
        <v>1.46712393073E-4</v>
      </c>
      <c r="AB155" s="4">
        <v>6.1398956813599995E-4</v>
      </c>
      <c r="AC155" s="4">
        <v>-2.7389139040599997E-4</v>
      </c>
      <c r="AD155" s="9">
        <v>4.3648214233400003E-4</v>
      </c>
      <c r="AF155" s="8">
        <f t="array" ref="AF155:AH157">0.5*(Y155:AA157-S161:U163)</f>
        <v>-2.6143565865750003E-4</v>
      </c>
      <c r="AG155" s="4">
        <v>-1.4955630379199998E-4</v>
      </c>
      <c r="AH155" s="4">
        <v>1.4674156057149998E-4</v>
      </c>
      <c r="AI155" s="4">
        <f t="array" ref="AI155:AK157">0.5*(AB155:AD157+V161:X163)</f>
        <v>6.1398956813600006E-4</v>
      </c>
      <c r="AJ155" s="4">
        <v>-2.6447126212350005E-4</v>
      </c>
      <c r="AK155" s="9">
        <v>4.3176148795600006E-4</v>
      </c>
      <c r="AM155" s="8">
        <v>0</v>
      </c>
      <c r="AN155" s="4">
        <v>0</v>
      </c>
      <c r="AO155" s="4">
        <v>0</v>
      </c>
      <c r="AP155" s="4">
        <f t="array" ref="AP155:AR157">O152:Q154</f>
        <v>-0.8236</v>
      </c>
      <c r="AQ155" s="4">
        <v>0.50956000000000001</v>
      </c>
      <c r="AR155" s="4">
        <v>0.24907000000000001</v>
      </c>
      <c r="AS155" s="4">
        <v>0</v>
      </c>
      <c r="AT155" s="4">
        <v>0</v>
      </c>
      <c r="AU155" s="4">
        <v>0</v>
      </c>
      <c r="AV155" s="4">
        <v>0</v>
      </c>
      <c r="AW155" s="4">
        <v>0</v>
      </c>
      <c r="AX155" s="9">
        <v>0</v>
      </c>
    </row>
    <row r="156" spans="2:50">
      <c r="B156" s="32">
        <v>-3.7000000000000002E-3</v>
      </c>
      <c r="C156">
        <v>3.8300000000000001E-3</v>
      </c>
      <c r="D156">
        <v>1.2869999999999999E-2</v>
      </c>
      <c r="E156">
        <v>2.4080000000000001E-2</v>
      </c>
      <c r="F156">
        <v>6.14086</v>
      </c>
      <c r="G156">
        <v>-0.12887999999999999</v>
      </c>
      <c r="H156">
        <v>-5.0000000000000002E-5</v>
      </c>
      <c r="I156">
        <v>-1.8000000000000001E-4</v>
      </c>
      <c r="J156">
        <v>2.7E-4</v>
      </c>
      <c r="K156">
        <v>3.6999999999999999E-4</v>
      </c>
      <c r="L156">
        <v>3.0000000000000001E-5</v>
      </c>
      <c r="M156" s="39">
        <v>2.5999999999999998E-4</v>
      </c>
      <c r="O156" s="44">
        <v>0.82352999999999998</v>
      </c>
      <c r="P156" s="36">
        <v>-0.50958000000000003</v>
      </c>
      <c r="Q156" s="42">
        <v>0.24925</v>
      </c>
      <c r="S156" s="8">
        <v>1.1806875226301E-2</v>
      </c>
      <c r="T156" s="4">
        <v>1.2248462055268E-2</v>
      </c>
      <c r="U156" s="4">
        <v>-5.5340593143959997E-3</v>
      </c>
      <c r="V156" s="4">
        <v>1.4027356066158301</v>
      </c>
      <c r="W156" s="4">
        <v>4.0827571959947679</v>
      </c>
      <c r="X156" s="4">
        <v>1.3053836903613198</v>
      </c>
      <c r="Y156" s="8">
        <v>2.8744670512100001E-4</v>
      </c>
      <c r="Z156" s="4">
        <v>3.7189634233500001E-4</v>
      </c>
      <c r="AA156" s="4">
        <v>-2.3327812191099997E-4</v>
      </c>
      <c r="AB156" s="4">
        <v>-2.5505113384100003E-4</v>
      </c>
      <c r="AC156" s="4">
        <v>2.0063062505100003E-4</v>
      </c>
      <c r="AD156" s="9">
        <v>-2.2756643783900006E-4</v>
      </c>
      <c r="AF156" s="8">
        <v>2.8775320956199999E-4</v>
      </c>
      <c r="AG156" s="4">
        <v>3.7690541772150005E-4</v>
      </c>
      <c r="AH156" s="4">
        <v>-2.2798375501749998E-4</v>
      </c>
      <c r="AI156" s="4">
        <v>-2.644712621235E-4</v>
      </c>
      <c r="AJ156" s="4">
        <v>2.0063062505100003E-4</v>
      </c>
      <c r="AK156" s="9">
        <v>-2.2377190936250006E-4</v>
      </c>
      <c r="AM156" s="8">
        <v>0</v>
      </c>
      <c r="AN156" s="4">
        <v>0</v>
      </c>
      <c r="AO156" s="4">
        <v>0</v>
      </c>
      <c r="AP156" s="4">
        <v>0.56437000000000004</v>
      </c>
      <c r="AQ156" s="4">
        <v>0.69262000000000001</v>
      </c>
      <c r="AR156" s="4">
        <v>0.44918999999999998</v>
      </c>
      <c r="AS156" s="4">
        <v>0</v>
      </c>
      <c r="AT156" s="4">
        <v>0</v>
      </c>
      <c r="AU156" s="4">
        <v>0</v>
      </c>
      <c r="AV156" s="4">
        <v>0</v>
      </c>
      <c r="AW156" s="4">
        <v>0</v>
      </c>
      <c r="AX156" s="9">
        <v>0</v>
      </c>
    </row>
    <row r="157" spans="2:50" ht="15" thickBot="1">
      <c r="B157" s="32">
        <v>3.3500000000000001E-3</v>
      </c>
      <c r="C157">
        <v>4.4799999999999996E-3</v>
      </c>
      <c r="D157">
        <v>-5.2999999999999998E-4</v>
      </c>
      <c r="E157">
        <v>7.2730000000000003E-2</v>
      </c>
      <c r="F157">
        <v>-0.12887999999999999</v>
      </c>
      <c r="G157">
        <v>2.4744299999999999</v>
      </c>
      <c r="H157">
        <v>-1.0000000000000001E-5</v>
      </c>
      <c r="I157">
        <v>2.0000000000000002E-5</v>
      </c>
      <c r="J157">
        <v>-3.0000000000000001E-5</v>
      </c>
      <c r="K157">
        <v>-4.2000000000000002E-4</v>
      </c>
      <c r="L157">
        <v>-2.5999999999999998E-4</v>
      </c>
      <c r="M157" s="39">
        <v>-4.6000000000000001E-4</v>
      </c>
      <c r="O157" s="32">
        <v>-0.56449000000000005</v>
      </c>
      <c r="P157">
        <v>-0.69266000000000005</v>
      </c>
      <c r="Q157" s="39">
        <v>0.44897999999999999</v>
      </c>
      <c r="S157" s="8">
        <v>5.3495295975860011E-3</v>
      </c>
      <c r="T157" s="4">
        <v>-2.6959860070400066E-4</v>
      </c>
      <c r="U157" s="4">
        <v>-7.3016040935119991E-3</v>
      </c>
      <c r="V157" s="4">
        <v>1.0551077278788559</v>
      </c>
      <c r="W157" s="4">
        <v>1.3053836903613196</v>
      </c>
      <c r="X157" s="4">
        <v>3.5360328168057116</v>
      </c>
      <c r="Y157" s="8">
        <v>1.0411302606199999E-4</v>
      </c>
      <c r="Z157" s="4">
        <v>1.7770503586199998E-4</v>
      </c>
      <c r="AA157" s="4">
        <v>-9.8296093758000003E-5</v>
      </c>
      <c r="AB157" s="4">
        <v>4.2704083357799998E-4</v>
      </c>
      <c r="AC157" s="4">
        <v>-2.1997738088599998E-4</v>
      </c>
      <c r="AD157" s="9">
        <v>-6.3462844440199994E-4</v>
      </c>
      <c r="AF157" s="10">
        <v>1.063270479845E-4</v>
      </c>
      <c r="AG157" s="11">
        <v>1.8172033711E-4</v>
      </c>
      <c r="AH157" s="11">
        <v>-1.0046878823900002E-4</v>
      </c>
      <c r="AI157" s="11">
        <v>4.31761487956E-4</v>
      </c>
      <c r="AJ157" s="11">
        <v>-2.2377190936250004E-4</v>
      </c>
      <c r="AK157" s="12">
        <v>-6.3462844440199994E-4</v>
      </c>
      <c r="AM157" s="8">
        <v>0</v>
      </c>
      <c r="AN157" s="4">
        <v>0</v>
      </c>
      <c r="AO157" s="4">
        <v>0</v>
      </c>
      <c r="AP157" s="4">
        <v>5.638E-2</v>
      </c>
      <c r="AQ157" s="4">
        <v>0.51051999999999997</v>
      </c>
      <c r="AR157" s="4">
        <v>-0.85802</v>
      </c>
      <c r="AS157" s="4">
        <v>0</v>
      </c>
      <c r="AT157" s="4">
        <v>0</v>
      </c>
      <c r="AU157" s="4">
        <v>0</v>
      </c>
      <c r="AV157" s="4">
        <v>0</v>
      </c>
      <c r="AW157" s="4">
        <v>0</v>
      </c>
      <c r="AX157" s="9">
        <v>0</v>
      </c>
    </row>
    <row r="158" spans="2:50" ht="15" thickBot="1">
      <c r="B158" s="32">
        <v>8.0000000000000007E-5</v>
      </c>
      <c r="C158">
        <v>6.9999999999999994E-5</v>
      </c>
      <c r="D158">
        <v>1.2E-4</v>
      </c>
      <c r="E158">
        <v>1.3999999999999999E-4</v>
      </c>
      <c r="F158">
        <v>-5.0000000000000002E-5</v>
      </c>
      <c r="G158">
        <v>-1.0000000000000001E-5</v>
      </c>
      <c r="H158">
        <v>2.4171</v>
      </c>
      <c r="I158">
        <v>-0.13169</v>
      </c>
      <c r="J158">
        <v>-2.8400000000000001E-3</v>
      </c>
      <c r="K158">
        <v>3.6700000000000001E-3</v>
      </c>
      <c r="L158">
        <v>2.3600000000000001E-3</v>
      </c>
      <c r="M158" s="39">
        <v>2.48E-3</v>
      </c>
      <c r="O158" s="33">
        <v>-5.6149999999999999E-2</v>
      </c>
      <c r="P158" s="34">
        <v>-0.51044</v>
      </c>
      <c r="Q158" s="40">
        <v>-0.85807999999999995</v>
      </c>
      <c r="S158" s="5">
        <v>1.7524864413899998E-4</v>
      </c>
      <c r="T158" s="6">
        <v>2.8317005863399996E-4</v>
      </c>
      <c r="U158" s="6">
        <v>-2.2495454406399999E-4</v>
      </c>
      <c r="V158" s="6">
        <v>-2.6374871740399999E-4</v>
      </c>
      <c r="W158" s="6">
        <v>2.8744670512100001E-4</v>
      </c>
      <c r="X158" s="6">
        <v>1.0411302606200001E-4</v>
      </c>
      <c r="Y158" s="5">
        <v>2.6141090719669773</v>
      </c>
      <c r="Z158" s="6">
        <v>0.19599695520729576</v>
      </c>
      <c r="AA158" s="6">
        <v>-0.263471878911964</v>
      </c>
      <c r="AB158" s="6">
        <v>6.3424347914439981E-3</v>
      </c>
      <c r="AC158" s="6">
        <v>-1.1104020367393001E-2</v>
      </c>
      <c r="AD158" s="7">
        <v>-3.6581181949669993E-3</v>
      </c>
      <c r="AF158" s="5">
        <f t="array" ref="AF158:AK163">TRANSPOSE(AF152:AK157)</f>
        <v>1.7524864413899998E-4</v>
      </c>
      <c r="AG158" s="6">
        <v>2.8083665873000004E-4</v>
      </c>
      <c r="AH158" s="6">
        <v>-2.2430972331199999E-4</v>
      </c>
      <c r="AI158" s="6">
        <v>-2.6143565865750003E-4</v>
      </c>
      <c r="AJ158" s="6">
        <v>2.8775320956199999E-4</v>
      </c>
      <c r="AK158" s="7">
        <v>1.063270479845E-4</v>
      </c>
      <c r="AM158" s="8">
        <v>0</v>
      </c>
      <c r="AN158" s="4">
        <v>0</v>
      </c>
      <c r="AO158" s="4">
        <v>0</v>
      </c>
      <c r="AP158" s="4">
        <v>0</v>
      </c>
      <c r="AQ158" s="4">
        <v>0</v>
      </c>
      <c r="AR158" s="4">
        <v>0</v>
      </c>
      <c r="AS158" s="4">
        <f t="array" ref="AS158:AU160">O156:Q158</f>
        <v>0.82352999999999998</v>
      </c>
      <c r="AT158" s="4">
        <v>-0.50958000000000003</v>
      </c>
      <c r="AU158" s="4">
        <v>0.24925</v>
      </c>
      <c r="AV158" s="4">
        <v>0</v>
      </c>
      <c r="AW158" s="4">
        <v>0</v>
      </c>
      <c r="AX158" s="9">
        <v>0</v>
      </c>
    </row>
    <row r="159" spans="2:50">
      <c r="B159" s="32">
        <v>6.9999999999999994E-5</v>
      </c>
      <c r="C159">
        <v>-6.9999999999999994E-5</v>
      </c>
      <c r="D159">
        <v>-2.9999999999999997E-4</v>
      </c>
      <c r="E159">
        <v>-2.9999999999999997E-4</v>
      </c>
      <c r="F159">
        <v>-1.8000000000000001E-4</v>
      </c>
      <c r="G159">
        <v>2.0000000000000002E-5</v>
      </c>
      <c r="H159">
        <v>-0.13169</v>
      </c>
      <c r="I159">
        <v>2.3562500000000002</v>
      </c>
      <c r="J159">
        <v>-9.7220000000000001E-2</v>
      </c>
      <c r="K159">
        <v>-1.308E-2</v>
      </c>
      <c r="L159">
        <v>-2.5799999999999998E-3</v>
      </c>
      <c r="M159" s="39">
        <v>4.2700000000000004E-3</v>
      </c>
      <c r="S159" s="8">
        <v>2.7850325882600001E-4</v>
      </c>
      <c r="T159" s="4">
        <v>1.7555994268799997E-4</v>
      </c>
      <c r="U159" s="4">
        <v>-2.2595657745599999E-4</v>
      </c>
      <c r="V159" s="4">
        <v>-1.4556569601499995E-4</v>
      </c>
      <c r="W159" s="4">
        <v>3.7189634233500006E-4</v>
      </c>
      <c r="X159" s="4">
        <v>1.7770503586200004E-4</v>
      </c>
      <c r="Y159" s="8">
        <v>0.19599695520729621</v>
      </c>
      <c r="Z159" s="4">
        <v>2.6023931991395464</v>
      </c>
      <c r="AA159" s="4">
        <v>-0.58977152277462397</v>
      </c>
      <c r="AB159" s="4">
        <v>4.5416071682329992E-3</v>
      </c>
      <c r="AC159" s="4">
        <v>-1.2194270046193001E-2</v>
      </c>
      <c r="AD159" s="9">
        <v>2.9440845934100091E-4</v>
      </c>
      <c r="AF159" s="8">
        <v>2.8083665872999993E-4</v>
      </c>
      <c r="AG159" s="4">
        <v>1.7555994268799997E-4</v>
      </c>
      <c r="AH159" s="4">
        <v>-2.3264567090299995E-4</v>
      </c>
      <c r="AI159" s="4">
        <v>-1.4955630379199998E-4</v>
      </c>
      <c r="AJ159" s="4">
        <v>3.7690541772150005E-4</v>
      </c>
      <c r="AK159" s="9">
        <v>1.8172033711E-4</v>
      </c>
      <c r="AM159" s="8">
        <v>0</v>
      </c>
      <c r="AN159" s="4">
        <v>0</v>
      </c>
      <c r="AO159" s="4">
        <v>0</v>
      </c>
      <c r="AP159" s="4">
        <v>0</v>
      </c>
      <c r="AQ159" s="4">
        <v>0</v>
      </c>
      <c r="AR159" s="4">
        <v>0</v>
      </c>
      <c r="AS159" s="4">
        <v>-0.56449000000000005</v>
      </c>
      <c r="AT159" s="4">
        <v>-0.69266000000000005</v>
      </c>
      <c r="AU159" s="4">
        <v>0.44897999999999999</v>
      </c>
      <c r="AV159" s="4">
        <v>0</v>
      </c>
      <c r="AW159" s="4">
        <v>0</v>
      </c>
      <c r="AX159" s="9">
        <v>0</v>
      </c>
    </row>
    <row r="160" spans="2:50">
      <c r="B160" s="32">
        <v>-1.1E-4</v>
      </c>
      <c r="C160">
        <v>3.1E-4</v>
      </c>
      <c r="D160">
        <v>4.4999999999999999E-4</v>
      </c>
      <c r="E160">
        <v>4.6999999999999999E-4</v>
      </c>
      <c r="F160">
        <v>2.7E-4</v>
      </c>
      <c r="G160">
        <v>-3.0000000000000001E-5</v>
      </c>
      <c r="H160">
        <v>-2.8400000000000001E-3</v>
      </c>
      <c r="I160">
        <v>-9.7220000000000001E-2</v>
      </c>
      <c r="J160">
        <v>3.6847500000000002</v>
      </c>
      <c r="K160">
        <v>8.0599999999999995E-3</v>
      </c>
      <c r="L160">
        <v>1.231E-2</v>
      </c>
      <c r="M160" s="39">
        <v>-5.2999999999999998E-4</v>
      </c>
      <c r="S160" s="8">
        <v>-2.2366490255999998E-4</v>
      </c>
      <c r="T160" s="4">
        <v>-2.3933476434999997E-4</v>
      </c>
      <c r="U160" s="4">
        <v>8.9191228580000014E-5</v>
      </c>
      <c r="V160" s="4">
        <v>1.4671239307300003E-4</v>
      </c>
      <c r="W160" s="4">
        <v>-2.33278121911E-4</v>
      </c>
      <c r="X160" s="4">
        <v>-9.8296093757999976E-5</v>
      </c>
      <c r="Y160" s="8">
        <v>-0.26347187891196389</v>
      </c>
      <c r="Z160" s="4">
        <v>-0.58977152277462375</v>
      </c>
      <c r="AA160" s="4">
        <v>3.2416385607052218</v>
      </c>
      <c r="AB160" s="4">
        <v>3.9475061924350019E-3</v>
      </c>
      <c r="AC160" s="4">
        <v>5.910780939393E-3</v>
      </c>
      <c r="AD160" s="9">
        <v>6.4117091378710009E-3</v>
      </c>
      <c r="AF160" s="8">
        <v>-2.2430972331199996E-4</v>
      </c>
      <c r="AG160" s="4">
        <v>-2.32645670903E-4</v>
      </c>
      <c r="AH160" s="4">
        <v>8.9191228580000001E-5</v>
      </c>
      <c r="AI160" s="4">
        <v>1.4674156057149998E-4</v>
      </c>
      <c r="AJ160" s="4">
        <v>-2.2798375501749998E-4</v>
      </c>
      <c r="AK160" s="9">
        <v>-1.0046878823900002E-4</v>
      </c>
      <c r="AM160" s="8">
        <v>0</v>
      </c>
      <c r="AN160" s="4">
        <v>0</v>
      </c>
      <c r="AO160" s="4">
        <v>0</v>
      </c>
      <c r="AP160" s="4">
        <v>0</v>
      </c>
      <c r="AQ160" s="4">
        <v>0</v>
      </c>
      <c r="AR160" s="4">
        <v>0</v>
      </c>
      <c r="AS160" s="4">
        <v>-5.6149999999999999E-2</v>
      </c>
      <c r="AT160" s="4">
        <v>-0.51044</v>
      </c>
      <c r="AU160" s="4">
        <v>-0.85807999999999995</v>
      </c>
      <c r="AV160" s="4">
        <v>0</v>
      </c>
      <c r="AW160" s="4">
        <v>0</v>
      </c>
      <c r="AX160" s="9">
        <v>0</v>
      </c>
    </row>
    <row r="161" spans="2:50">
      <c r="B161" s="32">
        <v>-1.2999999999999999E-4</v>
      </c>
      <c r="C161">
        <v>3.1E-4</v>
      </c>
      <c r="D161">
        <v>4.6999999999999999E-4</v>
      </c>
      <c r="E161">
        <v>-6.7000000000000002E-4</v>
      </c>
      <c r="F161">
        <v>3.6999999999999999E-4</v>
      </c>
      <c r="G161">
        <v>-4.2000000000000002E-4</v>
      </c>
      <c r="H161">
        <v>3.6700000000000001E-3</v>
      </c>
      <c r="I161">
        <v>-1.308E-2</v>
      </c>
      <c r="J161">
        <v>8.0599999999999995E-3</v>
      </c>
      <c r="K161">
        <v>2.0768200000000001</v>
      </c>
      <c r="L161">
        <v>2.4330000000000001E-2</v>
      </c>
      <c r="M161" s="39">
        <v>-7.3090000000000002E-2</v>
      </c>
      <c r="S161" s="8">
        <v>2.5912259991099998E-4</v>
      </c>
      <c r="T161" s="4">
        <v>1.5354691156899993E-4</v>
      </c>
      <c r="U161" s="4">
        <v>-1.4677072806999997E-4</v>
      </c>
      <c r="V161" s="4">
        <v>6.1398956813600017E-4</v>
      </c>
      <c r="W161" s="4">
        <v>-2.5505113384100009E-4</v>
      </c>
      <c r="X161" s="4">
        <v>4.2704083357800003E-4</v>
      </c>
      <c r="Y161" s="8">
        <v>6.342434791443999E-3</v>
      </c>
      <c r="Z161" s="4">
        <v>4.5416071682329983E-3</v>
      </c>
      <c r="AA161" s="4">
        <v>3.9475061924350002E-3</v>
      </c>
      <c r="AB161" s="4">
        <v>3.0715943156741798</v>
      </c>
      <c r="AC161" s="4">
        <v>1.4008536291730995</v>
      </c>
      <c r="AD161" s="9">
        <v>1.0523191362649433</v>
      </c>
      <c r="AF161" s="8">
        <v>2.6143565865749998E-4</v>
      </c>
      <c r="AG161" s="4">
        <v>1.4955630379199993E-4</v>
      </c>
      <c r="AH161" s="4">
        <v>-1.4674156057150001E-4</v>
      </c>
      <c r="AI161" s="4">
        <v>6.1398956813600006E-4</v>
      </c>
      <c r="AJ161" s="4">
        <v>-2.644712621235E-4</v>
      </c>
      <c r="AK161" s="9">
        <v>4.31761487956E-4</v>
      </c>
      <c r="AM161" s="8">
        <v>0</v>
      </c>
      <c r="AN161" s="4">
        <v>0</v>
      </c>
      <c r="AO161" s="4">
        <v>0</v>
      </c>
      <c r="AP161" s="4">
        <v>0</v>
      </c>
      <c r="AQ161" s="4">
        <v>0</v>
      </c>
      <c r="AR161" s="4">
        <v>0</v>
      </c>
      <c r="AS161" s="4">
        <v>0</v>
      </c>
      <c r="AT161" s="4">
        <v>0</v>
      </c>
      <c r="AU161" s="4">
        <v>0</v>
      </c>
      <c r="AV161" s="4">
        <f t="array" ref="AV161:AX163">O156:Q158</f>
        <v>0.82352999999999998</v>
      </c>
      <c r="AW161" s="4">
        <v>-0.50958000000000003</v>
      </c>
      <c r="AX161" s="9">
        <v>0.24925</v>
      </c>
    </row>
    <row r="162" spans="2:50">
      <c r="B162" s="32">
        <v>5.0000000000000002E-5</v>
      </c>
      <c r="C162">
        <v>1.9000000000000001E-4</v>
      </c>
      <c r="D162">
        <v>2.7E-4</v>
      </c>
      <c r="E162">
        <v>3.6000000000000002E-4</v>
      </c>
      <c r="F162">
        <v>3.0000000000000001E-5</v>
      </c>
      <c r="G162">
        <v>-2.5999999999999998E-4</v>
      </c>
      <c r="H162">
        <v>2.3600000000000001E-3</v>
      </c>
      <c r="I162">
        <v>-2.5799999999999998E-3</v>
      </c>
      <c r="J162">
        <v>1.231E-2</v>
      </c>
      <c r="K162">
        <v>2.4330000000000001E-2</v>
      </c>
      <c r="L162">
        <v>6.1317500000000003</v>
      </c>
      <c r="M162" s="39">
        <v>0.12792000000000001</v>
      </c>
      <c r="S162" s="8">
        <v>-2.8805971400300002E-4</v>
      </c>
      <c r="T162" s="4">
        <v>-3.8191449310800003E-4</v>
      </c>
      <c r="U162" s="4">
        <v>2.2268938812400002E-4</v>
      </c>
      <c r="V162" s="4">
        <v>-2.7389139040599997E-4</v>
      </c>
      <c r="W162" s="4">
        <v>2.0063062505100003E-4</v>
      </c>
      <c r="X162" s="4">
        <v>-2.1997738088600009E-4</v>
      </c>
      <c r="Y162" s="8">
        <v>-1.1104020367393001E-2</v>
      </c>
      <c r="Z162" s="4">
        <v>-1.2194270046193001E-2</v>
      </c>
      <c r="AA162" s="4">
        <v>5.9107809393929983E-3</v>
      </c>
      <c r="AB162" s="4">
        <v>1.4008536291730995</v>
      </c>
      <c r="AC162" s="4">
        <v>4.0791135701750108</v>
      </c>
      <c r="AD162" s="9">
        <v>1.3013088842655023</v>
      </c>
      <c r="AF162" s="8">
        <v>-2.8775320956199999E-4</v>
      </c>
      <c r="AG162" s="4">
        <v>-3.7690541772150005E-4</v>
      </c>
      <c r="AH162" s="4">
        <v>2.2798375501750003E-4</v>
      </c>
      <c r="AI162" s="4">
        <v>-2.6447126212350005E-4</v>
      </c>
      <c r="AJ162" s="4">
        <v>2.0063062505100003E-4</v>
      </c>
      <c r="AK162" s="9">
        <v>-2.2377190936250004E-4</v>
      </c>
      <c r="AM162" s="8">
        <v>0</v>
      </c>
      <c r="AN162" s="4">
        <v>0</v>
      </c>
      <c r="AO162" s="4">
        <v>0</v>
      </c>
      <c r="AP162" s="4">
        <v>0</v>
      </c>
      <c r="AQ162" s="4">
        <v>0</v>
      </c>
      <c r="AR162" s="4">
        <v>0</v>
      </c>
      <c r="AS162" s="4">
        <v>0</v>
      </c>
      <c r="AT162" s="4">
        <v>0</v>
      </c>
      <c r="AU162" s="4">
        <v>0</v>
      </c>
      <c r="AV162" s="4">
        <v>-0.56449000000000005</v>
      </c>
      <c r="AW162" s="4">
        <v>-0.69266000000000005</v>
      </c>
      <c r="AX162" s="9">
        <v>0.44897999999999999</v>
      </c>
    </row>
    <row r="163" spans="2:50" ht="15" thickBot="1">
      <c r="B163" s="33">
        <v>-1.0000000000000001E-5</v>
      </c>
      <c r="C163" s="34">
        <v>2.0000000000000002E-5</v>
      </c>
      <c r="D163" s="34">
        <v>4.0000000000000003E-5</v>
      </c>
      <c r="E163" s="34">
        <v>4.4000000000000002E-4</v>
      </c>
      <c r="F163" s="34">
        <v>2.5999999999999998E-4</v>
      </c>
      <c r="G163" s="34">
        <v>-4.6000000000000001E-4</v>
      </c>
      <c r="H163" s="34">
        <v>2.48E-3</v>
      </c>
      <c r="I163" s="34">
        <v>4.2700000000000004E-3</v>
      </c>
      <c r="J163" s="34">
        <v>-5.2999999999999998E-4</v>
      </c>
      <c r="K163" s="34">
        <v>-7.3090000000000002E-2</v>
      </c>
      <c r="L163" s="34">
        <v>0.12792000000000001</v>
      </c>
      <c r="M163" s="40">
        <v>2.4751500000000002</v>
      </c>
      <c r="S163" s="10">
        <v>-1.0854106990700002E-4</v>
      </c>
      <c r="T163" s="11">
        <v>-1.8573563835800003E-4</v>
      </c>
      <c r="U163" s="11">
        <v>1.0264148272000002E-4</v>
      </c>
      <c r="V163" s="11">
        <v>4.3648214233400003E-4</v>
      </c>
      <c r="W163" s="11">
        <v>-2.2756643783900009E-4</v>
      </c>
      <c r="X163" s="11">
        <v>-6.3462844440199994E-4</v>
      </c>
      <c r="Y163" s="10">
        <v>-3.6581181949669988E-3</v>
      </c>
      <c r="Z163" s="11">
        <v>2.9440845934100048E-4</v>
      </c>
      <c r="AA163" s="11">
        <v>6.411709137871E-3</v>
      </c>
      <c r="AB163" s="11">
        <v>1.0523191362649436</v>
      </c>
      <c r="AC163" s="11">
        <v>1.3013088842655023</v>
      </c>
      <c r="AD163" s="12">
        <v>3.5330342921959779</v>
      </c>
      <c r="AF163" s="10">
        <v>-1.063270479845E-4</v>
      </c>
      <c r="AG163" s="11">
        <v>-1.8172033711000003E-4</v>
      </c>
      <c r="AH163" s="11">
        <v>1.0046878823899999E-4</v>
      </c>
      <c r="AI163" s="11">
        <v>4.3176148795600006E-4</v>
      </c>
      <c r="AJ163" s="11">
        <v>-2.2377190936250006E-4</v>
      </c>
      <c r="AK163" s="12">
        <v>-6.3462844440199994E-4</v>
      </c>
      <c r="AM163" s="10">
        <v>0</v>
      </c>
      <c r="AN163" s="11">
        <v>0</v>
      </c>
      <c r="AO163" s="11">
        <v>0</v>
      </c>
      <c r="AP163" s="11">
        <v>0</v>
      </c>
      <c r="AQ163" s="11">
        <v>0</v>
      </c>
      <c r="AR163" s="11">
        <v>0</v>
      </c>
      <c r="AS163" s="11">
        <v>0</v>
      </c>
      <c r="AT163" s="11">
        <v>0</v>
      </c>
      <c r="AU163" s="11">
        <v>0</v>
      </c>
      <c r="AV163" s="11">
        <v>-5.6149999999999999E-2</v>
      </c>
      <c r="AW163" s="11">
        <v>-0.51044</v>
      </c>
      <c r="AX163" s="12">
        <v>-0.85807999999999995</v>
      </c>
    </row>
    <row r="165" spans="2:50" ht="15" thickBot="1">
      <c r="B165" s="47" t="s">
        <v>108</v>
      </c>
    </row>
    <row r="166" spans="2:50">
      <c r="B166" s="44">
        <v>2.47817</v>
      </c>
      <c r="C166" s="36">
        <v>-0.11024</v>
      </c>
      <c r="D166" s="36">
        <v>5.5309999999999998E-2</v>
      </c>
      <c r="E166" s="36">
        <v>-4.3499999999999997E-3</v>
      </c>
      <c r="F166" s="36">
        <v>6.4799999999999996E-3</v>
      </c>
      <c r="G166" s="36">
        <v>2.65E-3</v>
      </c>
      <c r="H166" s="36">
        <v>-6.5300000000000002E-3</v>
      </c>
      <c r="I166" s="36">
        <v>-1.2600000000000001E-3</v>
      </c>
      <c r="J166" s="36">
        <v>-4.0600000000000002E-3</v>
      </c>
      <c r="K166" s="36">
        <v>8.4000000000000003E-4</v>
      </c>
      <c r="L166" s="36">
        <v>-6.6800000000000002E-3</v>
      </c>
      <c r="M166" s="42">
        <v>1.1800000000000001E-3</v>
      </c>
      <c r="O166" s="44">
        <v>-0.82333000000000001</v>
      </c>
      <c r="P166" s="36">
        <v>0.50968000000000002</v>
      </c>
      <c r="Q166" s="42">
        <v>0.24970000000000001</v>
      </c>
      <c r="S166" s="5">
        <f t="array" ref="S166:AD177">MMULT(MMULT(AM166:AX177,B166:M177),TRANSPOSE(AM166:AX177))</f>
        <v>2.6545008169759616</v>
      </c>
      <c r="T166" s="6">
        <v>0.20445178957178295</v>
      </c>
      <c r="U166" s="6">
        <v>-0.21882033510153287</v>
      </c>
      <c r="V166" s="6">
        <v>-8.8669603485050028E-3</v>
      </c>
      <c r="W166" s="6">
        <v>3.6656461910900082E-4</v>
      </c>
      <c r="X166" s="6">
        <v>1.3230609792071E-2</v>
      </c>
      <c r="Y166" s="5">
        <v>4.7277280006459994E-3</v>
      </c>
      <c r="Z166" s="6">
        <v>-2.9285623909139995E-3</v>
      </c>
      <c r="AA166" s="6">
        <v>-3.5581598363480004E-3</v>
      </c>
      <c r="AB166" s="6">
        <v>-3.5115118444520002E-3</v>
      </c>
      <c r="AC166" s="6">
        <v>-3.0912537001380005E-3</v>
      </c>
      <c r="AD166" s="7">
        <v>-1.4860276693440004E-3</v>
      </c>
      <c r="AF166" s="5">
        <f t="array" ref="AF166:AH168">0.5*(Y166:AA168+S172:U174)</f>
        <v>4.7277280006459994E-3</v>
      </c>
      <c r="AG166" s="6">
        <v>-2.927843013188E-3</v>
      </c>
      <c r="AH166" s="6">
        <v>-3.5534940011230001E-3</v>
      </c>
      <c r="AI166" s="6">
        <f t="array" ref="AI166:AK168">0.5*(AB166:AD168-V172:X174)</f>
        <v>-3.5043021976659998E-3</v>
      </c>
      <c r="AJ166" s="6">
        <v>-3.0943495799859999E-3</v>
      </c>
      <c r="AK166" s="7">
        <v>-1.4886248601470001E-3</v>
      </c>
      <c r="AM166" s="5">
        <f t="array" ref="AM166:AO168">O166:Q168</f>
        <v>-0.82333000000000001</v>
      </c>
      <c r="AN166" s="6">
        <v>0.50968000000000002</v>
      </c>
      <c r="AO166" s="6">
        <v>0.24970000000000001</v>
      </c>
      <c r="AP166" s="6">
        <v>0</v>
      </c>
      <c r="AQ166" s="6">
        <v>0</v>
      </c>
      <c r="AR166" s="6">
        <v>0</v>
      </c>
      <c r="AS166" s="6">
        <v>0</v>
      </c>
      <c r="AT166" s="6">
        <v>0</v>
      </c>
      <c r="AU166" s="6">
        <v>0</v>
      </c>
      <c r="AV166" s="6">
        <v>0</v>
      </c>
      <c r="AW166" s="6">
        <v>0</v>
      </c>
      <c r="AX166" s="7">
        <v>0</v>
      </c>
    </row>
    <row r="167" spans="2:50">
      <c r="B167" s="32">
        <v>-0.11024</v>
      </c>
      <c r="C167">
        <v>2.47614</v>
      </c>
      <c r="D167">
        <v>0.11681</v>
      </c>
      <c r="E167">
        <v>1.166E-2</v>
      </c>
      <c r="F167">
        <v>9.5899999999999996E-3</v>
      </c>
      <c r="G167">
        <v>-1.9689999999999999E-2</v>
      </c>
      <c r="H167">
        <v>-1.25E-3</v>
      </c>
      <c r="I167">
        <v>3.3E-4</v>
      </c>
      <c r="J167">
        <v>-9.3999999999999997E-4</v>
      </c>
      <c r="K167">
        <v>-6.4999999999999997E-4</v>
      </c>
      <c r="L167">
        <v>-1.3699999999999999E-3</v>
      </c>
      <c r="M167" s="39">
        <v>3.6999999999999999E-4</v>
      </c>
      <c r="O167" s="32">
        <v>0.56462000000000001</v>
      </c>
      <c r="P167">
        <v>0.69081000000000004</v>
      </c>
      <c r="Q167" s="39">
        <v>0.45165</v>
      </c>
      <c r="S167" s="8">
        <v>0.20445178957178339</v>
      </c>
      <c r="T167" s="4">
        <v>2.745392074863461</v>
      </c>
      <c r="U167" s="4">
        <v>-0.584344297602722</v>
      </c>
      <c r="V167" s="4">
        <v>1.6848327529519992E-3</v>
      </c>
      <c r="W167" s="4">
        <v>6.2734705539420014E-3</v>
      </c>
      <c r="X167" s="4">
        <v>2.0389812190087002E-2</v>
      </c>
      <c r="Y167" s="8">
        <v>-2.9271236354619992E-3</v>
      </c>
      <c r="Z167" s="4">
        <v>2.8265575014199988E-4</v>
      </c>
      <c r="AA167" s="4">
        <v>2.6398454040689997E-3</v>
      </c>
      <c r="AB167" s="4">
        <v>2.6056899062660006E-3</v>
      </c>
      <c r="AC167" s="4">
        <v>3.6629783688340001E-3</v>
      </c>
      <c r="AD167" s="9">
        <v>2.0816794567630002E-3</v>
      </c>
      <c r="AF167" s="8">
        <v>-2.9278430131879996E-3</v>
      </c>
      <c r="AG167" s="4">
        <v>2.8265575014199988E-4</v>
      </c>
      <c r="AH167" s="4">
        <v>2.636613434014E-3</v>
      </c>
      <c r="AI167" s="4">
        <v>2.6069300999965002E-3</v>
      </c>
      <c r="AJ167" s="4">
        <v>3.6609382318840001E-3</v>
      </c>
      <c r="AK167" s="9">
        <v>2.0829999659525002E-3</v>
      </c>
      <c r="AM167" s="8">
        <v>0.56462000000000001</v>
      </c>
      <c r="AN167" s="4">
        <v>0.69081000000000004</v>
      </c>
      <c r="AO167" s="4">
        <v>0.45165</v>
      </c>
      <c r="AP167" s="4">
        <v>0</v>
      </c>
      <c r="AQ167" s="4">
        <v>0</v>
      </c>
      <c r="AR167" s="4">
        <v>0</v>
      </c>
      <c r="AS167" s="4">
        <v>0</v>
      </c>
      <c r="AT167" s="4">
        <v>0</v>
      </c>
      <c r="AU167" s="4">
        <v>0</v>
      </c>
      <c r="AV167" s="4">
        <v>0</v>
      </c>
      <c r="AW167" s="4">
        <v>0</v>
      </c>
      <c r="AX167" s="9">
        <v>0</v>
      </c>
    </row>
    <row r="168" spans="2:50" ht="15" thickBot="1">
      <c r="B168" s="32">
        <v>5.5309999999999998E-2</v>
      </c>
      <c r="C168">
        <v>0.11681</v>
      </c>
      <c r="D168">
        <v>3.7188500000000002</v>
      </c>
      <c r="E168">
        <v>-5.0200000000000002E-3</v>
      </c>
      <c r="F168">
        <v>1.188E-2</v>
      </c>
      <c r="G168">
        <v>-4.6600000000000001E-3</v>
      </c>
      <c r="H168">
        <v>4.0499999999999998E-3</v>
      </c>
      <c r="I168">
        <v>9.3999999999999997E-4</v>
      </c>
      <c r="J168">
        <v>1.7000000000000001E-4</v>
      </c>
      <c r="K168">
        <v>-1.4999999999999999E-4</v>
      </c>
      <c r="L168">
        <v>-4.6000000000000001E-4</v>
      </c>
      <c r="M168" s="39">
        <v>-8.8000000000000003E-4</v>
      </c>
      <c r="O168" s="33">
        <v>5.7709999999999997E-2</v>
      </c>
      <c r="P168" s="34">
        <v>0.51285000000000003</v>
      </c>
      <c r="Q168" s="40">
        <v>-0.85653999999999997</v>
      </c>
      <c r="S168" s="8">
        <v>-0.21882033510153298</v>
      </c>
      <c r="T168" s="4">
        <v>-0.58434429760272222</v>
      </c>
      <c r="U168" s="4">
        <v>3.2732727462341389</v>
      </c>
      <c r="V168" s="4">
        <v>-1.2232506247081002E-2</v>
      </c>
      <c r="W168" s="4">
        <v>-4.0015867489299941E-4</v>
      </c>
      <c r="X168" s="4">
        <v>3.1737512986219994E-3</v>
      </c>
      <c r="Y168" s="8">
        <v>-3.5488281658979993E-3</v>
      </c>
      <c r="Z168" s="4">
        <v>2.6333814639590003E-3</v>
      </c>
      <c r="AA168" s="4">
        <v>1.359656241047E-3</v>
      </c>
      <c r="AB168" s="4">
        <v>4.7787255186000003E-4</v>
      </c>
      <c r="AC168" s="4">
        <v>1.0248014155739998E-3</v>
      </c>
      <c r="AD168" s="9">
        <v>-5.009928974010001E-4</v>
      </c>
      <c r="AF168" s="8">
        <v>-3.5534940011229996E-3</v>
      </c>
      <c r="AG168" s="4">
        <v>2.636613434014E-3</v>
      </c>
      <c r="AH168" s="4">
        <v>1.359656241047E-3</v>
      </c>
      <c r="AI168" s="4">
        <v>4.8467169386350002E-4</v>
      </c>
      <c r="AJ168" s="4">
        <v>1.0191884652659999E-3</v>
      </c>
      <c r="AK168" s="9">
        <v>-5.0160829176350004E-4</v>
      </c>
      <c r="AM168" s="8">
        <v>5.7709999999999997E-2</v>
      </c>
      <c r="AN168" s="4">
        <v>0.51285000000000003</v>
      </c>
      <c r="AO168" s="4">
        <v>-0.85653999999999997</v>
      </c>
      <c r="AP168" s="4">
        <v>0</v>
      </c>
      <c r="AQ168" s="4">
        <v>0</v>
      </c>
      <c r="AR168" s="4">
        <v>0</v>
      </c>
      <c r="AS168" s="4">
        <v>0</v>
      </c>
      <c r="AT168" s="4">
        <v>0</v>
      </c>
      <c r="AU168" s="4">
        <v>0</v>
      </c>
      <c r="AV168" s="4">
        <v>0</v>
      </c>
      <c r="AW168" s="4">
        <v>0</v>
      </c>
      <c r="AX168" s="9">
        <v>0</v>
      </c>
    </row>
    <row r="169" spans="2:50" ht="15" thickBot="1">
      <c r="B169" s="32">
        <v>-4.3499999999999997E-3</v>
      </c>
      <c r="C169">
        <v>1.166E-2</v>
      </c>
      <c r="D169">
        <v>-5.0200000000000002E-3</v>
      </c>
      <c r="E169">
        <v>2.1114999999999999</v>
      </c>
      <c r="F169">
        <v>0.14227999999999999</v>
      </c>
      <c r="G169">
        <v>4.1829999999999999E-2</v>
      </c>
      <c r="H169">
        <v>-8.3000000000000001E-4</v>
      </c>
      <c r="I169">
        <v>6.3000000000000003E-4</v>
      </c>
      <c r="J169">
        <v>-1.6000000000000001E-4</v>
      </c>
      <c r="K169">
        <v>2.5999999999999998E-4</v>
      </c>
      <c r="L169">
        <v>-4.4999999999999999E-4</v>
      </c>
      <c r="M169" s="39">
        <v>-3.0400000000000002E-3</v>
      </c>
      <c r="S169" s="8">
        <v>-8.8669603485049993E-3</v>
      </c>
      <c r="T169" s="4">
        <v>1.6848327529520009E-3</v>
      </c>
      <c r="U169" s="4">
        <v>-1.2232506247081E-2</v>
      </c>
      <c r="V169" s="4">
        <v>3.0672391729348218</v>
      </c>
      <c r="W169" s="4">
        <v>1.4405245469318713</v>
      </c>
      <c r="X169" s="4">
        <v>0.97941806478349003</v>
      </c>
      <c r="Y169" s="8">
        <v>3.4970925508800003E-3</v>
      </c>
      <c r="Z169" s="4">
        <v>-2.6081702937270006E-3</v>
      </c>
      <c r="AA169" s="4">
        <v>-4.9147083586700011E-4</v>
      </c>
      <c r="AB169" s="4">
        <v>7.5126327204600015E-4</v>
      </c>
      <c r="AC169" s="4">
        <v>5.9843190583699999E-4</v>
      </c>
      <c r="AD169" s="9">
        <v>-5.6412789773500004E-4</v>
      </c>
      <c r="AF169" s="8">
        <f t="array" ref="AF169:AH171">0.5*(Y169:AA171-S175:U177)</f>
        <v>3.5043021976660003E-3</v>
      </c>
      <c r="AG169" s="4">
        <v>-2.6069300999965002E-3</v>
      </c>
      <c r="AH169" s="4">
        <v>-4.8467169386350007E-4</v>
      </c>
      <c r="AI169" s="4">
        <f t="array" ref="AI169:AK171">0.5*(AB169:AD171+V175:X177)</f>
        <v>7.5126327204600015E-4</v>
      </c>
      <c r="AJ169" s="4">
        <v>5.9561189735350011E-4</v>
      </c>
      <c r="AK169" s="9">
        <v>-5.6975726238650006E-4</v>
      </c>
      <c r="AM169" s="8">
        <v>0</v>
      </c>
      <c r="AN169" s="4">
        <v>0</v>
      </c>
      <c r="AO169" s="4">
        <v>0</v>
      </c>
      <c r="AP169" s="4">
        <f t="array" ref="AP169:AR171">O166:Q168</f>
        <v>-0.82333000000000001</v>
      </c>
      <c r="AQ169" s="4">
        <v>0.50968000000000002</v>
      </c>
      <c r="AR169" s="4">
        <v>0.24970000000000001</v>
      </c>
      <c r="AS169" s="4">
        <v>0</v>
      </c>
      <c r="AT169" s="4">
        <v>0</v>
      </c>
      <c r="AU169" s="4">
        <v>0</v>
      </c>
      <c r="AV169" s="4">
        <v>0</v>
      </c>
      <c r="AW169" s="4">
        <v>0</v>
      </c>
      <c r="AX169" s="9">
        <v>0</v>
      </c>
    </row>
    <row r="170" spans="2:50">
      <c r="B170" s="32">
        <v>6.4799999999999996E-3</v>
      </c>
      <c r="C170">
        <v>9.5899999999999996E-3</v>
      </c>
      <c r="D170">
        <v>1.188E-2</v>
      </c>
      <c r="E170">
        <v>0.14227999999999999</v>
      </c>
      <c r="F170">
        <v>6.2830399999999997</v>
      </c>
      <c r="G170">
        <v>-9.8000000000000004E-2</v>
      </c>
      <c r="H170">
        <v>6.6800000000000002E-3</v>
      </c>
      <c r="I170">
        <v>1.3699999999999999E-3</v>
      </c>
      <c r="J170">
        <v>-4.6000000000000001E-4</v>
      </c>
      <c r="K170">
        <v>-4.6000000000000001E-4</v>
      </c>
      <c r="L170">
        <v>-2.2399999999999998E-3</v>
      </c>
      <c r="M170" s="39">
        <v>-1.06E-3</v>
      </c>
      <c r="O170" s="44">
        <v>0.82333999999999996</v>
      </c>
      <c r="P170" s="36">
        <v>-0.50946000000000002</v>
      </c>
      <c r="Q170" s="42">
        <v>0.25012000000000001</v>
      </c>
      <c r="S170" s="8">
        <v>3.6656461910900061E-4</v>
      </c>
      <c r="T170" s="4">
        <v>6.2734705539420014E-3</v>
      </c>
      <c r="U170" s="4">
        <v>-4.0015867489300028E-4</v>
      </c>
      <c r="V170" s="4">
        <v>1.440524546931871</v>
      </c>
      <c r="W170" s="4">
        <v>4.2834904178971804</v>
      </c>
      <c r="X170" s="4">
        <v>1.3321823441703595</v>
      </c>
      <c r="Y170" s="8">
        <v>3.0974454598339998E-3</v>
      </c>
      <c r="Z170" s="4">
        <v>-3.6588980949339997E-3</v>
      </c>
      <c r="AA170" s="4">
        <v>-1.0135755149579999E-3</v>
      </c>
      <c r="AB170" s="4">
        <v>5.9279188887000002E-4</v>
      </c>
      <c r="AC170" s="4">
        <v>-1.7089310246970002E-3</v>
      </c>
      <c r="AD170" s="9">
        <v>4.2882196293519996E-3</v>
      </c>
      <c r="AF170" s="8">
        <v>3.0943495799859999E-3</v>
      </c>
      <c r="AG170" s="4">
        <v>-3.6609382318839997E-3</v>
      </c>
      <c r="AH170" s="4">
        <v>-1.0191884652660001E-3</v>
      </c>
      <c r="AI170" s="4">
        <v>5.956118973534999E-4</v>
      </c>
      <c r="AJ170" s="4">
        <v>-1.7089310246970002E-3</v>
      </c>
      <c r="AK170" s="9">
        <v>4.2922714418834997E-3</v>
      </c>
      <c r="AM170" s="8">
        <v>0</v>
      </c>
      <c r="AN170" s="4">
        <v>0</v>
      </c>
      <c r="AO170" s="4">
        <v>0</v>
      </c>
      <c r="AP170" s="4">
        <v>0.56462000000000001</v>
      </c>
      <c r="AQ170" s="4">
        <v>0.69081000000000004</v>
      </c>
      <c r="AR170" s="4">
        <v>0.45165</v>
      </c>
      <c r="AS170" s="4">
        <v>0</v>
      </c>
      <c r="AT170" s="4">
        <v>0</v>
      </c>
      <c r="AU170" s="4">
        <v>0</v>
      </c>
      <c r="AV170" s="4">
        <v>0</v>
      </c>
      <c r="AW170" s="4">
        <v>0</v>
      </c>
      <c r="AX170" s="9">
        <v>0</v>
      </c>
    </row>
    <row r="171" spans="2:50" ht="15" thickBot="1">
      <c r="B171" s="32">
        <v>2.65E-3</v>
      </c>
      <c r="C171">
        <v>-1.9689999999999999E-2</v>
      </c>
      <c r="D171">
        <v>-4.6600000000000001E-3</v>
      </c>
      <c r="E171">
        <v>4.1829999999999999E-2</v>
      </c>
      <c r="F171">
        <v>-9.8000000000000004E-2</v>
      </c>
      <c r="G171">
        <v>2.6511300000000002</v>
      </c>
      <c r="H171">
        <v>1.17E-3</v>
      </c>
      <c r="I171">
        <v>3.6999999999999999E-4</v>
      </c>
      <c r="J171">
        <v>8.8000000000000003E-4</v>
      </c>
      <c r="K171">
        <v>3.0500000000000002E-3</v>
      </c>
      <c r="L171">
        <v>1.06E-3</v>
      </c>
      <c r="M171" s="39">
        <v>-4.0899999999999999E-3</v>
      </c>
      <c r="O171" s="32">
        <v>-0.56464000000000003</v>
      </c>
      <c r="P171">
        <v>-0.69064999999999999</v>
      </c>
      <c r="Q171" s="39">
        <v>0.45186999999999999</v>
      </c>
      <c r="S171" s="8">
        <v>1.3230609792071E-2</v>
      </c>
      <c r="T171" s="4">
        <v>2.0389812190087002E-2</v>
      </c>
      <c r="U171" s="4">
        <v>3.1737512986220011E-3</v>
      </c>
      <c r="V171" s="4">
        <v>0.97941806478348981</v>
      </c>
      <c r="W171" s="4">
        <v>1.3321823441703591</v>
      </c>
      <c r="X171" s="4">
        <v>3.6949816609489741</v>
      </c>
      <c r="Y171" s="8">
        <v>1.4912220509500002E-3</v>
      </c>
      <c r="Z171" s="4">
        <v>-2.0843204751420001E-3</v>
      </c>
      <c r="AA171" s="4">
        <v>5.0222368612599998E-4</v>
      </c>
      <c r="AB171" s="4">
        <v>-5.7538662703800008E-4</v>
      </c>
      <c r="AC171" s="4">
        <v>4.2963232544149998E-3</v>
      </c>
      <c r="AD171" s="9">
        <v>-1.152316533703E-3</v>
      </c>
      <c r="AF171" s="10">
        <v>1.4886248601470001E-3</v>
      </c>
      <c r="AG171" s="11">
        <v>-2.0829999659525002E-3</v>
      </c>
      <c r="AH171" s="11">
        <v>5.0160829176350004E-4</v>
      </c>
      <c r="AI171" s="11">
        <v>-5.6975726238650028E-4</v>
      </c>
      <c r="AJ171" s="11">
        <v>4.2922714418835006E-3</v>
      </c>
      <c r="AK171" s="12">
        <v>-1.1523165337029998E-3</v>
      </c>
      <c r="AM171" s="8">
        <v>0</v>
      </c>
      <c r="AN171" s="4">
        <v>0</v>
      </c>
      <c r="AO171" s="4">
        <v>0</v>
      </c>
      <c r="AP171" s="4">
        <v>5.7709999999999997E-2</v>
      </c>
      <c r="AQ171" s="4">
        <v>0.51285000000000003</v>
      </c>
      <c r="AR171" s="4">
        <v>-0.85653999999999997</v>
      </c>
      <c r="AS171" s="4">
        <v>0</v>
      </c>
      <c r="AT171" s="4">
        <v>0</v>
      </c>
      <c r="AU171" s="4">
        <v>0</v>
      </c>
      <c r="AV171" s="4">
        <v>0</v>
      </c>
      <c r="AW171" s="4">
        <v>0</v>
      </c>
      <c r="AX171" s="9">
        <v>0</v>
      </c>
    </row>
    <row r="172" spans="2:50" ht="15" thickBot="1">
      <c r="B172" s="32">
        <v>-6.5300000000000002E-3</v>
      </c>
      <c r="C172">
        <v>-1.25E-3</v>
      </c>
      <c r="D172">
        <v>4.0499999999999998E-3</v>
      </c>
      <c r="E172">
        <v>-8.3000000000000001E-4</v>
      </c>
      <c r="F172">
        <v>6.6800000000000002E-3</v>
      </c>
      <c r="G172">
        <v>1.17E-3</v>
      </c>
      <c r="H172">
        <v>2.4777399999999998</v>
      </c>
      <c r="I172">
        <v>-0.11008999999999999</v>
      </c>
      <c r="J172">
        <v>-5.5129999999999998E-2</v>
      </c>
      <c r="K172">
        <v>5.4099999999999999E-3</v>
      </c>
      <c r="L172">
        <v>-7.0499999999999998E-3</v>
      </c>
      <c r="M172" s="39">
        <v>2.4099999999999998E-3</v>
      </c>
      <c r="O172" s="33">
        <v>-5.7459999999999997E-2</v>
      </c>
      <c r="P172" s="34">
        <v>-0.51327</v>
      </c>
      <c r="Q172" s="40">
        <v>-0.85629999999999995</v>
      </c>
      <c r="S172" s="5">
        <v>4.7277280006460002E-3</v>
      </c>
      <c r="T172" s="6">
        <v>-2.9271236354620005E-3</v>
      </c>
      <c r="U172" s="6">
        <v>-3.5488281658979997E-3</v>
      </c>
      <c r="V172" s="6">
        <v>3.4970925508799999E-3</v>
      </c>
      <c r="W172" s="6">
        <v>3.0974454598339993E-3</v>
      </c>
      <c r="X172" s="6">
        <v>1.4912220509499998E-3</v>
      </c>
      <c r="Y172" s="5">
        <v>2.6535704327764598</v>
      </c>
      <c r="Z172" s="6">
        <v>0.20371097079514217</v>
      </c>
      <c r="AA172" s="6">
        <v>-0.21860066690165181</v>
      </c>
      <c r="AB172" s="6">
        <v>1.0248308742999998E-2</v>
      </c>
      <c r="AC172" s="6">
        <v>-1.1350758602939994E-3</v>
      </c>
      <c r="AD172" s="7">
        <v>-1.2084026490046001E-2</v>
      </c>
      <c r="AF172" s="5">
        <f t="array" ref="AF172:AK177">TRANSPOSE(AF166:AK171)</f>
        <v>4.7277280006459994E-3</v>
      </c>
      <c r="AG172" s="6">
        <v>-2.9278430131879996E-3</v>
      </c>
      <c r="AH172" s="6">
        <v>-3.5534940011229996E-3</v>
      </c>
      <c r="AI172" s="6">
        <v>3.5043021976660003E-3</v>
      </c>
      <c r="AJ172" s="6">
        <v>3.0943495799859999E-3</v>
      </c>
      <c r="AK172" s="7">
        <v>1.4886248601470001E-3</v>
      </c>
      <c r="AM172" s="8">
        <v>0</v>
      </c>
      <c r="AN172" s="4">
        <v>0</v>
      </c>
      <c r="AO172" s="4">
        <v>0</v>
      </c>
      <c r="AP172" s="4">
        <v>0</v>
      </c>
      <c r="AQ172" s="4">
        <v>0</v>
      </c>
      <c r="AR172" s="4">
        <v>0</v>
      </c>
      <c r="AS172" s="4">
        <f t="array" ref="AS172:AU174">O170:Q172</f>
        <v>0.82333999999999996</v>
      </c>
      <c r="AT172" s="4">
        <v>-0.50946000000000002</v>
      </c>
      <c r="AU172" s="4">
        <v>0.25012000000000001</v>
      </c>
      <c r="AV172" s="4">
        <v>0</v>
      </c>
      <c r="AW172" s="4">
        <v>0</v>
      </c>
      <c r="AX172" s="9">
        <v>0</v>
      </c>
    </row>
    <row r="173" spans="2:50">
      <c r="B173" s="32">
        <v>-1.2600000000000001E-3</v>
      </c>
      <c r="C173">
        <v>3.3E-4</v>
      </c>
      <c r="D173">
        <v>9.3999999999999997E-4</v>
      </c>
      <c r="E173">
        <v>6.3000000000000003E-4</v>
      </c>
      <c r="F173">
        <v>1.3699999999999999E-3</v>
      </c>
      <c r="G173">
        <v>3.6999999999999999E-4</v>
      </c>
      <c r="H173">
        <v>-0.11008999999999999</v>
      </c>
      <c r="I173">
        <v>2.4753500000000002</v>
      </c>
      <c r="J173">
        <v>-0.11459999999999999</v>
      </c>
      <c r="K173">
        <v>-1.316E-2</v>
      </c>
      <c r="L173">
        <v>-9.3399999999999993E-3</v>
      </c>
      <c r="M173" s="39">
        <v>-1.8589999999999999E-2</v>
      </c>
      <c r="S173" s="8">
        <v>-2.928562390914E-3</v>
      </c>
      <c r="T173" s="4">
        <v>2.8265575014199988E-4</v>
      </c>
      <c r="U173" s="4">
        <v>2.6333814639590003E-3</v>
      </c>
      <c r="V173" s="4">
        <v>-2.6081702937270001E-3</v>
      </c>
      <c r="W173" s="4">
        <v>-3.6588980949340002E-3</v>
      </c>
      <c r="X173" s="4">
        <v>-2.0843204751420001E-3</v>
      </c>
      <c r="Y173" s="8">
        <v>0.20371097079514228</v>
      </c>
      <c r="Z173" s="4">
        <v>2.7436749678249637</v>
      </c>
      <c r="AA173" s="4">
        <v>-0.58349833785570471</v>
      </c>
      <c r="AB173" s="4">
        <v>-1.6977352622960002E-3</v>
      </c>
      <c r="AC173" s="4">
        <v>-6.7494135507519997E-3</v>
      </c>
      <c r="AD173" s="9">
        <v>-1.9451613616013996E-2</v>
      </c>
      <c r="AF173" s="8">
        <v>-2.927843013188E-3</v>
      </c>
      <c r="AG173" s="4">
        <v>2.8265575014199988E-4</v>
      </c>
      <c r="AH173" s="4">
        <v>2.636613434014E-3</v>
      </c>
      <c r="AI173" s="4">
        <v>-2.6069300999965002E-3</v>
      </c>
      <c r="AJ173" s="4">
        <v>-3.6609382318839997E-3</v>
      </c>
      <c r="AK173" s="9">
        <v>-2.0829999659525002E-3</v>
      </c>
      <c r="AM173" s="8">
        <v>0</v>
      </c>
      <c r="AN173" s="4">
        <v>0</v>
      </c>
      <c r="AO173" s="4">
        <v>0</v>
      </c>
      <c r="AP173" s="4">
        <v>0</v>
      </c>
      <c r="AQ173" s="4">
        <v>0</v>
      </c>
      <c r="AR173" s="4">
        <v>0</v>
      </c>
      <c r="AS173" s="4">
        <v>-0.56464000000000003</v>
      </c>
      <c r="AT173" s="4">
        <v>-0.69064999999999999</v>
      </c>
      <c r="AU173" s="4">
        <v>0.45186999999999999</v>
      </c>
      <c r="AV173" s="4">
        <v>0</v>
      </c>
      <c r="AW173" s="4">
        <v>0</v>
      </c>
      <c r="AX173" s="9">
        <v>0</v>
      </c>
    </row>
    <row r="174" spans="2:50">
      <c r="B174" s="32">
        <v>-4.0600000000000002E-3</v>
      </c>
      <c r="C174">
        <v>-9.3999999999999997E-4</v>
      </c>
      <c r="D174">
        <v>1.7000000000000001E-4</v>
      </c>
      <c r="E174">
        <v>-1.6000000000000001E-4</v>
      </c>
      <c r="F174">
        <v>-4.6000000000000001E-4</v>
      </c>
      <c r="G174">
        <v>8.8000000000000003E-4</v>
      </c>
      <c r="H174">
        <v>-5.5129999999999998E-2</v>
      </c>
      <c r="I174">
        <v>-0.11459999999999999</v>
      </c>
      <c r="J174">
        <v>3.7181299999999999</v>
      </c>
      <c r="K174">
        <v>-5.5399999999999998E-3</v>
      </c>
      <c r="L174">
        <v>1.124E-2</v>
      </c>
      <c r="M174" s="39">
        <v>3.7699999999999999E-3</v>
      </c>
      <c r="S174" s="8">
        <v>-3.5581598363479999E-3</v>
      </c>
      <c r="T174" s="4">
        <v>2.6398454040689997E-3</v>
      </c>
      <c r="U174" s="4">
        <v>1.359656241047E-3</v>
      </c>
      <c r="V174" s="4">
        <v>-4.91470835867E-4</v>
      </c>
      <c r="W174" s="4">
        <v>-1.0135755149579999E-3</v>
      </c>
      <c r="X174" s="4">
        <v>5.0222368612599998E-4</v>
      </c>
      <c r="Y174" s="8">
        <v>-0.21860066690165181</v>
      </c>
      <c r="Z174" s="4">
        <v>-0.58349833785570482</v>
      </c>
      <c r="AA174" s="4">
        <v>3.2739644074934624</v>
      </c>
      <c r="AB174" s="4">
        <v>1.3010499024319997E-2</v>
      </c>
      <c r="AC174" s="4">
        <v>-4.7006765260499978E-4</v>
      </c>
      <c r="AD174" s="9">
        <v>-3.6588432251019988E-3</v>
      </c>
      <c r="AF174" s="8">
        <v>-3.5534940011230001E-3</v>
      </c>
      <c r="AG174" s="4">
        <v>2.636613434014E-3</v>
      </c>
      <c r="AH174" s="4">
        <v>1.359656241047E-3</v>
      </c>
      <c r="AI174" s="4">
        <v>-4.8467169386350007E-4</v>
      </c>
      <c r="AJ174" s="4">
        <v>-1.0191884652660001E-3</v>
      </c>
      <c r="AK174" s="9">
        <v>5.0160829176350004E-4</v>
      </c>
      <c r="AM174" s="8">
        <v>0</v>
      </c>
      <c r="AN174" s="4">
        <v>0</v>
      </c>
      <c r="AO174" s="4">
        <v>0</v>
      </c>
      <c r="AP174" s="4">
        <v>0</v>
      </c>
      <c r="AQ174" s="4">
        <v>0</v>
      </c>
      <c r="AR174" s="4">
        <v>0</v>
      </c>
      <c r="AS174" s="4">
        <v>-5.7459999999999997E-2</v>
      </c>
      <c r="AT174" s="4">
        <v>-0.51327</v>
      </c>
      <c r="AU174" s="4">
        <v>-0.85629999999999995</v>
      </c>
      <c r="AV174" s="4">
        <v>0</v>
      </c>
      <c r="AW174" s="4">
        <v>0</v>
      </c>
      <c r="AX174" s="9">
        <v>0</v>
      </c>
    </row>
    <row r="175" spans="2:50">
      <c r="B175" s="32">
        <v>8.4000000000000003E-4</v>
      </c>
      <c r="C175">
        <v>-6.4999999999999997E-4</v>
      </c>
      <c r="D175">
        <v>-1.4999999999999999E-4</v>
      </c>
      <c r="E175">
        <v>2.5999999999999998E-4</v>
      </c>
      <c r="F175">
        <v>-4.6000000000000001E-4</v>
      </c>
      <c r="G175">
        <v>3.0500000000000002E-3</v>
      </c>
      <c r="H175">
        <v>5.4099999999999999E-3</v>
      </c>
      <c r="I175">
        <v>-1.316E-2</v>
      </c>
      <c r="J175">
        <v>-5.5399999999999998E-3</v>
      </c>
      <c r="K175">
        <v>2.11442</v>
      </c>
      <c r="L175">
        <v>0.14613000000000001</v>
      </c>
      <c r="M175" s="39">
        <v>-4.1110000000000001E-2</v>
      </c>
      <c r="S175" s="8">
        <v>-3.5115118444520002E-3</v>
      </c>
      <c r="T175" s="4">
        <v>2.6056899062660002E-3</v>
      </c>
      <c r="U175" s="4">
        <v>4.7787255186000009E-4</v>
      </c>
      <c r="V175" s="4">
        <v>7.5126327204600026E-4</v>
      </c>
      <c r="W175" s="4">
        <v>5.9279188887000013E-4</v>
      </c>
      <c r="X175" s="4">
        <v>-5.7538662703800019E-4</v>
      </c>
      <c r="Y175" s="8">
        <v>1.0248308742999999E-2</v>
      </c>
      <c r="Z175" s="4">
        <v>-1.6977352622960006E-3</v>
      </c>
      <c r="AA175" s="4">
        <v>1.3010499024319999E-2</v>
      </c>
      <c r="AB175" s="4">
        <v>3.0632464564962043</v>
      </c>
      <c r="AC175" s="4">
        <v>1.4343028159834723</v>
      </c>
      <c r="AD175" s="9">
        <v>0.97578392769000821</v>
      </c>
      <c r="AF175" s="8">
        <v>-3.5043021976659998E-3</v>
      </c>
      <c r="AG175" s="4">
        <v>2.6069300999965002E-3</v>
      </c>
      <c r="AH175" s="4">
        <v>4.8467169386350002E-4</v>
      </c>
      <c r="AI175" s="4">
        <v>7.5126327204600015E-4</v>
      </c>
      <c r="AJ175" s="4">
        <v>5.956118973534999E-4</v>
      </c>
      <c r="AK175" s="9">
        <v>-5.6975726238650028E-4</v>
      </c>
      <c r="AM175" s="8">
        <v>0</v>
      </c>
      <c r="AN175" s="4">
        <v>0</v>
      </c>
      <c r="AO175" s="4">
        <v>0</v>
      </c>
      <c r="AP175" s="4">
        <v>0</v>
      </c>
      <c r="AQ175" s="4">
        <v>0</v>
      </c>
      <c r="AR175" s="4">
        <v>0</v>
      </c>
      <c r="AS175" s="4">
        <v>0</v>
      </c>
      <c r="AT175" s="4">
        <v>0</v>
      </c>
      <c r="AU175" s="4">
        <v>0</v>
      </c>
      <c r="AV175" s="4">
        <f t="array" ref="AV175:AX177">O170:Q172</f>
        <v>0.82333999999999996</v>
      </c>
      <c r="AW175" s="4">
        <v>-0.50946000000000002</v>
      </c>
      <c r="AX175" s="9">
        <v>0.25012000000000001</v>
      </c>
    </row>
    <row r="176" spans="2:50">
      <c r="B176" s="32">
        <v>-6.6800000000000002E-3</v>
      </c>
      <c r="C176">
        <v>-1.3699999999999999E-3</v>
      </c>
      <c r="D176">
        <v>-4.6000000000000001E-4</v>
      </c>
      <c r="E176">
        <v>-4.4999999999999999E-4</v>
      </c>
      <c r="F176">
        <v>-2.2399999999999998E-3</v>
      </c>
      <c r="G176">
        <v>1.06E-3</v>
      </c>
      <c r="H176">
        <v>-7.0499999999999998E-3</v>
      </c>
      <c r="I176">
        <v>-9.3399999999999993E-3</v>
      </c>
      <c r="J176">
        <v>1.124E-2</v>
      </c>
      <c r="K176">
        <v>0.14613000000000001</v>
      </c>
      <c r="L176">
        <v>6.27475</v>
      </c>
      <c r="M176" s="39">
        <v>9.7350000000000006E-2</v>
      </c>
      <c r="S176" s="8">
        <v>-3.0912537001380005E-3</v>
      </c>
      <c r="T176" s="4">
        <v>3.6629783688340001E-3</v>
      </c>
      <c r="U176" s="4">
        <v>1.024801415574E-3</v>
      </c>
      <c r="V176" s="4">
        <v>5.9843190583699977E-4</v>
      </c>
      <c r="W176" s="4">
        <v>-1.7089310246970002E-3</v>
      </c>
      <c r="X176" s="4">
        <v>4.2963232544149998E-3</v>
      </c>
      <c r="Y176" s="8">
        <v>-1.1350758602940013E-3</v>
      </c>
      <c r="Z176" s="4">
        <v>-6.7494135507520023E-3</v>
      </c>
      <c r="AA176" s="4">
        <v>-4.7006765260500152E-4</v>
      </c>
      <c r="AB176" s="4">
        <v>1.4343028159834721</v>
      </c>
      <c r="AC176" s="4">
        <v>4.2819327048871694</v>
      </c>
      <c r="AD176" s="9">
        <v>1.332845706035414</v>
      </c>
      <c r="AF176" s="8">
        <v>-3.0943495799859999E-3</v>
      </c>
      <c r="AG176" s="4">
        <v>3.6609382318840001E-3</v>
      </c>
      <c r="AH176" s="4">
        <v>1.0191884652659999E-3</v>
      </c>
      <c r="AI176" s="4">
        <v>5.9561189735350011E-4</v>
      </c>
      <c r="AJ176" s="4">
        <v>-1.7089310246970002E-3</v>
      </c>
      <c r="AK176" s="9">
        <v>4.2922714418835006E-3</v>
      </c>
      <c r="AM176" s="8">
        <v>0</v>
      </c>
      <c r="AN176" s="4">
        <v>0</v>
      </c>
      <c r="AO176" s="4">
        <v>0</v>
      </c>
      <c r="AP176" s="4">
        <v>0</v>
      </c>
      <c r="AQ176" s="4">
        <v>0</v>
      </c>
      <c r="AR176" s="4">
        <v>0</v>
      </c>
      <c r="AS176" s="4">
        <v>0</v>
      </c>
      <c r="AT176" s="4">
        <v>0</v>
      </c>
      <c r="AU176" s="4">
        <v>0</v>
      </c>
      <c r="AV176" s="4">
        <v>-0.56464000000000003</v>
      </c>
      <c r="AW176" s="4">
        <v>-0.69064999999999999</v>
      </c>
      <c r="AX176" s="9">
        <v>0.45186999999999999</v>
      </c>
    </row>
    <row r="177" spans="2:50" ht="15" thickBot="1">
      <c r="B177" s="33">
        <v>1.1800000000000001E-3</v>
      </c>
      <c r="C177" s="34">
        <v>3.6999999999999999E-4</v>
      </c>
      <c r="D177" s="34">
        <v>-8.8000000000000003E-4</v>
      </c>
      <c r="E177" s="34">
        <v>-3.0400000000000002E-3</v>
      </c>
      <c r="F177" s="34">
        <v>-1.06E-3</v>
      </c>
      <c r="G177" s="34">
        <v>-4.0899999999999999E-3</v>
      </c>
      <c r="H177" s="34">
        <v>2.4099999999999998E-3</v>
      </c>
      <c r="I177" s="34">
        <v>-1.8589999999999999E-2</v>
      </c>
      <c r="J177" s="34">
        <v>3.7699999999999999E-3</v>
      </c>
      <c r="K177" s="34">
        <v>-4.1110000000000001E-2</v>
      </c>
      <c r="L177" s="34">
        <v>9.7350000000000006E-2</v>
      </c>
      <c r="M177" s="40">
        <v>2.6475300000000002</v>
      </c>
      <c r="S177" s="10">
        <v>-1.4860276693440002E-3</v>
      </c>
      <c r="T177" s="11">
        <v>2.0816794567630002E-3</v>
      </c>
      <c r="U177" s="11">
        <v>-5.0099289740099999E-4</v>
      </c>
      <c r="V177" s="11">
        <v>-5.6412789773500037E-4</v>
      </c>
      <c r="W177" s="11">
        <v>4.2882196293520004E-3</v>
      </c>
      <c r="X177" s="11">
        <v>-1.1523165337029998E-3</v>
      </c>
      <c r="Y177" s="10">
        <v>-1.2084026490045998E-2</v>
      </c>
      <c r="Z177" s="11">
        <v>-1.9451613616014E-2</v>
      </c>
      <c r="AA177" s="11">
        <v>-3.6588432251020023E-3</v>
      </c>
      <c r="AB177" s="11">
        <v>0.97578392769000799</v>
      </c>
      <c r="AC177" s="11">
        <v>1.3328457060354137</v>
      </c>
      <c r="AD177" s="12">
        <v>3.6914872079900789</v>
      </c>
      <c r="AF177" s="10">
        <v>-1.4886248601470001E-3</v>
      </c>
      <c r="AG177" s="11">
        <v>2.0829999659525002E-3</v>
      </c>
      <c r="AH177" s="11">
        <v>-5.0160829176350004E-4</v>
      </c>
      <c r="AI177" s="11">
        <v>-5.6975726238650006E-4</v>
      </c>
      <c r="AJ177" s="11">
        <v>4.2922714418834997E-3</v>
      </c>
      <c r="AK177" s="12">
        <v>-1.1523165337029998E-3</v>
      </c>
      <c r="AM177" s="10">
        <v>0</v>
      </c>
      <c r="AN177" s="11">
        <v>0</v>
      </c>
      <c r="AO177" s="11">
        <v>0</v>
      </c>
      <c r="AP177" s="11">
        <v>0</v>
      </c>
      <c r="AQ177" s="11">
        <v>0</v>
      </c>
      <c r="AR177" s="11">
        <v>0</v>
      </c>
      <c r="AS177" s="11">
        <v>0</v>
      </c>
      <c r="AT177" s="11">
        <v>0</v>
      </c>
      <c r="AU177" s="11">
        <v>0</v>
      </c>
      <c r="AV177" s="11">
        <v>-5.7459999999999997E-2</v>
      </c>
      <c r="AW177" s="11">
        <v>-0.51327</v>
      </c>
      <c r="AX177" s="12">
        <v>-0.85629999999999995</v>
      </c>
    </row>
    <row r="179" spans="2:50" ht="15" thickBot="1">
      <c r="B179" s="47" t="s">
        <v>109</v>
      </c>
    </row>
    <row r="180" spans="2:50">
      <c r="B180" s="44">
        <v>2.3860000000000001</v>
      </c>
      <c r="C180" s="36">
        <v>-0.14904999999999999</v>
      </c>
      <c r="D180" s="36">
        <v>-2.9399999999999999E-3</v>
      </c>
      <c r="E180" s="36">
        <v>8.7000000000000001E-4</v>
      </c>
      <c r="F180" s="36">
        <v>2.2499999999999998E-3</v>
      </c>
      <c r="G180" s="36">
        <v>-4.9300000000000004E-3</v>
      </c>
      <c r="H180" s="36">
        <v>8.8000000000000003E-4</v>
      </c>
      <c r="I180" s="36">
        <v>-6.7000000000000002E-4</v>
      </c>
      <c r="J180" s="36">
        <v>2.8500000000000001E-3</v>
      </c>
      <c r="K180" s="36">
        <v>2.3E-3</v>
      </c>
      <c r="L180" s="36">
        <v>2.7599999999999999E-3</v>
      </c>
      <c r="M180" s="42">
        <v>1.8000000000000001E-4</v>
      </c>
      <c r="O180" s="44">
        <v>-0.82371000000000005</v>
      </c>
      <c r="P180" s="36">
        <v>0.50875999999999999</v>
      </c>
      <c r="Q180" s="42">
        <v>0.25034000000000001</v>
      </c>
      <c r="S180" s="5">
        <f t="array" ref="S180:AD191">MMULT(MMULT(AM180:AX191,B180:M191),TRANSPOSE(AM180:AX191))</f>
        <v>2.6033489123120481</v>
      </c>
      <c r="T180" s="6">
        <v>0.20785216451284183</v>
      </c>
      <c r="U180" s="6">
        <v>-0.26948099740709197</v>
      </c>
      <c r="V180" s="6">
        <v>-4.848369920681001E-3</v>
      </c>
      <c r="W180" s="6">
        <v>7.7708630612250019E-3</v>
      </c>
      <c r="X180" s="6">
        <v>2.0134367043249998E-3</v>
      </c>
      <c r="Y180" s="5">
        <v>1.8189072067099975E-4</v>
      </c>
      <c r="Z180" s="6">
        <v>3.8173594521170003E-3</v>
      </c>
      <c r="AA180" s="6">
        <v>-4.0419218813890004E-3</v>
      </c>
      <c r="AB180" s="6">
        <v>3.5710331294599999E-3</v>
      </c>
      <c r="AC180" s="6">
        <v>3.7434769316480004E-3</v>
      </c>
      <c r="AD180" s="7">
        <v>3.2448442444819999E-3</v>
      </c>
      <c r="AF180" s="5">
        <f t="array" ref="AF180:AH182">0.5*(Y180:AA182+S186:U188)</f>
        <v>1.8189072067099985E-4</v>
      </c>
      <c r="AG180" s="6">
        <v>3.8135471937489999E-3</v>
      </c>
      <c r="AH180" s="6">
        <v>-4.0385006981000001E-3</v>
      </c>
      <c r="AI180" s="6">
        <f t="array" ref="AI180:AK182">0.5*(AB180:AD182-V186:X188)</f>
        <v>3.5642881629905001E-3</v>
      </c>
      <c r="AJ180" s="6">
        <v>3.7488277499275E-3</v>
      </c>
      <c r="AK180" s="7">
        <v>3.2400376797224999E-3</v>
      </c>
      <c r="AM180" s="5">
        <f t="array" ref="AM180:AO182">O180:Q182</f>
        <v>-0.82371000000000005</v>
      </c>
      <c r="AN180" s="6">
        <v>0.50875999999999999</v>
      </c>
      <c r="AO180" s="6">
        <v>0.25034000000000001</v>
      </c>
      <c r="AP180" s="6">
        <v>0</v>
      </c>
      <c r="AQ180" s="6">
        <v>0</v>
      </c>
      <c r="AR180" s="6">
        <v>0</v>
      </c>
      <c r="AS180" s="6">
        <v>0</v>
      </c>
      <c r="AT180" s="6">
        <v>0</v>
      </c>
      <c r="AU180" s="6">
        <v>0</v>
      </c>
      <c r="AV180" s="6">
        <v>0</v>
      </c>
      <c r="AW180" s="6">
        <v>0</v>
      </c>
      <c r="AX180" s="7">
        <v>0</v>
      </c>
    </row>
    <row r="181" spans="2:50">
      <c r="B181" s="32">
        <v>-0.14904999999999999</v>
      </c>
      <c r="C181">
        <v>2.3157199999999998</v>
      </c>
      <c r="D181">
        <v>0.11892999999999999</v>
      </c>
      <c r="E181">
        <v>1.5679999999999999E-2</v>
      </c>
      <c r="F181">
        <v>-1.1100000000000001E-3</v>
      </c>
      <c r="G181">
        <v>-7.0499999999999998E-3</v>
      </c>
      <c r="H181">
        <v>-6.7000000000000002E-4</v>
      </c>
      <c r="I181">
        <v>3.8000000000000002E-4</v>
      </c>
      <c r="J181">
        <v>5.6600000000000001E-3</v>
      </c>
      <c r="K181">
        <v>-7.3999999999999999E-4</v>
      </c>
      <c r="L181">
        <v>-3.3600000000000001E-3</v>
      </c>
      <c r="M181" s="39">
        <v>-9.0000000000000006E-5</v>
      </c>
      <c r="O181" s="32">
        <v>0.56433</v>
      </c>
      <c r="P181">
        <v>0.69269999999999998</v>
      </c>
      <c r="Q181" s="39">
        <v>0.4491</v>
      </c>
      <c r="S181" s="8">
        <v>0.20785216451284177</v>
      </c>
      <c r="T181" s="4">
        <v>2.5627885951926599</v>
      </c>
      <c r="U181" s="4">
        <v>-0.60174606975819023</v>
      </c>
      <c r="V181" s="4">
        <v>-6.9899397123570003E-3</v>
      </c>
      <c r="W181" s="4">
        <v>1.2523684324113001E-2</v>
      </c>
      <c r="X181" s="4">
        <v>1.3297867387017E-2</v>
      </c>
      <c r="Y181" s="8">
        <v>3.8097349353809996E-3</v>
      </c>
      <c r="Z181" s="4">
        <v>8.8093327693589997E-3</v>
      </c>
      <c r="AA181" s="4">
        <v>-1.0542763772793E-2</v>
      </c>
      <c r="AB181" s="4">
        <v>7.2642605053979993E-3</v>
      </c>
      <c r="AC181" s="4">
        <v>-2.721763915559996E-4</v>
      </c>
      <c r="AD181" s="9">
        <v>1.9686996882419998E-3</v>
      </c>
      <c r="AF181" s="8">
        <v>3.8135471937489999E-3</v>
      </c>
      <c r="AG181" s="4">
        <v>8.8093327693589997E-3</v>
      </c>
      <c r="AH181" s="4">
        <v>-1.0545398430301001E-2</v>
      </c>
      <c r="AI181" s="4">
        <v>7.2585415490224996E-3</v>
      </c>
      <c r="AJ181" s="4">
        <v>-2.7070693892850017E-4</v>
      </c>
      <c r="AK181" s="9">
        <v>1.9670570221614996E-3</v>
      </c>
      <c r="AM181" s="8">
        <v>0.56433</v>
      </c>
      <c r="AN181" s="4">
        <v>0.69269999999999998</v>
      </c>
      <c r="AO181" s="4">
        <v>0.4491</v>
      </c>
      <c r="AP181" s="4">
        <v>0</v>
      </c>
      <c r="AQ181" s="4">
        <v>0</v>
      </c>
      <c r="AR181" s="4">
        <v>0</v>
      </c>
      <c r="AS181" s="4">
        <v>0</v>
      </c>
      <c r="AT181" s="4">
        <v>0</v>
      </c>
      <c r="AU181" s="4">
        <v>0</v>
      </c>
      <c r="AV181" s="4">
        <v>0</v>
      </c>
      <c r="AW181" s="4">
        <v>0</v>
      </c>
      <c r="AX181" s="9">
        <v>0</v>
      </c>
    </row>
    <row r="182" spans="2:50" ht="15" thickBot="1">
      <c r="B182" s="32">
        <v>-2.9399999999999999E-3</v>
      </c>
      <c r="C182">
        <v>0.11892999999999999</v>
      </c>
      <c r="D182">
        <v>3.6480999999999999</v>
      </c>
      <c r="E182">
        <v>4.9100000000000003E-3</v>
      </c>
      <c r="F182">
        <v>2.5420000000000002E-2</v>
      </c>
      <c r="G182">
        <v>2.9999999999999997E-4</v>
      </c>
      <c r="H182">
        <v>-2.8600000000000001E-3</v>
      </c>
      <c r="I182">
        <v>-5.6800000000000002E-3</v>
      </c>
      <c r="J182">
        <v>1.8749999999999999E-2</v>
      </c>
      <c r="K182">
        <v>1.1679999999999999E-2</v>
      </c>
      <c r="L182">
        <v>-8.3300000000000006E-3</v>
      </c>
      <c r="M182" s="39">
        <v>-8.0000000000000007E-5</v>
      </c>
      <c r="O182" s="33">
        <v>5.5070000000000001E-2</v>
      </c>
      <c r="P182" s="34">
        <v>0.51119999999999999</v>
      </c>
      <c r="Q182" s="40">
        <v>-0.85770000000000002</v>
      </c>
      <c r="S182" s="8">
        <v>-0.26948099740709219</v>
      </c>
      <c r="T182" s="4">
        <v>-0.60174606975819034</v>
      </c>
      <c r="U182" s="4">
        <v>3.1837092418097201</v>
      </c>
      <c r="V182" s="4">
        <v>-1.5525714943423001E-2</v>
      </c>
      <c r="W182" s="4">
        <v>-1.5092084813193001E-2</v>
      </c>
      <c r="X182" s="4">
        <v>-7.6154729690370015E-3</v>
      </c>
      <c r="Y182" s="8">
        <v>-4.0350795148109998E-3</v>
      </c>
      <c r="Z182" s="4">
        <v>-1.0548033087809E-2</v>
      </c>
      <c r="AA182" s="4">
        <v>8.4989687344129983E-3</v>
      </c>
      <c r="AB182" s="4">
        <v>-1.1290979449688002E-2</v>
      </c>
      <c r="AC182" s="4">
        <v>1.9383872900159995E-3</v>
      </c>
      <c r="AD182" s="9">
        <v>-2.3121761584420008E-3</v>
      </c>
      <c r="AF182" s="8">
        <v>-4.0385006981000001E-3</v>
      </c>
      <c r="AG182" s="4">
        <v>-1.0545398430301001E-2</v>
      </c>
      <c r="AH182" s="4">
        <v>8.4989687344129983E-3</v>
      </c>
      <c r="AI182" s="4">
        <v>-1.1287508506462001E-2</v>
      </c>
      <c r="AJ182" s="4">
        <v>1.9354823527679994E-3</v>
      </c>
      <c r="AK182" s="9">
        <v>-2.3135422498310005E-3</v>
      </c>
      <c r="AM182" s="8">
        <v>5.5070000000000001E-2</v>
      </c>
      <c r="AN182" s="4">
        <v>0.51119999999999999</v>
      </c>
      <c r="AO182" s="4">
        <v>-0.85770000000000002</v>
      </c>
      <c r="AP182" s="4">
        <v>0</v>
      </c>
      <c r="AQ182" s="4">
        <v>0</v>
      </c>
      <c r="AR182" s="4">
        <v>0</v>
      </c>
      <c r="AS182" s="4">
        <v>0</v>
      </c>
      <c r="AT182" s="4">
        <v>0</v>
      </c>
      <c r="AU182" s="4">
        <v>0</v>
      </c>
      <c r="AV182" s="4">
        <v>0</v>
      </c>
      <c r="AW182" s="4">
        <v>0</v>
      </c>
      <c r="AX182" s="9">
        <v>0</v>
      </c>
    </row>
    <row r="183" spans="2:50" ht="15" thickBot="1">
      <c r="B183" s="32">
        <v>8.7000000000000001E-4</v>
      </c>
      <c r="C183">
        <v>1.5679999999999999E-2</v>
      </c>
      <c r="D183">
        <v>4.9100000000000003E-3</v>
      </c>
      <c r="E183">
        <v>2.1492100000000001</v>
      </c>
      <c r="F183">
        <v>1.635E-2</v>
      </c>
      <c r="G183">
        <v>3.2160000000000001E-2</v>
      </c>
      <c r="H183">
        <v>-2.31E-3</v>
      </c>
      <c r="I183">
        <v>7.3999999999999999E-4</v>
      </c>
      <c r="J183">
        <v>1.166E-2</v>
      </c>
      <c r="K183">
        <v>7.0400000000000003E-3</v>
      </c>
      <c r="L183">
        <v>-6.6400000000000001E-3</v>
      </c>
      <c r="M183" s="39">
        <v>2.2100000000000002E-3</v>
      </c>
      <c r="S183" s="8">
        <v>-4.8483699206810001E-3</v>
      </c>
      <c r="T183" s="4">
        <v>-6.9899397123570003E-3</v>
      </c>
      <c r="U183" s="4">
        <v>-1.5525714943422999E-2</v>
      </c>
      <c r="V183" s="4">
        <v>3.1120584588123492</v>
      </c>
      <c r="W183" s="4">
        <v>1.3309012497471984</v>
      </c>
      <c r="X183" s="4">
        <v>1.0602464575454309</v>
      </c>
      <c r="Y183" s="8">
        <v>-3.5575431965210002E-3</v>
      </c>
      <c r="Z183" s="4">
        <v>-7.252822592647E-3</v>
      </c>
      <c r="AA183" s="4">
        <v>1.1284037563236E-2</v>
      </c>
      <c r="AB183" s="4">
        <v>-9.2117019899390015E-3</v>
      </c>
      <c r="AC183" s="4">
        <v>3.7654736236379998E-3</v>
      </c>
      <c r="AD183" s="9">
        <v>3.5117852226200009E-4</v>
      </c>
      <c r="AF183" s="8">
        <f t="array" ref="AF183:AH185">0.5*(Y183:AA185-S189:U191)</f>
        <v>-3.5642881629905001E-3</v>
      </c>
      <c r="AG183" s="4">
        <v>-7.2585415490225005E-3</v>
      </c>
      <c r="AH183" s="4">
        <v>1.1287508506462001E-2</v>
      </c>
      <c r="AI183" s="4">
        <f t="array" ref="AI183:AK185">0.5*(AB183:AD185+V189:X191)</f>
        <v>-9.2117019899390015E-3</v>
      </c>
      <c r="AJ183" s="4">
        <v>3.7641732684885001E-3</v>
      </c>
      <c r="AK183" s="9">
        <v>3.4573059290650019E-4</v>
      </c>
      <c r="AM183" s="8">
        <v>0</v>
      </c>
      <c r="AN183" s="4">
        <v>0</v>
      </c>
      <c r="AO183" s="4">
        <v>0</v>
      </c>
      <c r="AP183" s="4">
        <f t="array" ref="AP183:AR185">O180:Q182</f>
        <v>-0.82371000000000005</v>
      </c>
      <c r="AQ183" s="4">
        <v>0.50875999999999999</v>
      </c>
      <c r="AR183" s="4">
        <v>0.25034000000000001</v>
      </c>
      <c r="AS183" s="4">
        <v>0</v>
      </c>
      <c r="AT183" s="4">
        <v>0</v>
      </c>
      <c r="AU183" s="4">
        <v>0</v>
      </c>
      <c r="AV183" s="4">
        <v>0</v>
      </c>
      <c r="AW183" s="4">
        <v>0</v>
      </c>
      <c r="AX183" s="9">
        <v>0</v>
      </c>
    </row>
    <row r="184" spans="2:50">
      <c r="B184" s="32">
        <v>2.2499999999999998E-3</v>
      </c>
      <c r="C184">
        <v>-1.1100000000000001E-3</v>
      </c>
      <c r="D184">
        <v>2.5420000000000002E-2</v>
      </c>
      <c r="E184">
        <v>1.635E-2</v>
      </c>
      <c r="F184">
        <v>6.1279199999999996</v>
      </c>
      <c r="G184">
        <v>-0.22756000000000001</v>
      </c>
      <c r="H184">
        <v>-2.7599999999999999E-3</v>
      </c>
      <c r="I184">
        <v>3.3600000000000001E-3</v>
      </c>
      <c r="J184">
        <v>-8.3300000000000006E-3</v>
      </c>
      <c r="K184">
        <v>-6.6499999999999997E-3</v>
      </c>
      <c r="L184">
        <v>-6.7400000000000003E-3</v>
      </c>
      <c r="M184" s="39">
        <v>5.8E-4</v>
      </c>
      <c r="O184" s="44">
        <v>0.82393000000000005</v>
      </c>
      <c r="P184" s="36">
        <v>-0.50863999999999998</v>
      </c>
      <c r="Q184" s="42">
        <v>0.24984999999999999</v>
      </c>
      <c r="S184" s="8">
        <v>7.7708630612250001E-3</v>
      </c>
      <c r="T184" s="4">
        <v>1.2523684324113001E-2</v>
      </c>
      <c r="U184" s="4">
        <v>-1.5092084813192998E-2</v>
      </c>
      <c r="V184" s="4">
        <v>1.3309012497471988</v>
      </c>
      <c r="W184" s="4">
        <v>4.003527229278129</v>
      </c>
      <c r="X184" s="4">
        <v>1.372178012028261</v>
      </c>
      <c r="Y184" s="8">
        <v>-3.7541785682070001E-3</v>
      </c>
      <c r="Z184" s="4">
        <v>2.6923748630100047E-4</v>
      </c>
      <c r="AA184" s="4">
        <v>-1.9325774155200001E-3</v>
      </c>
      <c r="AB184" s="4">
        <v>3.7628729133389999E-3</v>
      </c>
      <c r="AC184" s="4">
        <v>8.1616340150399997E-3</v>
      </c>
      <c r="AD184" s="9">
        <v>2.1613201219499991E-3</v>
      </c>
      <c r="AF184" s="8">
        <v>-3.7488277499275E-3</v>
      </c>
      <c r="AG184" s="4">
        <v>2.7070693892850039E-4</v>
      </c>
      <c r="AH184" s="4">
        <v>-1.9354823527680002E-3</v>
      </c>
      <c r="AI184" s="4">
        <v>3.7641732684884997E-3</v>
      </c>
      <c r="AJ184" s="4">
        <v>8.1616340150399997E-3</v>
      </c>
      <c r="AK184" s="9">
        <v>2.1713298992899997E-3</v>
      </c>
      <c r="AM184" s="8">
        <v>0</v>
      </c>
      <c r="AN184" s="4">
        <v>0</v>
      </c>
      <c r="AO184" s="4">
        <v>0</v>
      </c>
      <c r="AP184" s="4">
        <v>0.56433</v>
      </c>
      <c r="AQ184" s="4">
        <v>0.69269999999999998</v>
      </c>
      <c r="AR184" s="4">
        <v>0.4491</v>
      </c>
      <c r="AS184" s="4">
        <v>0</v>
      </c>
      <c r="AT184" s="4">
        <v>0</v>
      </c>
      <c r="AU184" s="4">
        <v>0</v>
      </c>
      <c r="AV184" s="4">
        <v>0</v>
      </c>
      <c r="AW184" s="4">
        <v>0</v>
      </c>
      <c r="AX184" s="9">
        <v>0</v>
      </c>
    </row>
    <row r="185" spans="2:50" ht="15" thickBot="1">
      <c r="B185" s="32">
        <v>-4.9300000000000004E-3</v>
      </c>
      <c r="C185">
        <v>-7.0499999999999998E-3</v>
      </c>
      <c r="D185">
        <v>2.9999999999999997E-4</v>
      </c>
      <c r="E185">
        <v>3.2160000000000001E-2</v>
      </c>
      <c r="F185">
        <v>-0.22756000000000001</v>
      </c>
      <c r="G185">
        <v>2.4353699999999998</v>
      </c>
      <c r="H185">
        <v>1.7000000000000001E-4</v>
      </c>
      <c r="I185">
        <v>-8.0000000000000007E-5</v>
      </c>
      <c r="J185">
        <v>6.9999999999999994E-5</v>
      </c>
      <c r="K185">
        <v>-2.2000000000000001E-3</v>
      </c>
      <c r="L185">
        <v>-5.8E-4</v>
      </c>
      <c r="M185" s="39">
        <v>2.4399999999999999E-3</v>
      </c>
      <c r="O185" s="32">
        <v>-0.56403000000000003</v>
      </c>
      <c r="P185">
        <v>-0.69340999999999997</v>
      </c>
      <c r="Q185" s="39">
        <v>0.44838</v>
      </c>
      <c r="S185" s="8">
        <v>2.0134367043250006E-3</v>
      </c>
      <c r="T185" s="4">
        <v>1.3297867387017E-2</v>
      </c>
      <c r="U185" s="4">
        <v>-7.6154729690369998E-3</v>
      </c>
      <c r="V185" s="4">
        <v>1.0602464575454307</v>
      </c>
      <c r="W185" s="4">
        <v>1.3721780120282614</v>
      </c>
      <c r="X185" s="4">
        <v>3.5969102274273488</v>
      </c>
      <c r="Y185" s="8">
        <v>-3.2352311149629999E-3</v>
      </c>
      <c r="Z185" s="4">
        <v>-1.9654143560810002E-3</v>
      </c>
      <c r="AA185" s="4">
        <v>2.3149083412200002E-3</v>
      </c>
      <c r="AB185" s="4">
        <v>3.402826635510003E-4</v>
      </c>
      <c r="AC185" s="4">
        <v>2.1813396766300003E-3</v>
      </c>
      <c r="AD185" s="9">
        <v>3.1899684944899998E-3</v>
      </c>
      <c r="AF185" s="10">
        <v>-3.2400376797224999E-3</v>
      </c>
      <c r="AG185" s="11">
        <v>-1.9670570221615004E-3</v>
      </c>
      <c r="AH185" s="11">
        <v>2.3135422498310001E-3</v>
      </c>
      <c r="AI185" s="11">
        <v>3.4573059290650047E-4</v>
      </c>
      <c r="AJ185" s="11">
        <v>2.1713298992900002E-3</v>
      </c>
      <c r="AK185" s="12">
        <v>3.1899684944899998E-3</v>
      </c>
      <c r="AM185" s="8">
        <v>0</v>
      </c>
      <c r="AN185" s="4">
        <v>0</v>
      </c>
      <c r="AO185" s="4">
        <v>0</v>
      </c>
      <c r="AP185" s="4">
        <v>5.5070000000000001E-2</v>
      </c>
      <c r="AQ185" s="4">
        <v>0.51119999999999999</v>
      </c>
      <c r="AR185" s="4">
        <v>-0.85770000000000002</v>
      </c>
      <c r="AS185" s="4">
        <v>0</v>
      </c>
      <c r="AT185" s="4">
        <v>0</v>
      </c>
      <c r="AU185" s="4">
        <v>0</v>
      </c>
      <c r="AV185" s="4">
        <v>0</v>
      </c>
      <c r="AW185" s="4">
        <v>0</v>
      </c>
      <c r="AX185" s="9">
        <v>0</v>
      </c>
    </row>
    <row r="186" spans="2:50" ht="15" thickBot="1">
      <c r="B186" s="32">
        <v>8.8000000000000003E-4</v>
      </c>
      <c r="C186">
        <v>-6.7000000000000002E-4</v>
      </c>
      <c r="D186">
        <v>-2.8600000000000001E-3</v>
      </c>
      <c r="E186">
        <v>-2.31E-3</v>
      </c>
      <c r="F186">
        <v>-2.7599999999999999E-3</v>
      </c>
      <c r="G186">
        <v>1.7000000000000001E-4</v>
      </c>
      <c r="H186">
        <v>2.3916499999999998</v>
      </c>
      <c r="I186">
        <v>-0.15273</v>
      </c>
      <c r="J186">
        <v>6.6600000000000001E-3</v>
      </c>
      <c r="K186">
        <v>-1.1299999999999999E-3</v>
      </c>
      <c r="L186">
        <v>-3.7499999999999999E-3</v>
      </c>
      <c r="M186" s="39">
        <v>-5.3800000000000002E-3</v>
      </c>
      <c r="O186" s="33">
        <v>-5.4820000000000001E-2</v>
      </c>
      <c r="P186" s="34">
        <v>-0.51034999999999997</v>
      </c>
      <c r="Q186" s="40">
        <v>-0.85821999999999998</v>
      </c>
      <c r="S186" s="5">
        <v>1.8189072067099996E-4</v>
      </c>
      <c r="T186" s="6">
        <v>3.8097349353809996E-3</v>
      </c>
      <c r="U186" s="6">
        <v>-4.0350795148109998E-3</v>
      </c>
      <c r="V186" s="6">
        <v>-3.5575431965210002E-3</v>
      </c>
      <c r="W186" s="6">
        <v>-3.7541785682070001E-3</v>
      </c>
      <c r="X186" s="6">
        <v>-3.2352311149630004E-3</v>
      </c>
      <c r="Y186" s="5">
        <v>2.612049072167713</v>
      </c>
      <c r="Z186" s="6">
        <v>0.20783507349736796</v>
      </c>
      <c r="AA186" s="6">
        <v>-0.27328251302416295</v>
      </c>
      <c r="AB186" s="6">
        <v>5.0808986128669997E-3</v>
      </c>
      <c r="AC186" s="6">
        <v>-7.0898871689119985E-3</v>
      </c>
      <c r="AD186" s="7">
        <v>-8.5148113914899903E-4</v>
      </c>
      <c r="AF186" s="5">
        <f t="array" ref="AF186:AK191">TRANSPOSE(AF180:AK185)</f>
        <v>1.8189072067099985E-4</v>
      </c>
      <c r="AG186" s="6">
        <v>3.8135471937489999E-3</v>
      </c>
      <c r="AH186" s="6">
        <v>-4.0385006981000001E-3</v>
      </c>
      <c r="AI186" s="6">
        <v>-3.5642881629905001E-3</v>
      </c>
      <c r="AJ186" s="6">
        <v>-3.7488277499275E-3</v>
      </c>
      <c r="AK186" s="7">
        <v>-3.2400376797224999E-3</v>
      </c>
      <c r="AM186" s="8">
        <v>0</v>
      </c>
      <c r="AN186" s="4">
        <v>0</v>
      </c>
      <c r="AO186" s="4">
        <v>0</v>
      </c>
      <c r="AP186" s="4">
        <v>0</v>
      </c>
      <c r="AQ186" s="4">
        <v>0</v>
      </c>
      <c r="AR186" s="4">
        <v>0</v>
      </c>
      <c r="AS186" s="4">
        <f t="array" ref="AS186:AU188">O184:Q186</f>
        <v>0.82393000000000005</v>
      </c>
      <c r="AT186" s="4">
        <v>-0.50863999999999998</v>
      </c>
      <c r="AU186" s="4">
        <v>0.24984999999999999</v>
      </c>
      <c r="AV186" s="4">
        <v>0</v>
      </c>
      <c r="AW186" s="4">
        <v>0</v>
      </c>
      <c r="AX186" s="9">
        <v>0</v>
      </c>
    </row>
    <row r="187" spans="2:50">
      <c r="B187" s="32">
        <v>-6.7000000000000002E-4</v>
      </c>
      <c r="C187">
        <v>3.8000000000000002E-4</v>
      </c>
      <c r="D187">
        <v>-5.6800000000000002E-3</v>
      </c>
      <c r="E187">
        <v>7.3999999999999999E-4</v>
      </c>
      <c r="F187">
        <v>3.3600000000000001E-3</v>
      </c>
      <c r="G187">
        <v>-8.0000000000000007E-5</v>
      </c>
      <c r="H187">
        <v>-0.15273</v>
      </c>
      <c r="I187">
        <v>2.3125100000000001</v>
      </c>
      <c r="J187">
        <v>-0.12476</v>
      </c>
      <c r="K187">
        <v>-1.6039999999999999E-2</v>
      </c>
      <c r="L187">
        <v>1.7099999999999999E-3</v>
      </c>
      <c r="M187" s="39">
        <v>-6.8100000000000001E-3</v>
      </c>
      <c r="S187" s="8">
        <v>3.8173594521170003E-3</v>
      </c>
      <c r="T187" s="4">
        <v>8.8093327693589997E-3</v>
      </c>
      <c r="U187" s="4">
        <v>-1.0548033087809E-2</v>
      </c>
      <c r="V187" s="4">
        <v>-7.2528225926470008E-3</v>
      </c>
      <c r="W187" s="4">
        <v>2.6923748630100079E-4</v>
      </c>
      <c r="X187" s="4">
        <v>-1.9654143560809997E-3</v>
      </c>
      <c r="Y187" s="8">
        <v>0.20783507349736763</v>
      </c>
      <c r="Z187" s="4">
        <v>2.5608400910450175</v>
      </c>
      <c r="AA187" s="4">
        <v>-0.60375846411983591</v>
      </c>
      <c r="AB187" s="4">
        <v>6.4059328388619986E-3</v>
      </c>
      <c r="AC187" s="4">
        <v>-1.3354595456012999E-2</v>
      </c>
      <c r="AD187" s="9">
        <v>-1.3711542491074001E-2</v>
      </c>
      <c r="AF187" s="8">
        <v>3.8135471937489999E-3</v>
      </c>
      <c r="AG187" s="4">
        <v>8.8093327693589997E-3</v>
      </c>
      <c r="AH187" s="4">
        <v>-1.0545398430301001E-2</v>
      </c>
      <c r="AI187" s="4">
        <v>-7.2585415490225005E-3</v>
      </c>
      <c r="AJ187" s="4">
        <v>2.7070693892850039E-4</v>
      </c>
      <c r="AK187" s="9">
        <v>-1.9670570221615004E-3</v>
      </c>
      <c r="AM187" s="8">
        <v>0</v>
      </c>
      <c r="AN187" s="4">
        <v>0</v>
      </c>
      <c r="AO187" s="4">
        <v>0</v>
      </c>
      <c r="AP187" s="4">
        <v>0</v>
      </c>
      <c r="AQ187" s="4">
        <v>0</v>
      </c>
      <c r="AR187" s="4">
        <v>0</v>
      </c>
      <c r="AS187" s="4">
        <v>-0.56403000000000003</v>
      </c>
      <c r="AT187" s="4">
        <v>-0.69340999999999997</v>
      </c>
      <c r="AU187" s="4">
        <v>0.44838</v>
      </c>
      <c r="AV187" s="4">
        <v>0</v>
      </c>
      <c r="AW187" s="4">
        <v>0</v>
      </c>
      <c r="AX187" s="9">
        <v>0</v>
      </c>
    </row>
    <row r="188" spans="2:50">
      <c r="B188" s="32">
        <v>2.8500000000000001E-3</v>
      </c>
      <c r="C188">
        <v>5.6600000000000001E-3</v>
      </c>
      <c r="D188">
        <v>1.8749999999999999E-2</v>
      </c>
      <c r="E188">
        <v>1.166E-2</v>
      </c>
      <c r="F188">
        <v>-8.3300000000000006E-3</v>
      </c>
      <c r="G188">
        <v>6.9999999999999994E-5</v>
      </c>
      <c r="H188">
        <v>6.6600000000000001E-3</v>
      </c>
      <c r="I188">
        <v>-0.12476</v>
      </c>
      <c r="J188">
        <v>3.6476799999999998</v>
      </c>
      <c r="K188">
        <v>4.0200000000000001E-3</v>
      </c>
      <c r="L188">
        <v>2.6919999999999999E-2</v>
      </c>
      <c r="M188" s="39">
        <v>-8.4000000000000003E-4</v>
      </c>
      <c r="S188" s="8">
        <v>-4.0419218813889995E-3</v>
      </c>
      <c r="T188" s="4">
        <v>-1.0542763772793E-2</v>
      </c>
      <c r="U188" s="4">
        <v>8.4989687344129983E-3</v>
      </c>
      <c r="V188" s="4">
        <v>1.1284037563236E-2</v>
      </c>
      <c r="W188" s="4">
        <v>-1.9325774155199993E-3</v>
      </c>
      <c r="X188" s="4">
        <v>2.3149083412199998E-3</v>
      </c>
      <c r="Y188" s="8">
        <v>-0.27328251302416284</v>
      </c>
      <c r="Z188" s="4">
        <v>-0.60375846411983591</v>
      </c>
      <c r="AA188" s="4">
        <v>3.1789579065009148</v>
      </c>
      <c r="AB188" s="4">
        <v>1.7165882628656998E-2</v>
      </c>
      <c r="AC188" s="4">
        <v>1.5790286497594997E-2</v>
      </c>
      <c r="AD188" s="9">
        <v>8.0136643204029977E-3</v>
      </c>
      <c r="AF188" s="8">
        <v>-4.0385006981000001E-3</v>
      </c>
      <c r="AG188" s="4">
        <v>-1.0545398430301001E-2</v>
      </c>
      <c r="AH188" s="4">
        <v>8.4989687344129983E-3</v>
      </c>
      <c r="AI188" s="4">
        <v>1.1287508506462001E-2</v>
      </c>
      <c r="AJ188" s="4">
        <v>-1.9354823527680002E-3</v>
      </c>
      <c r="AK188" s="9">
        <v>2.3135422498310001E-3</v>
      </c>
      <c r="AM188" s="8">
        <v>0</v>
      </c>
      <c r="AN188" s="4">
        <v>0</v>
      </c>
      <c r="AO188" s="4">
        <v>0</v>
      </c>
      <c r="AP188" s="4">
        <v>0</v>
      </c>
      <c r="AQ188" s="4">
        <v>0</v>
      </c>
      <c r="AR188" s="4">
        <v>0</v>
      </c>
      <c r="AS188" s="4">
        <v>-5.4820000000000001E-2</v>
      </c>
      <c r="AT188" s="4">
        <v>-0.51034999999999997</v>
      </c>
      <c r="AU188" s="4">
        <v>-0.85821999999999998</v>
      </c>
      <c r="AV188" s="4">
        <v>0</v>
      </c>
      <c r="AW188" s="4">
        <v>0</v>
      </c>
      <c r="AX188" s="9">
        <v>0</v>
      </c>
    </row>
    <row r="189" spans="2:50">
      <c r="B189" s="32">
        <v>2.3E-3</v>
      </c>
      <c r="C189">
        <v>-7.3999999999999999E-4</v>
      </c>
      <c r="D189">
        <v>1.1679999999999999E-2</v>
      </c>
      <c r="E189">
        <v>7.0400000000000003E-3</v>
      </c>
      <c r="F189">
        <v>-6.6499999999999997E-3</v>
      </c>
      <c r="G189">
        <v>-2.2000000000000001E-3</v>
      </c>
      <c r="H189">
        <v>-1.1299999999999999E-3</v>
      </c>
      <c r="I189">
        <v>-1.6039999999999999E-2</v>
      </c>
      <c r="J189">
        <v>4.0200000000000001E-3</v>
      </c>
      <c r="K189">
        <v>2.1533600000000002</v>
      </c>
      <c r="L189">
        <v>1.082E-2</v>
      </c>
      <c r="M189" s="39">
        <v>-3.27E-2</v>
      </c>
      <c r="S189" s="8">
        <v>3.5710331294599999E-3</v>
      </c>
      <c r="T189" s="4">
        <v>7.264260505398001E-3</v>
      </c>
      <c r="U189" s="4">
        <v>-1.1290979449688002E-2</v>
      </c>
      <c r="V189" s="4">
        <v>-9.2117019899389998E-3</v>
      </c>
      <c r="W189" s="4">
        <v>3.7628729133390004E-3</v>
      </c>
      <c r="X189" s="4">
        <v>3.402826635510003E-4</v>
      </c>
      <c r="Y189" s="8">
        <v>5.0808986128670006E-3</v>
      </c>
      <c r="Z189" s="4">
        <v>6.405932838862002E-3</v>
      </c>
      <c r="AA189" s="4">
        <v>1.7165882628657002E-2</v>
      </c>
      <c r="AB189" s="4">
        <v>3.1177284349969776</v>
      </c>
      <c r="AC189" s="4">
        <v>1.329849502244661</v>
      </c>
      <c r="AD189" s="9">
        <v>1.0610717776332332</v>
      </c>
      <c r="AF189" s="8">
        <v>3.5642881629905001E-3</v>
      </c>
      <c r="AG189" s="4">
        <v>7.2585415490224996E-3</v>
      </c>
      <c r="AH189" s="4">
        <v>-1.1287508506462001E-2</v>
      </c>
      <c r="AI189" s="4">
        <v>-9.2117019899390015E-3</v>
      </c>
      <c r="AJ189" s="4">
        <v>3.7641732684884997E-3</v>
      </c>
      <c r="AK189" s="9">
        <v>3.4573059290650047E-4</v>
      </c>
      <c r="AM189" s="8">
        <v>0</v>
      </c>
      <c r="AN189" s="4">
        <v>0</v>
      </c>
      <c r="AO189" s="4">
        <v>0</v>
      </c>
      <c r="AP189" s="4">
        <v>0</v>
      </c>
      <c r="AQ189" s="4">
        <v>0</v>
      </c>
      <c r="AR189" s="4">
        <v>0</v>
      </c>
      <c r="AS189" s="4">
        <v>0</v>
      </c>
      <c r="AT189" s="4">
        <v>0</v>
      </c>
      <c r="AU189" s="4">
        <v>0</v>
      </c>
      <c r="AV189" s="4">
        <f t="array" ref="AV189:AX191">O184:Q186</f>
        <v>0.82393000000000005</v>
      </c>
      <c r="AW189" s="4">
        <v>-0.50863999999999998</v>
      </c>
      <c r="AX189" s="9">
        <v>0.24984999999999999</v>
      </c>
    </row>
    <row r="190" spans="2:50">
      <c r="B190" s="32">
        <v>2.7599999999999999E-3</v>
      </c>
      <c r="C190">
        <v>-3.3600000000000001E-3</v>
      </c>
      <c r="D190">
        <v>-8.3300000000000006E-3</v>
      </c>
      <c r="E190">
        <v>-6.6400000000000001E-3</v>
      </c>
      <c r="F190">
        <v>-6.7400000000000003E-3</v>
      </c>
      <c r="G190">
        <v>-5.8E-4</v>
      </c>
      <c r="H190">
        <v>-3.7499999999999999E-3</v>
      </c>
      <c r="I190">
        <v>1.7099999999999999E-3</v>
      </c>
      <c r="J190">
        <v>2.6919999999999999E-2</v>
      </c>
      <c r="K190">
        <v>1.082E-2</v>
      </c>
      <c r="L190">
        <v>6.1262600000000003</v>
      </c>
      <c r="M190" s="39">
        <v>0.23080999999999999</v>
      </c>
      <c r="S190" s="8">
        <v>3.7434769316480004E-3</v>
      </c>
      <c r="T190" s="4">
        <v>-2.7217639155600036E-4</v>
      </c>
      <c r="U190" s="4">
        <v>1.9383872900160005E-3</v>
      </c>
      <c r="V190" s="4">
        <v>3.7654736236379998E-3</v>
      </c>
      <c r="W190" s="4">
        <v>8.1616340150399997E-3</v>
      </c>
      <c r="X190" s="4">
        <v>2.1813396766299999E-3</v>
      </c>
      <c r="Y190" s="8">
        <v>-7.0898871689119985E-3</v>
      </c>
      <c r="Z190" s="4">
        <v>-1.3354595456012999E-2</v>
      </c>
      <c r="AA190" s="4">
        <v>1.5790286497595001E-2</v>
      </c>
      <c r="AB190" s="4">
        <v>1.329849502244661</v>
      </c>
      <c r="AC190" s="4">
        <v>4.0021208980734144</v>
      </c>
      <c r="AD190" s="9">
        <v>1.3697488951250798</v>
      </c>
      <c r="AF190" s="8">
        <v>3.7488277499275E-3</v>
      </c>
      <c r="AG190" s="4">
        <v>-2.7070693892850017E-4</v>
      </c>
      <c r="AH190" s="4">
        <v>1.9354823527679994E-3</v>
      </c>
      <c r="AI190" s="4">
        <v>3.7641732684885001E-3</v>
      </c>
      <c r="AJ190" s="4">
        <v>8.1616340150399997E-3</v>
      </c>
      <c r="AK190" s="9">
        <v>2.1713298992900002E-3</v>
      </c>
      <c r="AM190" s="8">
        <v>0</v>
      </c>
      <c r="AN190" s="4">
        <v>0</v>
      </c>
      <c r="AO190" s="4">
        <v>0</v>
      </c>
      <c r="AP190" s="4">
        <v>0</v>
      </c>
      <c r="AQ190" s="4">
        <v>0</v>
      </c>
      <c r="AR190" s="4">
        <v>0</v>
      </c>
      <c r="AS190" s="4">
        <v>0</v>
      </c>
      <c r="AT190" s="4">
        <v>0</v>
      </c>
      <c r="AU190" s="4">
        <v>0</v>
      </c>
      <c r="AV190" s="4">
        <v>-0.56403000000000003</v>
      </c>
      <c r="AW190" s="4">
        <v>-0.69340999999999997</v>
      </c>
      <c r="AX190" s="9">
        <v>0.44838</v>
      </c>
    </row>
    <row r="191" spans="2:50" ht="15" thickBot="1">
      <c r="B191" s="33">
        <v>1.8000000000000001E-4</v>
      </c>
      <c r="C191" s="34">
        <v>-9.0000000000000006E-5</v>
      </c>
      <c r="D191" s="34">
        <v>-8.0000000000000007E-5</v>
      </c>
      <c r="E191" s="34">
        <v>2.2100000000000002E-3</v>
      </c>
      <c r="F191" s="34">
        <v>5.8E-4</v>
      </c>
      <c r="G191" s="34">
        <v>2.4399999999999999E-3</v>
      </c>
      <c r="H191" s="34">
        <v>-5.3800000000000002E-3</v>
      </c>
      <c r="I191" s="34">
        <v>-6.8100000000000001E-3</v>
      </c>
      <c r="J191" s="34">
        <v>-8.4000000000000003E-4</v>
      </c>
      <c r="K191" s="34">
        <v>-3.27E-2</v>
      </c>
      <c r="L191" s="34">
        <v>0.23080999999999999</v>
      </c>
      <c r="M191" s="40">
        <v>2.4371700000000001</v>
      </c>
      <c r="S191" s="10">
        <v>3.2448442444819995E-3</v>
      </c>
      <c r="T191" s="11">
        <v>1.9686996882420003E-3</v>
      </c>
      <c r="U191" s="11">
        <v>-2.312176158442E-3</v>
      </c>
      <c r="V191" s="11">
        <v>3.5117852226200063E-4</v>
      </c>
      <c r="W191" s="11">
        <v>2.16132012195E-3</v>
      </c>
      <c r="X191" s="11">
        <v>3.1899684944899998E-3</v>
      </c>
      <c r="Y191" s="10">
        <v>-8.5148113914899903E-4</v>
      </c>
      <c r="Z191" s="11">
        <v>-1.3711542491073999E-2</v>
      </c>
      <c r="AA191" s="11">
        <v>8.0136643204029995E-3</v>
      </c>
      <c r="AB191" s="11">
        <v>1.0610717776332326</v>
      </c>
      <c r="AC191" s="11">
        <v>1.3697488951250798</v>
      </c>
      <c r="AD191" s="12">
        <v>3.5968910624604016</v>
      </c>
      <c r="AF191" s="10">
        <v>3.2400376797224999E-3</v>
      </c>
      <c r="AG191" s="11">
        <v>1.9670570221614996E-3</v>
      </c>
      <c r="AH191" s="11">
        <v>-2.3135422498310005E-3</v>
      </c>
      <c r="AI191" s="11">
        <v>3.4573059290650019E-4</v>
      </c>
      <c r="AJ191" s="11">
        <v>2.1713298992899997E-3</v>
      </c>
      <c r="AK191" s="12">
        <v>3.1899684944899998E-3</v>
      </c>
      <c r="AM191" s="10">
        <v>0</v>
      </c>
      <c r="AN191" s="11">
        <v>0</v>
      </c>
      <c r="AO191" s="11">
        <v>0</v>
      </c>
      <c r="AP191" s="11">
        <v>0</v>
      </c>
      <c r="AQ191" s="11">
        <v>0</v>
      </c>
      <c r="AR191" s="11">
        <v>0</v>
      </c>
      <c r="AS191" s="11">
        <v>0</v>
      </c>
      <c r="AT191" s="11">
        <v>0</v>
      </c>
      <c r="AU191" s="11">
        <v>0</v>
      </c>
      <c r="AV191" s="11">
        <v>-5.4820000000000001E-2</v>
      </c>
      <c r="AW191" s="11">
        <v>-0.51034999999999997</v>
      </c>
      <c r="AX191" s="12">
        <v>-0.85821999999999998</v>
      </c>
    </row>
    <row r="193" spans="2:43">
      <c r="U193" s="47" t="s">
        <v>120</v>
      </c>
      <c r="V193">
        <v>0.96</v>
      </c>
    </row>
    <row r="194" spans="2:43" ht="15">
      <c r="B194" s="47" t="s">
        <v>115</v>
      </c>
      <c r="C194" s="47" t="s">
        <v>116</v>
      </c>
      <c r="R194" s="47" t="s">
        <v>117</v>
      </c>
      <c r="S194" s="47" t="s">
        <v>111</v>
      </c>
      <c r="U194" s="47" t="s">
        <v>118</v>
      </c>
      <c r="V194" s="49"/>
      <c r="W194" t="s">
        <v>119</v>
      </c>
      <c r="X194">
        <v>0</v>
      </c>
      <c r="Y194">
        <v>0</v>
      </c>
      <c r="Z194">
        <v>0.28635195788437001</v>
      </c>
      <c r="AA194">
        <v>50.761959249494701</v>
      </c>
      <c r="AB194">
        <v>62.912699264498798</v>
      </c>
      <c r="AC194">
        <v>105.400781993484</v>
      </c>
      <c r="AG194" s="47" t="s">
        <v>117</v>
      </c>
      <c r="AI194" s="47" t="s">
        <v>111</v>
      </c>
      <c r="AJ194" s="47" t="s">
        <v>124</v>
      </c>
      <c r="AL194">
        <v>0</v>
      </c>
      <c r="AM194" s="1">
        <v>0</v>
      </c>
      <c r="AN194">
        <v>0.286351962274357</v>
      </c>
      <c r="AO194">
        <v>50.761959249488697</v>
      </c>
      <c r="AP194">
        <v>62.912699264482399</v>
      </c>
      <c r="AQ194">
        <v>105.400781993474</v>
      </c>
    </row>
  </sheetData>
  <phoneticPr fontId="6"/>
  <conditionalFormatting sqref="B4:G9">
    <cfRule type="colorScale" priority="9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I4:K6">
    <cfRule type="colorScale" priority="9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4:R9">
    <cfRule type="colorScale" priority="6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T4:Y9">
    <cfRule type="colorScale" priority="5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A4:AF9">
    <cfRule type="colorScale" priority="4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2:M23">
    <cfRule type="colorScale" priority="9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2:Q14">
    <cfRule type="colorScale" priority="8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2:AD23">
    <cfRule type="colorScale" priority="6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2:AK23">
    <cfRule type="colorScale" priority="5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6:Q18">
    <cfRule type="colorScale" priority="8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D31:BO42">
    <cfRule type="colorScale" priority="6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26:M37">
    <cfRule type="colorScale" priority="8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26:Q28">
    <cfRule type="colorScale" priority="8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30:Q32">
    <cfRule type="colorScale" priority="8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D44:BO55">
    <cfRule type="colorScale" priority="6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40:M51">
    <cfRule type="colorScale" priority="8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40:Q42">
    <cfRule type="colorScale" priority="8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44:Q46">
    <cfRule type="colorScale" priority="8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54:M65">
    <cfRule type="colorScale" priority="8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54:Q56">
    <cfRule type="colorScale" priority="8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58:Q60">
    <cfRule type="colorScale" priority="7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68:M79">
    <cfRule type="colorScale" priority="7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68:Q70">
    <cfRule type="colorScale" priority="7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72:Q74">
    <cfRule type="colorScale" priority="7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82:M93">
    <cfRule type="colorScale" priority="7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82:Q84">
    <cfRule type="colorScale" priority="7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86:Q88">
    <cfRule type="colorScale" priority="7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96:M107">
    <cfRule type="colorScale" priority="7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96:Q98">
    <cfRule type="colorScale" priority="7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00:Q102">
    <cfRule type="colorScale" priority="7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26:AD37">
    <cfRule type="colorScale" priority="4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40:AD51">
    <cfRule type="colorScale" priority="4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54:AD65">
    <cfRule type="colorScale" priority="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68:AD79">
    <cfRule type="colorScale" priority="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82:AD93">
    <cfRule type="colorScale" priority="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96:AD107">
    <cfRule type="colorScale" priority="3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10:M121">
    <cfRule type="colorScale" priority="3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10:Q113">
    <cfRule type="colorScale" priority="3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14:Q116">
    <cfRule type="colorScale" priority="3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10:AD121">
    <cfRule type="colorScale" priority="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24:M135">
    <cfRule type="colorScale" priority="3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24:Q126">
    <cfRule type="colorScale" priority="3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28:Q130">
    <cfRule type="colorScale" priority="3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24:AD135">
    <cfRule type="colorScale" priority="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38:M149">
    <cfRule type="colorScale" priority="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38:Q140">
    <cfRule type="colorScale" priority="2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42:Q144">
    <cfRule type="colorScale" priority="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38:AD149">
    <cfRule type="colorScale" priority="2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52:M163">
    <cfRule type="colorScale" priority="2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52:Q154">
    <cfRule type="colorScale" priority="2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56:Q158">
    <cfRule type="colorScale" priority="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52:AD163">
    <cfRule type="colorScale" priority="2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66:M177">
    <cfRule type="colorScale" priority="2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66:Q168">
    <cfRule type="colorScale" priority="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70:Q172">
    <cfRule type="colorScale" priority="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66:AD177">
    <cfRule type="colorScale" priority="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80:M191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80:Q182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84:Q186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80:AD191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26:AK37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40:AK51">
    <cfRule type="colorScale" priority="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54:AK65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68:AK79"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82:AK93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96:AK107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10:AK121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24:AK135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38:AK149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52:AK163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66:AK177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80:AK191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O4:AT9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V4:BA9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paperSize="9" orientation="portrait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O194"/>
  <sheetViews>
    <sheetView topLeftCell="A19" workbookViewId="0">
      <selection activeCell="N50" sqref="N50"/>
    </sheetView>
  </sheetViews>
  <sheetFormatPr baseColWidth="10" defaultColWidth="8.83203125" defaultRowHeight="14"/>
  <cols>
    <col min="27" max="29" width="9.1640625" bestFit="1" customWidth="1"/>
    <col min="30" max="31" width="13.83203125" bestFit="1" customWidth="1"/>
    <col min="32" max="32" width="9.1640625" bestFit="1" customWidth="1"/>
    <col min="51" max="52" width="13.83203125" bestFit="1" customWidth="1"/>
    <col min="53" max="53" width="12.6640625" bestFit="1" customWidth="1"/>
  </cols>
  <sheetData>
    <row r="1" spans="1:67">
      <c r="A1" s="1" t="s">
        <v>131</v>
      </c>
      <c r="B1" s="1" t="s">
        <v>132</v>
      </c>
      <c r="C1" s="1" t="s">
        <v>133</v>
      </c>
      <c r="D1" s="1" t="s">
        <v>134</v>
      </c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</row>
    <row r="2" spans="1:67">
      <c r="A2" s="1" t="s">
        <v>39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48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</row>
    <row r="3" spans="1:67" ht="15" thickBot="1">
      <c r="A3" s="1"/>
      <c r="B3" s="1">
        <v>13</v>
      </c>
      <c r="C3" s="1"/>
      <c r="D3" s="1"/>
      <c r="E3" s="1"/>
      <c r="F3" s="1"/>
      <c r="G3" s="1"/>
      <c r="H3" s="1"/>
      <c r="I3" s="1" t="s">
        <v>5</v>
      </c>
      <c r="J3" s="1"/>
      <c r="K3" s="1"/>
      <c r="L3" s="1"/>
      <c r="M3" s="1" t="s">
        <v>40</v>
      </c>
      <c r="N3" s="1"/>
      <c r="O3" s="1"/>
      <c r="P3" s="1"/>
      <c r="Q3" s="1"/>
      <c r="R3" s="1"/>
      <c r="S3" s="1"/>
      <c r="T3" s="1" t="s">
        <v>41</v>
      </c>
      <c r="U3" s="1"/>
      <c r="V3" s="1"/>
      <c r="W3" s="1"/>
      <c r="X3" s="1"/>
      <c r="Y3" s="1"/>
      <c r="Z3" s="1"/>
      <c r="AA3" s="1" t="s">
        <v>42</v>
      </c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47" t="s">
        <v>135</v>
      </c>
      <c r="AP3" s="47" t="s">
        <v>136</v>
      </c>
      <c r="AV3" s="47" t="s">
        <v>137</v>
      </c>
      <c r="BA3" s="1"/>
      <c r="BD3" s="3" t="s">
        <v>138</v>
      </c>
      <c r="BE3" s="3" t="s">
        <v>139</v>
      </c>
      <c r="BF3" s="3"/>
      <c r="BG3" s="3"/>
      <c r="BH3" s="3"/>
      <c r="BI3" s="3"/>
      <c r="BJ3" s="3" t="s">
        <v>140</v>
      </c>
      <c r="BK3" s="3"/>
      <c r="BL3" s="3"/>
      <c r="BM3" s="3"/>
      <c r="BN3" s="3"/>
      <c r="BO3" s="3"/>
    </row>
    <row r="4" spans="1:67">
      <c r="A4" s="1"/>
      <c r="B4" s="61">
        <v>3.2233999999999998</v>
      </c>
      <c r="C4" s="62">
        <v>1.7999999999999999E-2</v>
      </c>
      <c r="D4" s="62">
        <v>0.28610999999999998</v>
      </c>
      <c r="E4" s="62">
        <v>-6.0000000000000002E-5</v>
      </c>
      <c r="F4" s="62">
        <v>1.1199999999999999E-3</v>
      </c>
      <c r="G4" s="63">
        <v>1.23E-3</v>
      </c>
      <c r="H4" s="1"/>
      <c r="I4" s="61">
        <v>0.99295999999999995</v>
      </c>
      <c r="J4" s="62">
        <v>-4.6620000000000002E-2</v>
      </c>
      <c r="K4" s="63">
        <v>0.10886999999999999</v>
      </c>
      <c r="L4" s="1"/>
      <c r="M4" s="61">
        <f t="array" ref="M4:R9">MMULT(MMULT(AH4:AM9,B4:G9),TRANSPOSE(AH4:AM9))</f>
        <v>3.3113736784065195</v>
      </c>
      <c r="N4" s="62">
        <v>7.4380325563894525E-4</v>
      </c>
      <c r="O4" s="62">
        <v>0.52915062839113292</v>
      </c>
      <c r="P4" s="62">
        <v>-4.289740589399999E-5</v>
      </c>
      <c r="Q4" s="62">
        <v>9.260732356699997E-4</v>
      </c>
      <c r="R4" s="63">
        <v>1.182212896626E-3</v>
      </c>
      <c r="S4" s="1"/>
      <c r="T4" s="61">
        <f t="array" ref="T4:Y9">-1*(Y12:AD17+Y26:AD31+S18:X23+S32:X37+Y40:AD45+S46:X51+Y54:AD59+S60:X65+Y68:AD73+S74:X79+Y82:AD87+S88:X93+Y96:AD101+S102:X107+Y110:AD115+S116:X121+Y124:AD129+S130:X135+Y138:AD143+S144:X149+Y152:AD157+S158:X163+Y166:AD171+S172:X177+Y180:AD185+S186:X191)</f>
        <v>4.8701441851895284</v>
      </c>
      <c r="U4" s="62">
        <v>0.62655375576860806</v>
      </c>
      <c r="V4" s="62">
        <v>-0.30279227548207899</v>
      </c>
      <c r="W4" s="62">
        <v>-9.9332591217587973E-4</v>
      </c>
      <c r="X4" s="62">
        <v>1.3344935906000749E-3</v>
      </c>
      <c r="Y4" s="63">
        <v>8.1961361640296715E-4</v>
      </c>
      <c r="Z4" s="1"/>
      <c r="AA4" s="61">
        <f t="array" ref="AA4:AF9">-1*(AF12:AK17+AF18:AK23+AF26:AK31+AF32:AK37+AF40:AK45+AF46:AK51+AF54:AK59+AF60:AK65+AF68:AK73+AF74:AK79+AF82:AK87+AF88:AK93+AF96:AK101+AF102:AK107+AF110:AK115+AF116:AK121+AF124:AK129+AF130:AK135+AF138:AK143+AF144:AK149+AF152:AK157+AF158:AK163+AF166:AK171+AF172:AK177+AF180:AK185+AF186:AK191)</f>
        <v>4.8701441851895284</v>
      </c>
      <c r="AB4" s="62">
        <v>0.62655375576860795</v>
      </c>
      <c r="AC4" s="62">
        <v>-0.30279227548207899</v>
      </c>
      <c r="AD4" s="62">
        <v>-1.3877787807814457E-17</v>
      </c>
      <c r="AE4" s="62">
        <v>1.6653345369377348E-16</v>
      </c>
      <c r="AF4" s="63">
        <v>1.2490009027033011E-16</v>
      </c>
      <c r="AG4" s="1"/>
      <c r="AH4" s="61">
        <f t="array" ref="AH4:AJ6">I4:K6</f>
        <v>0.99295999999999995</v>
      </c>
      <c r="AI4" s="62">
        <v>-4.6620000000000002E-2</v>
      </c>
      <c r="AJ4" s="62">
        <v>0.10886999999999999</v>
      </c>
      <c r="AK4" s="62">
        <v>0</v>
      </c>
      <c r="AL4" s="62">
        <v>0</v>
      </c>
      <c r="AM4" s="63">
        <v>0</v>
      </c>
      <c r="AN4" s="1"/>
      <c r="AO4" s="44">
        <f t="array" ref="AO4:AQ9">T4:V9</f>
        <v>4.8701441851895284</v>
      </c>
      <c r="AP4" s="36">
        <v>0.62655375576860806</v>
      </c>
      <c r="AQ4" s="36">
        <v>-0.30279227548207899</v>
      </c>
      <c r="AR4" s="36">
        <f t="array" ref="AR4:AT6">W4:Y6</f>
        <v>-9.9332591217587973E-4</v>
      </c>
      <c r="AS4" s="36">
        <v>1.3344935906000749E-3</v>
      </c>
      <c r="AT4" s="42">
        <v>8.1961361640296715E-4</v>
      </c>
      <c r="AV4" s="44">
        <f t="array" ref="AV4:AX9">AA4:AC9</f>
        <v>4.8701441851895284</v>
      </c>
      <c r="AW4" s="36">
        <v>0.62655375576860795</v>
      </c>
      <c r="AX4" s="36">
        <v>-0.30279227548207899</v>
      </c>
      <c r="AY4" s="36">
        <f t="array" ref="AY4:BA6">AD4:AF6</f>
        <v>-1.3877787807814457E-17</v>
      </c>
      <c r="AZ4" s="36">
        <v>1.6653345369377348E-16</v>
      </c>
      <c r="BA4" s="63">
        <v>1.2490009027033011E-16</v>
      </c>
      <c r="BD4" s="14">
        <f t="array" ref="BD4:BI9">-1*(H12:M17+B18:G23+H26:M31+B32:G37+H40:M45+B46:G51+H54:M59+B60:G65+H68:M73+B74:G79+H82:M87+B88:G93+H96:M101+B102:G107)</f>
        <v>4.2829999999999995</v>
      </c>
      <c r="BE4" s="15">
        <v>2.2354599999999998</v>
      </c>
      <c r="BF4" s="15">
        <v>-5.5980000000000002E-2</v>
      </c>
      <c r="BG4" s="15">
        <v>-9.1999999999993476E-4</v>
      </c>
      <c r="BH4" s="15">
        <v>-1.4699999999999852E-3</v>
      </c>
      <c r="BI4" s="19">
        <v>9.9999999999933475E-5</v>
      </c>
      <c r="BJ4" s="15">
        <f t="array" ref="BJ4:BL9">BD4:BF9</f>
        <v>4.2829999999999995</v>
      </c>
      <c r="BK4" s="15">
        <v>2.2354599999999998</v>
      </c>
      <c r="BL4" s="15">
        <v>-5.5980000000000002E-2</v>
      </c>
      <c r="BM4" s="15">
        <f t="array" ref="BM4:BO6">BG4:BI6</f>
        <v>-9.1999999999993476E-4</v>
      </c>
      <c r="BN4" s="15">
        <v>-1.4699999999999852E-3</v>
      </c>
      <c r="BO4" s="19">
        <v>9.9999999999933475E-5</v>
      </c>
    </row>
    <row r="5" spans="1:67">
      <c r="A5" s="1"/>
      <c r="B5" s="64">
        <v>1.7999999999999999E-2</v>
      </c>
      <c r="C5" s="1">
        <v>3.4543400000000002</v>
      </c>
      <c r="D5" s="1">
        <v>1.487E-2</v>
      </c>
      <c r="E5" s="1">
        <v>-1.1900000000000001E-3</v>
      </c>
      <c r="F5" s="1">
        <v>7.7999999999999999E-4</v>
      </c>
      <c r="G5" s="65">
        <v>-5.0000000000000002E-5</v>
      </c>
      <c r="H5" s="1"/>
      <c r="I5" s="64">
        <v>4.8820000000000002E-2</v>
      </c>
      <c r="J5" s="1">
        <v>0.99865000000000004</v>
      </c>
      <c r="K5" s="65">
        <v>-1.7639999999999999E-2</v>
      </c>
      <c r="L5" s="1"/>
      <c r="M5" s="64">
        <v>7.4380325563896E-4</v>
      </c>
      <c r="N5" s="1">
        <v>3.4551641780341789</v>
      </c>
      <c r="O5" s="1">
        <v>-8.0717600058639941E-3</v>
      </c>
      <c r="P5" s="1">
        <v>-1.2009474738130003E-3</v>
      </c>
      <c r="Q5" s="1">
        <v>7.9464807839599988E-4</v>
      </c>
      <c r="R5" s="65">
        <v>1.6718883502600003E-4</v>
      </c>
      <c r="S5" s="1"/>
      <c r="T5" s="64">
        <v>0.62655375576860772</v>
      </c>
      <c r="U5" s="1">
        <v>5.9971454335373267</v>
      </c>
      <c r="V5" s="1">
        <v>0.78900568856495301</v>
      </c>
      <c r="W5" s="1">
        <v>-1.2991089686760424E-3</v>
      </c>
      <c r="X5" s="1">
        <v>-5.1348112888899289E-4</v>
      </c>
      <c r="Y5" s="65">
        <v>4.5529068799670669E-3</v>
      </c>
      <c r="Z5" s="1"/>
      <c r="AA5" s="64">
        <v>0.62655375576860795</v>
      </c>
      <c r="AB5" s="1">
        <v>5.9971454335373267</v>
      </c>
      <c r="AC5" s="1">
        <v>0.78900568856495279</v>
      </c>
      <c r="AD5" s="1">
        <v>0</v>
      </c>
      <c r="AE5" s="1">
        <v>1.3877787807814457E-16</v>
      </c>
      <c r="AF5" s="65">
        <v>0</v>
      </c>
      <c r="AG5" s="1"/>
      <c r="AH5" s="64">
        <v>4.8820000000000002E-2</v>
      </c>
      <c r="AI5" s="1">
        <v>0.99865000000000004</v>
      </c>
      <c r="AJ5" s="1">
        <v>-1.7639999999999999E-2</v>
      </c>
      <c r="AK5" s="1">
        <v>0</v>
      </c>
      <c r="AL5" s="1">
        <v>0</v>
      </c>
      <c r="AM5" s="65">
        <v>0</v>
      </c>
      <c r="AN5" s="1"/>
      <c r="AO5" s="32">
        <v>0.62655375576860772</v>
      </c>
      <c r="AP5">
        <v>5.9971454335373267</v>
      </c>
      <c r="AQ5">
        <v>0.78900568856495301</v>
      </c>
      <c r="AR5">
        <v>-1.2991089686760424E-3</v>
      </c>
      <c r="AS5">
        <v>-5.1348112888899289E-4</v>
      </c>
      <c r="AT5" s="39">
        <v>4.5529068799670669E-3</v>
      </c>
      <c r="AV5" s="32">
        <v>0.62655375576860795</v>
      </c>
      <c r="AW5">
        <v>5.9971454335373267</v>
      </c>
      <c r="AX5">
        <v>0.78900568856495279</v>
      </c>
      <c r="AY5">
        <v>0</v>
      </c>
      <c r="AZ5">
        <v>1.3877787807814457E-16</v>
      </c>
      <c r="BA5" s="65">
        <v>0</v>
      </c>
      <c r="BD5" s="16">
        <v>2.2354599999999998</v>
      </c>
      <c r="BE5" s="3">
        <v>5.2895400000000006</v>
      </c>
      <c r="BF5" s="3">
        <v>-2.1662500000000002</v>
      </c>
      <c r="BG5" s="3">
        <v>-1.4499999999999721E-3</v>
      </c>
      <c r="BH5" s="3">
        <v>3.9000000000002921E-4</v>
      </c>
      <c r="BI5" s="20">
        <v>7.7000000000004842E-4</v>
      </c>
      <c r="BJ5" s="3">
        <v>2.2354599999999998</v>
      </c>
      <c r="BK5" s="3">
        <v>5.2895400000000006</v>
      </c>
      <c r="BL5" s="3">
        <v>-2.1662500000000002</v>
      </c>
      <c r="BM5" s="3">
        <v>-1.4499999999999721E-3</v>
      </c>
      <c r="BN5" s="3">
        <v>3.9000000000002921E-4</v>
      </c>
      <c r="BO5" s="20">
        <v>7.7000000000004842E-4</v>
      </c>
    </row>
    <row r="6" spans="1:67" ht="15" thickBot="1">
      <c r="A6" s="1"/>
      <c r="B6" s="64">
        <v>0.28610999999999998</v>
      </c>
      <c r="C6" s="1">
        <v>1.487E-2</v>
      </c>
      <c r="D6" s="1">
        <v>5.5388400000000004</v>
      </c>
      <c r="E6" s="1">
        <v>-1.1100000000000001E-3</v>
      </c>
      <c r="F6" s="1">
        <v>-1.1199999999999999E-3</v>
      </c>
      <c r="G6" s="65">
        <v>-6.4000000000000005E-4</v>
      </c>
      <c r="H6" s="1"/>
      <c r="I6" s="66">
        <v>-0.1079</v>
      </c>
      <c r="J6" s="67">
        <v>2.283E-2</v>
      </c>
      <c r="K6" s="68">
        <v>0.99390000000000001</v>
      </c>
      <c r="L6" s="1"/>
      <c r="M6" s="64">
        <v>0.52915062839113292</v>
      </c>
      <c r="N6" s="1">
        <v>-8.071760005864001E-3</v>
      </c>
      <c r="O6" s="1">
        <v>5.4500210625302064</v>
      </c>
      <c r="P6" s="1">
        <v>-1.1431355856749998E-3</v>
      </c>
      <c r="Q6" s="1">
        <v>-1.255854627224E-3</v>
      </c>
      <c r="R6" s="65">
        <v>-6.7175256055800004E-4</v>
      </c>
      <c r="S6" s="1"/>
      <c r="T6" s="64">
        <v>-0.30279227548207899</v>
      </c>
      <c r="U6" s="1">
        <v>0.78900568856495279</v>
      </c>
      <c r="V6" s="1">
        <v>0.6372007702750061</v>
      </c>
      <c r="W6" s="1">
        <v>-2.2792758631109966E-4</v>
      </c>
      <c r="X6" s="1">
        <v>-4.6220621466015049E-4</v>
      </c>
      <c r="Y6" s="65">
        <v>2.131900573190959E-3</v>
      </c>
      <c r="Z6" s="1"/>
      <c r="AA6" s="64">
        <v>-0.30279227548207899</v>
      </c>
      <c r="AB6" s="1">
        <v>0.78900568856495279</v>
      </c>
      <c r="AC6" s="1">
        <v>0.63720077027500621</v>
      </c>
      <c r="AD6" s="1">
        <v>3.8163916471489756E-17</v>
      </c>
      <c r="AE6" s="1">
        <v>-5.5511151231257827E-17</v>
      </c>
      <c r="AF6" s="65">
        <v>4.163336342344337E-17</v>
      </c>
      <c r="AG6" s="1"/>
      <c r="AH6" s="64">
        <v>-0.1079</v>
      </c>
      <c r="AI6" s="1">
        <v>2.283E-2</v>
      </c>
      <c r="AJ6" s="1">
        <v>0.99390000000000001</v>
      </c>
      <c r="AK6" s="1">
        <v>0</v>
      </c>
      <c r="AL6" s="1">
        <v>0</v>
      </c>
      <c r="AM6" s="65">
        <v>0</v>
      </c>
      <c r="AN6" s="1"/>
      <c r="AO6" s="32">
        <v>-0.30279227548207899</v>
      </c>
      <c r="AP6">
        <v>0.78900568856495279</v>
      </c>
      <c r="AQ6">
        <v>0.6372007702750061</v>
      </c>
      <c r="AR6">
        <v>-2.2792758631109966E-4</v>
      </c>
      <c r="AS6">
        <v>-4.6220621466015049E-4</v>
      </c>
      <c r="AT6" s="39">
        <v>2.131900573190959E-3</v>
      </c>
      <c r="AV6" s="32">
        <v>-0.30279227548207899</v>
      </c>
      <c r="AW6">
        <v>0.78900568856495279</v>
      </c>
      <c r="AX6">
        <v>0.63720077027500621</v>
      </c>
      <c r="AY6">
        <v>3.8163916471489756E-17</v>
      </c>
      <c r="AZ6">
        <v>-5.5511151231257827E-17</v>
      </c>
      <c r="BA6" s="65">
        <v>4.163336342344337E-17</v>
      </c>
      <c r="BD6" s="16">
        <v>-5.5980000000000002E-2</v>
      </c>
      <c r="BE6" s="3">
        <v>-2.1662499999999998</v>
      </c>
      <c r="BF6" s="3">
        <v>1.9319600000000001</v>
      </c>
      <c r="BG6" s="3">
        <v>2.2999999999998369E-4</v>
      </c>
      <c r="BH6" s="3">
        <v>-9.2000000000002973E-4</v>
      </c>
      <c r="BI6" s="20">
        <v>1.0000000000002715E-4</v>
      </c>
      <c r="BJ6" s="3">
        <v>-5.5980000000000002E-2</v>
      </c>
      <c r="BK6" s="3">
        <v>-2.1662499999999998</v>
      </c>
      <c r="BL6" s="3">
        <v>1.9319600000000001</v>
      </c>
      <c r="BM6" s="3">
        <v>2.2999999999998369E-4</v>
      </c>
      <c r="BN6" s="3">
        <v>-9.2000000000002973E-4</v>
      </c>
      <c r="BO6" s="20">
        <v>1.0000000000002715E-4</v>
      </c>
    </row>
    <row r="7" spans="1:67">
      <c r="A7" s="1"/>
      <c r="B7" s="64">
        <v>-6.0000000000000002E-5</v>
      </c>
      <c r="C7" s="1">
        <v>-1.1900000000000001E-3</v>
      </c>
      <c r="D7" s="1">
        <v>-1.1100000000000001E-3</v>
      </c>
      <c r="E7" s="1">
        <v>3.3017099999999999</v>
      </c>
      <c r="F7" s="1">
        <v>-8.5360000000000005E-2</v>
      </c>
      <c r="G7" s="65">
        <v>9.5999999999999992E-3</v>
      </c>
      <c r="H7" s="1"/>
      <c r="I7" s="1"/>
      <c r="J7" s="1"/>
      <c r="K7" s="1"/>
      <c r="L7" s="1"/>
      <c r="M7" s="64">
        <v>-4.289740589399999E-5</v>
      </c>
      <c r="N7" s="1">
        <v>-1.2009474738129999E-3</v>
      </c>
      <c r="O7" s="1">
        <v>-1.143135585675E-3</v>
      </c>
      <c r="P7" s="1">
        <v>3.3312189270317099</v>
      </c>
      <c r="Q7" s="1">
        <v>-0.35426976299029411</v>
      </c>
      <c r="R7" s="65">
        <v>6.4833557975802036E-2</v>
      </c>
      <c r="S7" s="1"/>
      <c r="T7" s="64">
        <v>-9.9332591217590749E-4</v>
      </c>
      <c r="U7" s="1">
        <v>-1.299108968676084E-3</v>
      </c>
      <c r="V7" s="1">
        <v>-2.2792758631117252E-4</v>
      </c>
      <c r="W7" s="1">
        <v>0.33907115433223395</v>
      </c>
      <c r="X7" s="1">
        <v>-0.97425836636175522</v>
      </c>
      <c r="Y7" s="65">
        <v>-0.88525104753058281</v>
      </c>
      <c r="Z7" s="1"/>
      <c r="AA7" s="64">
        <v>-1.3877787807814457E-17</v>
      </c>
      <c r="AB7" s="1">
        <v>0</v>
      </c>
      <c r="AC7" s="1">
        <v>3.8163916471489756E-17</v>
      </c>
      <c r="AD7" s="1">
        <v>0.33907115433223389</v>
      </c>
      <c r="AE7" s="1">
        <v>-0.97425836636175478</v>
      </c>
      <c r="AF7" s="65">
        <v>-0.88525104753058281</v>
      </c>
      <c r="AG7" s="1"/>
      <c r="AH7" s="64">
        <v>0</v>
      </c>
      <c r="AI7" s="1">
        <v>0</v>
      </c>
      <c r="AJ7" s="1">
        <v>0</v>
      </c>
      <c r="AK7" s="1">
        <f t="array" ref="AK7:AM9">I4:K6</f>
        <v>0.99295999999999995</v>
      </c>
      <c r="AL7" s="1">
        <v>-4.6620000000000002E-2</v>
      </c>
      <c r="AM7" s="65">
        <v>0.10886999999999999</v>
      </c>
      <c r="AN7" s="1"/>
      <c r="AO7" s="32">
        <v>-9.9332591217590749E-4</v>
      </c>
      <c r="AP7">
        <v>-1.299108968676084E-3</v>
      </c>
      <c r="AQ7">
        <v>-2.2792758631117252E-4</v>
      </c>
      <c r="AR7">
        <f t="array" ref="AR7:AT9">P7:R9</f>
        <v>3.3312189270317099</v>
      </c>
      <c r="AS7">
        <v>-0.35426976299029411</v>
      </c>
      <c r="AT7" s="39">
        <v>6.4833557975802036E-2</v>
      </c>
      <c r="AV7" s="32">
        <v>-1.3877787807814457E-17</v>
      </c>
      <c r="AW7">
        <v>0</v>
      </c>
      <c r="AX7">
        <v>3.8163916471489756E-17</v>
      </c>
      <c r="AY7">
        <f t="array" ref="AY7:BA9">P7:R9</f>
        <v>3.3312189270317099</v>
      </c>
      <c r="AZ7">
        <v>-0.35426976299029411</v>
      </c>
      <c r="BA7" s="65">
        <v>6.4833557975802036E-2</v>
      </c>
      <c r="BD7" s="16">
        <v>-9.1999999999993476E-4</v>
      </c>
      <c r="BE7" s="3">
        <v>-1.4499999999999721E-3</v>
      </c>
      <c r="BF7" s="3">
        <v>2.2999999999998369E-4</v>
      </c>
      <c r="BG7" s="3">
        <v>0.68111999999999973</v>
      </c>
      <c r="BH7" s="3">
        <v>0.89280999999999999</v>
      </c>
      <c r="BI7" s="20">
        <v>-0.20191999999999991</v>
      </c>
      <c r="BJ7" s="3">
        <v>-9.1999999999993476E-4</v>
      </c>
      <c r="BK7" s="3">
        <v>-1.4499999999999721E-3</v>
      </c>
      <c r="BL7" s="3">
        <v>2.2999999999998369E-4</v>
      </c>
      <c r="BM7" s="3">
        <f t="array" ref="BM7:BO9">E7:G9</f>
        <v>3.3017099999999999</v>
      </c>
      <c r="BN7" s="3">
        <v>-8.5360000000000005E-2</v>
      </c>
      <c r="BO7" s="20">
        <v>9.5999999999999992E-3</v>
      </c>
    </row>
    <row r="8" spans="1:67">
      <c r="A8" s="1"/>
      <c r="B8" s="64">
        <v>1.1199999999999999E-3</v>
      </c>
      <c r="C8" s="1">
        <v>7.7999999999999999E-4</v>
      </c>
      <c r="D8" s="1">
        <v>-1.1199999999999999E-3</v>
      </c>
      <c r="E8" s="1">
        <v>-8.5360000000000005E-2</v>
      </c>
      <c r="F8" s="1">
        <v>8.9256700000000002</v>
      </c>
      <c r="G8" s="65">
        <v>-6.1879999999999998E-2</v>
      </c>
      <c r="H8" s="1"/>
      <c r="I8" s="1"/>
      <c r="J8" s="1"/>
      <c r="K8" s="1"/>
      <c r="L8" s="1"/>
      <c r="M8" s="64">
        <v>9.260732356699997E-4</v>
      </c>
      <c r="N8" s="1">
        <v>7.9464807839599999E-4</v>
      </c>
      <c r="O8" s="1">
        <v>-1.255854627224E-3</v>
      </c>
      <c r="P8" s="1">
        <v>-0.354269762990294</v>
      </c>
      <c r="Q8" s="1">
        <v>8.9044996865936508</v>
      </c>
      <c r="R8" s="65">
        <v>6.6510274083304954E-2</v>
      </c>
      <c r="S8" s="1"/>
      <c r="T8" s="64">
        <v>1.3344935905999916E-3</v>
      </c>
      <c r="U8" s="1">
        <v>-5.1348112888918718E-4</v>
      </c>
      <c r="V8" s="1">
        <v>-4.6220621466010192E-4</v>
      </c>
      <c r="W8" s="1">
        <v>-0.974258366361755</v>
      </c>
      <c r="X8" s="1">
        <v>-1.4431061560729765</v>
      </c>
      <c r="Y8" s="65">
        <v>7.0449933865292622E-2</v>
      </c>
      <c r="Z8" s="1"/>
      <c r="AA8" s="64">
        <v>1.6653345369377348E-16</v>
      </c>
      <c r="AB8" s="1">
        <v>1.3877787807814457E-16</v>
      </c>
      <c r="AC8" s="1">
        <v>-1.1102230246251565E-16</v>
      </c>
      <c r="AD8" s="1">
        <v>-0.97425836636175478</v>
      </c>
      <c r="AE8" s="1">
        <v>-1.4431061560729765</v>
      </c>
      <c r="AF8" s="65">
        <v>7.0449933865292774E-2</v>
      </c>
      <c r="AG8" s="1"/>
      <c r="AH8" s="64">
        <v>0</v>
      </c>
      <c r="AI8" s="1">
        <v>0</v>
      </c>
      <c r="AJ8" s="1">
        <v>0</v>
      </c>
      <c r="AK8" s="1">
        <v>4.8820000000000002E-2</v>
      </c>
      <c r="AL8" s="1">
        <v>0.99865000000000004</v>
      </c>
      <c r="AM8" s="65">
        <v>-1.7639999999999999E-2</v>
      </c>
      <c r="AN8" s="1"/>
      <c r="AO8" s="32">
        <v>1.3344935905999916E-3</v>
      </c>
      <c r="AP8">
        <v>-5.1348112888918718E-4</v>
      </c>
      <c r="AQ8">
        <v>-4.6220621466010192E-4</v>
      </c>
      <c r="AR8">
        <v>-0.354269762990294</v>
      </c>
      <c r="AS8">
        <v>8.9044996865936508</v>
      </c>
      <c r="AT8" s="39">
        <v>6.6510274083304954E-2</v>
      </c>
      <c r="AV8" s="32">
        <v>1.6653345369377348E-16</v>
      </c>
      <c r="AW8">
        <v>1.3877787807814457E-16</v>
      </c>
      <c r="AX8">
        <v>-1.1102230246251565E-16</v>
      </c>
      <c r="AY8">
        <v>-0.354269762990294</v>
      </c>
      <c r="AZ8">
        <v>8.9044996865936508</v>
      </c>
      <c r="BA8" s="65">
        <v>6.6510274083304954E-2</v>
      </c>
      <c r="BD8" s="16">
        <v>-1.4699999999999852E-3</v>
      </c>
      <c r="BE8" s="3">
        <v>3.9000000000002921E-4</v>
      </c>
      <c r="BF8" s="3">
        <v>-9.2000000000002973E-4</v>
      </c>
      <c r="BG8" s="3">
        <v>0.89280999999999977</v>
      </c>
      <c r="BH8" s="3">
        <v>-0.30471999999999994</v>
      </c>
      <c r="BI8" s="20">
        <v>1.9492199999999995</v>
      </c>
      <c r="BJ8" s="3">
        <v>-1.4699999999999852E-3</v>
      </c>
      <c r="BK8" s="3">
        <v>3.9000000000002921E-4</v>
      </c>
      <c r="BL8" s="3">
        <v>-9.2000000000002973E-4</v>
      </c>
      <c r="BM8" s="3">
        <v>-8.5360000000000005E-2</v>
      </c>
      <c r="BN8" s="3">
        <v>8.9256700000000002</v>
      </c>
      <c r="BO8" s="20">
        <v>-6.1879999999999998E-2</v>
      </c>
    </row>
    <row r="9" spans="1:67" ht="15" thickBot="1">
      <c r="A9" s="1"/>
      <c r="B9" s="66">
        <v>1.23E-3</v>
      </c>
      <c r="C9" s="67">
        <v>-5.0000000000000002E-5</v>
      </c>
      <c r="D9" s="67">
        <v>-6.4000000000000005E-4</v>
      </c>
      <c r="E9" s="67">
        <v>9.5999999999999992E-3</v>
      </c>
      <c r="F9" s="67">
        <v>-6.1879999999999998E-2</v>
      </c>
      <c r="G9" s="68">
        <v>3.8664200000000002</v>
      </c>
      <c r="H9" s="1"/>
      <c r="I9" s="1"/>
      <c r="J9" s="1"/>
      <c r="K9" s="1"/>
      <c r="L9" s="1"/>
      <c r="M9" s="66">
        <v>1.1822128966259998E-3</v>
      </c>
      <c r="N9" s="67">
        <v>1.67188835026E-4</v>
      </c>
      <c r="O9" s="67">
        <v>-6.7175256055800004E-4</v>
      </c>
      <c r="P9" s="67">
        <v>6.4833557975802036E-2</v>
      </c>
      <c r="Q9" s="67">
        <v>6.651027408330501E-2</v>
      </c>
      <c r="R9" s="68">
        <v>3.8580388415956834</v>
      </c>
      <c r="S9" s="1"/>
      <c r="T9" s="66">
        <v>8.1961361640311287E-4</v>
      </c>
      <c r="U9" s="67">
        <v>4.5529068799670669E-3</v>
      </c>
      <c r="V9" s="67">
        <v>2.1319005731909729E-3</v>
      </c>
      <c r="W9" s="67">
        <v>-0.88525104753058292</v>
      </c>
      <c r="X9" s="67">
        <v>7.0449933865292941E-2</v>
      </c>
      <c r="Y9" s="68">
        <v>2.3837069382720162</v>
      </c>
      <c r="Z9" s="1"/>
      <c r="AA9" s="66">
        <v>1.2490009027033011E-16</v>
      </c>
      <c r="AB9" s="67">
        <v>0</v>
      </c>
      <c r="AC9" s="67">
        <v>4.163336342344337E-17</v>
      </c>
      <c r="AD9" s="67">
        <v>-0.88525104753058281</v>
      </c>
      <c r="AE9" s="67">
        <v>7.0449933865292677E-2</v>
      </c>
      <c r="AF9" s="68">
        <v>2.3837069382720157</v>
      </c>
      <c r="AG9" s="1"/>
      <c r="AH9" s="66">
        <v>0</v>
      </c>
      <c r="AI9" s="67">
        <v>0</v>
      </c>
      <c r="AJ9" s="67">
        <v>0</v>
      </c>
      <c r="AK9" s="67">
        <v>-0.1079</v>
      </c>
      <c r="AL9" s="67">
        <v>2.283E-2</v>
      </c>
      <c r="AM9" s="68">
        <v>0.99390000000000001</v>
      </c>
      <c r="AN9" s="1"/>
      <c r="AO9" s="33">
        <v>8.1961361640311287E-4</v>
      </c>
      <c r="AP9" s="34">
        <v>4.5529068799670669E-3</v>
      </c>
      <c r="AQ9" s="34">
        <v>2.1319005731909729E-3</v>
      </c>
      <c r="AR9" s="34">
        <v>6.4833557975802036E-2</v>
      </c>
      <c r="AS9" s="34">
        <v>6.651027408330501E-2</v>
      </c>
      <c r="AT9" s="40">
        <v>3.8580388415956834</v>
      </c>
      <c r="AV9" s="33">
        <v>1.2490009027033011E-16</v>
      </c>
      <c r="AW9" s="34">
        <v>0</v>
      </c>
      <c r="AX9" s="34">
        <v>4.163336342344337E-17</v>
      </c>
      <c r="AY9" s="34">
        <v>6.4833557975802036E-2</v>
      </c>
      <c r="AZ9" s="34">
        <v>6.651027408330501E-2</v>
      </c>
      <c r="BA9" s="68">
        <v>3.8580388415956834</v>
      </c>
      <c r="BD9" s="17">
        <v>9.9999999999933475E-5</v>
      </c>
      <c r="BE9" s="18">
        <v>7.7000000000004842E-4</v>
      </c>
      <c r="BF9" s="18">
        <v>1.0000000000002715E-4</v>
      </c>
      <c r="BG9" s="18">
        <v>-0.20191999999999988</v>
      </c>
      <c r="BH9" s="18">
        <v>1.94922</v>
      </c>
      <c r="BI9" s="21">
        <v>0.90330000000000021</v>
      </c>
      <c r="BJ9" s="3">
        <v>9.9999999999933475E-5</v>
      </c>
      <c r="BK9" s="3">
        <v>7.7000000000004842E-4</v>
      </c>
      <c r="BL9" s="3">
        <v>1.0000000000002715E-4</v>
      </c>
      <c r="BM9" s="3">
        <v>9.5999999999999992E-3</v>
      </c>
      <c r="BN9" s="3">
        <v>-6.1879999999999998E-2</v>
      </c>
      <c r="BO9" s="20">
        <v>3.8664200000000002</v>
      </c>
    </row>
    <row r="10" spans="1: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BA10" s="1"/>
      <c r="BD10" s="16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20"/>
    </row>
    <row r="11" spans="1:67" ht="15" thickBot="1">
      <c r="A11" s="1"/>
      <c r="B11" s="1" t="s">
        <v>11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 t="s">
        <v>40</v>
      </c>
      <c r="T11" s="1" t="s">
        <v>44</v>
      </c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 t="s">
        <v>45</v>
      </c>
      <c r="AG11" s="1"/>
      <c r="AH11" s="1"/>
      <c r="AI11" s="1"/>
      <c r="AJ11" s="1"/>
      <c r="AK11" s="1"/>
      <c r="AL11" s="1"/>
      <c r="AM11" s="1"/>
      <c r="AN11" s="1"/>
      <c r="AZ11" s="1" t="s">
        <v>141</v>
      </c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3"/>
      <c r="BM11" s="3"/>
      <c r="BN11" s="3"/>
      <c r="BO11" s="20"/>
    </row>
    <row r="12" spans="1:67">
      <c r="A12" s="1"/>
      <c r="B12" s="61">
        <v>3.2205599999999999</v>
      </c>
      <c r="C12" s="62">
        <v>9.9030000000000007E-2</v>
      </c>
      <c r="D12" s="62">
        <v>9.5100000000000004E-2</v>
      </c>
      <c r="E12" s="62">
        <v>-1.7229999999999999E-2</v>
      </c>
      <c r="F12" s="62">
        <v>1.222E-2</v>
      </c>
      <c r="G12" s="62">
        <v>2.1489999999999999E-2</v>
      </c>
      <c r="H12" s="62">
        <v>-0.37787999999999999</v>
      </c>
      <c r="I12" s="62">
        <v>-0.26296000000000003</v>
      </c>
      <c r="J12" s="62">
        <v>-0.26526</v>
      </c>
      <c r="K12" s="62">
        <v>-0.10133</v>
      </c>
      <c r="L12" s="62">
        <v>0.40034999999999998</v>
      </c>
      <c r="M12" s="63">
        <v>-0.20479</v>
      </c>
      <c r="N12" s="1"/>
      <c r="O12" s="61">
        <v>0.97279000000000004</v>
      </c>
      <c r="P12" s="62">
        <v>0.22888</v>
      </c>
      <c r="Q12" s="63">
        <v>3.6060000000000002E-2</v>
      </c>
      <c r="R12" s="1"/>
      <c r="S12" s="61">
        <f t="array" ref="S12:AD23">MMULT(MMULT(AM12:AX23,B12:M23),TRANSPOSE(AM12:AX23))</f>
        <v>3.2965344249744399</v>
      </c>
      <c r="T12" s="62">
        <v>0.2069199858821261</v>
      </c>
      <c r="U12" s="62">
        <v>0.23571062428299103</v>
      </c>
      <c r="V12" s="62">
        <v>-1.8786125536859002E-2</v>
      </c>
      <c r="W12" s="62">
        <v>1.5732116141440003E-2</v>
      </c>
      <c r="X12" s="62">
        <v>1.7087710107766003E-2</v>
      </c>
      <c r="Y12" s="61">
        <v>-0.50975960309129609</v>
      </c>
      <c r="Z12" s="62">
        <v>-0.25392223379812812</v>
      </c>
      <c r="AA12" s="62">
        <v>-0.26201028495939199</v>
      </c>
      <c r="AB12" s="62">
        <v>-1.4650564042096014E-2</v>
      </c>
      <c r="AC12" s="62">
        <v>0.45072336374223998</v>
      </c>
      <c r="AD12" s="63">
        <v>-0.33532260924454499</v>
      </c>
      <c r="AE12" s="69" t="s">
        <v>46</v>
      </c>
      <c r="AF12" s="61">
        <f t="array" ref="AF12:AH14">0.5*(Y12:AA14+S18:U20)</f>
        <v>-0.50975960309129609</v>
      </c>
      <c r="AG12" s="62">
        <v>-0.25372584162137501</v>
      </c>
      <c r="AH12" s="62">
        <v>-0.261966836717759</v>
      </c>
      <c r="AI12" s="62">
        <f t="array" ref="AI12:AK14">0.5*(AB12:AD14-V18:X20)</f>
        <v>-1.5092947022669008E-2</v>
      </c>
      <c r="AJ12" s="62">
        <v>0.45078026647757802</v>
      </c>
      <c r="AK12" s="63">
        <v>-0.33444099556008555</v>
      </c>
      <c r="AL12" s="1"/>
      <c r="AM12" s="61">
        <f t="array" ref="AM12:AO14">O12:Q14</f>
        <v>0.97279000000000004</v>
      </c>
      <c r="AN12" s="62">
        <v>0.22888</v>
      </c>
      <c r="AO12" s="62">
        <v>3.6060000000000002E-2</v>
      </c>
      <c r="AP12" s="62">
        <v>0</v>
      </c>
      <c r="AQ12" s="62">
        <v>0</v>
      </c>
      <c r="AR12" s="62">
        <v>0</v>
      </c>
      <c r="AS12" s="62">
        <v>0</v>
      </c>
      <c r="AT12" s="62">
        <v>0</v>
      </c>
      <c r="AU12" s="62">
        <v>0</v>
      </c>
      <c r="AV12" s="62">
        <v>0</v>
      </c>
      <c r="AW12" s="62">
        <v>0</v>
      </c>
      <c r="AX12" s="63">
        <v>0</v>
      </c>
      <c r="AZ12" s="1">
        <v>13</v>
      </c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3"/>
      <c r="BM12" s="3"/>
      <c r="BN12" s="3"/>
      <c r="BO12" s="20"/>
    </row>
    <row r="13" spans="1:67">
      <c r="A13" s="1"/>
      <c r="B13" s="64">
        <v>9.9030000000000007E-2</v>
      </c>
      <c r="C13" s="1">
        <v>3.5185300000000002</v>
      </c>
      <c r="D13" s="1">
        <v>0.39567999999999998</v>
      </c>
      <c r="E13" s="1">
        <v>-2.002E-2</v>
      </c>
      <c r="F13" s="1">
        <v>-8.6499999999999997E-3</v>
      </c>
      <c r="G13" s="1">
        <v>-1.315E-2</v>
      </c>
      <c r="H13" s="1">
        <v>-0.26286999999999999</v>
      </c>
      <c r="I13" s="1">
        <v>-0.23907999999999999</v>
      </c>
      <c r="J13" s="1">
        <v>-0.22963</v>
      </c>
      <c r="K13" s="1">
        <v>-7.0309999999999997E-2</v>
      </c>
      <c r="L13" s="1">
        <v>0.36674000000000001</v>
      </c>
      <c r="M13" s="65">
        <v>-0.24482999999999999</v>
      </c>
      <c r="N13" s="1"/>
      <c r="O13" s="64">
        <v>-0.23171</v>
      </c>
      <c r="P13" s="1">
        <v>0.96048</v>
      </c>
      <c r="Q13" s="65">
        <v>0.15426999999999999</v>
      </c>
      <c r="R13" s="1"/>
      <c r="S13" s="64">
        <v>0.20691998588212615</v>
      </c>
      <c r="T13" s="1">
        <v>3.6175217016341943</v>
      </c>
      <c r="U13" s="1">
        <v>0.65843254581482091</v>
      </c>
      <c r="V13" s="1">
        <v>-2.2013041909396E-2</v>
      </c>
      <c r="W13" s="1">
        <v>-1.6261002562803998E-2</v>
      </c>
      <c r="X13" s="1">
        <v>-1.1345061605530001E-2</v>
      </c>
      <c r="Y13" s="64">
        <v>-0.25352944944462197</v>
      </c>
      <c r="Z13" s="1">
        <v>-0.17684439333149798</v>
      </c>
      <c r="AA13" s="1">
        <v>-0.14917770155492899</v>
      </c>
      <c r="AB13" s="1">
        <v>3.2432156510599913E-4</v>
      </c>
      <c r="AC13" s="1">
        <v>0.26912261234981005</v>
      </c>
      <c r="AD13" s="65">
        <v>-0.26049658195234099</v>
      </c>
      <c r="AE13" s="1"/>
      <c r="AF13" s="64">
        <v>-0.25372584162137501</v>
      </c>
      <c r="AG13" s="1">
        <v>-0.17684439333149798</v>
      </c>
      <c r="AH13" s="1">
        <v>-0.1492513690711155</v>
      </c>
      <c r="AI13" s="1">
        <v>1.0970659284800051E-4</v>
      </c>
      <c r="AJ13" s="1">
        <v>0.26935515556360701</v>
      </c>
      <c r="AK13" s="65">
        <v>-0.26021769566536951</v>
      </c>
      <c r="AL13" s="1"/>
      <c r="AM13" s="64">
        <v>-0.23171</v>
      </c>
      <c r="AN13" s="1">
        <v>0.96048</v>
      </c>
      <c r="AO13" s="1">
        <v>0.15426999999999999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65">
        <v>0</v>
      </c>
      <c r="AZ13" s="1">
        <v>0.28671999999999997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/>
      <c r="BG13" s="1"/>
      <c r="BH13" s="1"/>
      <c r="BI13" s="1"/>
      <c r="BJ13" s="1"/>
      <c r="BK13" s="1"/>
      <c r="BL13" s="3"/>
      <c r="BM13" s="3"/>
      <c r="BN13" s="3"/>
      <c r="BO13" s="20"/>
    </row>
    <row r="14" spans="1:67" ht="15" thickBot="1">
      <c r="A14" s="1"/>
      <c r="B14" s="64">
        <v>9.5100000000000004E-2</v>
      </c>
      <c r="C14" s="1">
        <v>0.39567999999999998</v>
      </c>
      <c r="D14" s="1">
        <v>5.5594200000000003</v>
      </c>
      <c r="E14" s="1">
        <v>-1.567E-2</v>
      </c>
      <c r="F14" s="1">
        <v>-5.0040000000000001E-2</v>
      </c>
      <c r="G14" s="1">
        <v>2.0129999999999999E-2</v>
      </c>
      <c r="H14" s="1">
        <v>-0.26504</v>
      </c>
      <c r="I14" s="1">
        <v>-0.22952</v>
      </c>
      <c r="J14" s="1">
        <v>-0.16023000000000001</v>
      </c>
      <c r="K14" s="1">
        <v>-0.11781999999999999</v>
      </c>
      <c r="L14" s="1">
        <v>0.26249</v>
      </c>
      <c r="M14" s="65">
        <v>-0.17999000000000001</v>
      </c>
      <c r="N14" s="1"/>
      <c r="O14" s="66">
        <v>6.7000000000000002E-4</v>
      </c>
      <c r="P14" s="67">
        <v>-0.15842999999999999</v>
      </c>
      <c r="Q14" s="68">
        <v>0.98736999999999997</v>
      </c>
      <c r="R14" s="1"/>
      <c r="S14" s="64">
        <v>0.23571062428299103</v>
      </c>
      <c r="T14" s="1">
        <v>0.65843254581482091</v>
      </c>
      <c r="U14" s="1">
        <v>5.3845057736534967</v>
      </c>
      <c r="V14" s="1">
        <v>-2.2177459096383998E-2</v>
      </c>
      <c r="W14" s="1">
        <v>-3.9888631095234994E-2</v>
      </c>
      <c r="X14" s="1">
        <v>2.9297032433851997E-2</v>
      </c>
      <c r="Y14" s="64">
        <v>-0.26192338847612601</v>
      </c>
      <c r="Z14" s="1">
        <v>-0.14932503658730201</v>
      </c>
      <c r="AA14" s="1">
        <v>-9.0586396472039005E-2</v>
      </c>
      <c r="AB14" s="1">
        <v>-6.1350145278981992E-2</v>
      </c>
      <c r="AC14" s="1">
        <v>0.19619672991735801</v>
      </c>
      <c r="AD14" s="65">
        <v>-0.16941189844060101</v>
      </c>
      <c r="AE14" s="1"/>
      <c r="AF14" s="64">
        <v>-0.261966836717759</v>
      </c>
      <c r="AG14" s="1">
        <v>-0.1492513690711155</v>
      </c>
      <c r="AH14" s="1">
        <v>-9.0586396472039005E-2</v>
      </c>
      <c r="AI14" s="1">
        <v>-6.1486115095067989E-2</v>
      </c>
      <c r="AJ14" s="1">
        <v>0.19628481486564753</v>
      </c>
      <c r="AK14" s="65">
        <v>-0.168997267185305</v>
      </c>
      <c r="AL14" s="1"/>
      <c r="AM14" s="64">
        <v>6.7000000000000002E-4</v>
      </c>
      <c r="AN14" s="1">
        <v>-0.15842999999999999</v>
      </c>
      <c r="AO14" s="1">
        <v>0.98736999999999997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65">
        <v>0</v>
      </c>
      <c r="AZ14" s="1">
        <v>0</v>
      </c>
      <c r="BA14" s="1">
        <v>0.28671999999999997</v>
      </c>
      <c r="BB14" s="1">
        <v>0</v>
      </c>
      <c r="BC14" s="1">
        <v>0</v>
      </c>
      <c r="BD14" s="1">
        <v>0</v>
      </c>
      <c r="BE14" s="1">
        <v>0</v>
      </c>
      <c r="BF14" s="1"/>
      <c r="BG14" s="1"/>
      <c r="BH14" s="1"/>
      <c r="BI14" s="1"/>
      <c r="BJ14" s="1"/>
      <c r="BK14" s="1"/>
      <c r="BL14" s="3"/>
      <c r="BM14" s="3"/>
      <c r="BN14" s="3"/>
      <c r="BO14" s="20"/>
    </row>
    <row r="15" spans="1:67" ht="15" thickBot="1">
      <c r="A15" s="1"/>
      <c r="B15" s="64">
        <v>-1.7229999999999999E-2</v>
      </c>
      <c r="C15" s="1">
        <v>-2.002E-2</v>
      </c>
      <c r="D15" s="1">
        <v>-1.567E-2</v>
      </c>
      <c r="E15" s="1">
        <v>3.6214599999999999</v>
      </c>
      <c r="F15" s="1">
        <v>1.4029400000000001</v>
      </c>
      <c r="G15" s="1">
        <v>-0.27893000000000001</v>
      </c>
      <c r="H15" s="1">
        <v>0.1021</v>
      </c>
      <c r="I15" s="1">
        <v>7.0870000000000002E-2</v>
      </c>
      <c r="J15" s="1">
        <v>0.11824999999999999</v>
      </c>
      <c r="K15" s="1">
        <v>-9.5449999999999993E-2</v>
      </c>
      <c r="L15" s="1">
        <v>-0.18446000000000001</v>
      </c>
      <c r="M15" s="65">
        <v>0.23329</v>
      </c>
      <c r="N15" s="1"/>
      <c r="O15" s="1"/>
      <c r="P15" s="1"/>
      <c r="Q15" s="1"/>
      <c r="R15" s="1"/>
      <c r="S15" s="64">
        <v>-1.8786125536859002E-2</v>
      </c>
      <c r="T15" s="1">
        <v>-2.2013041909396E-2</v>
      </c>
      <c r="U15" s="1">
        <v>-2.2177459096383998E-2</v>
      </c>
      <c r="V15" s="1">
        <v>4.4657052593070858</v>
      </c>
      <c r="W15" s="1">
        <v>2.1994992538332792</v>
      </c>
      <c r="X15" s="1">
        <v>-0.83784347652497904</v>
      </c>
      <c r="Y15" s="64">
        <v>1.5535330003242002E-2</v>
      </c>
      <c r="Z15" s="1">
        <v>1.0490837941000072E-4</v>
      </c>
      <c r="AA15" s="1">
        <v>6.1622084911154E-2</v>
      </c>
      <c r="AB15" s="1">
        <v>-0.13818777617283201</v>
      </c>
      <c r="AC15" s="1">
        <v>-3.3404947187748016E-2</v>
      </c>
      <c r="AD15" s="65">
        <v>0.179783050366258</v>
      </c>
      <c r="AE15" s="1"/>
      <c r="AF15" s="64">
        <f t="array" ref="AF15:AH17">0.5*(Y15:AA17-S21:U23)</f>
        <v>1.5092947022669004E-2</v>
      </c>
      <c r="AG15" s="1">
        <v>-1.0970659284800267E-4</v>
      </c>
      <c r="AH15" s="1">
        <v>6.1486115095067996E-2</v>
      </c>
      <c r="AI15" s="1">
        <f t="array" ref="AI15:AK17">0.5*(AB15:AD17+V21:X23)</f>
        <v>-0.13818777617283201</v>
      </c>
      <c r="AJ15" s="1">
        <v>-3.322391187757201E-2</v>
      </c>
      <c r="AK15" s="65">
        <v>0.17949862568017999</v>
      </c>
      <c r="AL15" s="1"/>
      <c r="AM15" s="64">
        <v>0</v>
      </c>
      <c r="AN15" s="1">
        <v>0</v>
      </c>
      <c r="AO15" s="1">
        <v>0</v>
      </c>
      <c r="AP15" s="1">
        <f t="array" ref="AP15:AR17">O12:Q14</f>
        <v>0.97279000000000004</v>
      </c>
      <c r="AQ15" s="1">
        <v>0.22888</v>
      </c>
      <c r="AR15" s="1">
        <v>3.6060000000000002E-2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65">
        <v>0</v>
      </c>
      <c r="AZ15" s="1">
        <v>0</v>
      </c>
      <c r="BA15" s="1">
        <v>0</v>
      </c>
      <c r="BB15" s="1">
        <v>0.28671999999999997</v>
      </c>
      <c r="BC15" s="1">
        <v>0</v>
      </c>
      <c r="BD15" s="1">
        <v>0</v>
      </c>
      <c r="BE15" s="1">
        <v>0</v>
      </c>
      <c r="BF15" s="1"/>
      <c r="BG15" s="1"/>
      <c r="BH15" s="1"/>
      <c r="BI15" s="1"/>
      <c r="BJ15" s="1"/>
      <c r="BK15" s="1"/>
      <c r="BL15" s="18"/>
      <c r="BM15" s="18"/>
      <c r="BN15" s="18"/>
      <c r="BO15" s="21"/>
    </row>
    <row r="16" spans="1:67">
      <c r="A16" s="1"/>
      <c r="B16" s="64">
        <v>1.222E-2</v>
      </c>
      <c r="C16" s="1">
        <v>-8.6499999999999997E-3</v>
      </c>
      <c r="D16" s="1">
        <v>-5.0040000000000001E-2</v>
      </c>
      <c r="E16" s="1">
        <v>1.4029400000000001</v>
      </c>
      <c r="F16" s="1">
        <v>8.4506999999999994</v>
      </c>
      <c r="G16" s="1">
        <v>-0.87458999999999998</v>
      </c>
      <c r="H16" s="1">
        <v>-0.39987</v>
      </c>
      <c r="I16" s="1">
        <v>-0.36653000000000002</v>
      </c>
      <c r="J16" s="1">
        <v>-0.26251999999999998</v>
      </c>
      <c r="K16" s="1">
        <v>-0.18382999999999999</v>
      </c>
      <c r="L16" s="1">
        <v>0.42363000000000001</v>
      </c>
      <c r="M16" s="65">
        <v>-0.27301999999999998</v>
      </c>
      <c r="N16" s="1"/>
      <c r="O16" s="61">
        <v>0.97282000000000002</v>
      </c>
      <c r="P16" s="62">
        <v>0.22875999999999999</v>
      </c>
      <c r="Q16" s="63">
        <v>3.6020000000000003E-2</v>
      </c>
      <c r="R16" s="1"/>
      <c r="S16" s="64">
        <v>1.5732116141440003E-2</v>
      </c>
      <c r="T16" s="1">
        <v>-1.6261002562804001E-2</v>
      </c>
      <c r="U16" s="1">
        <v>-3.9888631095235001E-2</v>
      </c>
      <c r="V16" s="1">
        <v>2.1994992538332792</v>
      </c>
      <c r="W16" s="1">
        <v>7.2221495304924641</v>
      </c>
      <c r="X16" s="1">
        <v>-1.3673964342736191</v>
      </c>
      <c r="Y16" s="64">
        <v>-0.45083716921291606</v>
      </c>
      <c r="Z16" s="1">
        <v>-0.26958769877740396</v>
      </c>
      <c r="AA16" s="1">
        <v>-0.19637289981393696</v>
      </c>
      <c r="AB16" s="1">
        <v>-3.3042876567396004E-2</v>
      </c>
      <c r="AC16" s="1">
        <v>0.37187810967763202</v>
      </c>
      <c r="AD16" s="65">
        <v>-0.36501376536200891</v>
      </c>
      <c r="AE16" s="1"/>
      <c r="AF16" s="64">
        <v>-0.45078026647757802</v>
      </c>
      <c r="AG16" s="1">
        <v>-0.26935515556360701</v>
      </c>
      <c r="AH16" s="1">
        <v>-0.1962848148656475</v>
      </c>
      <c r="AI16" s="1">
        <v>-3.3223911877572017E-2</v>
      </c>
      <c r="AJ16" s="1">
        <v>0.37187810967763202</v>
      </c>
      <c r="AK16" s="65">
        <v>-0.36426817474825746</v>
      </c>
      <c r="AL16" s="1"/>
      <c r="AM16" s="64">
        <v>0</v>
      </c>
      <c r="AN16" s="1">
        <v>0</v>
      </c>
      <c r="AO16" s="1">
        <v>0</v>
      </c>
      <c r="AP16" s="1">
        <v>-0.23171</v>
      </c>
      <c r="AQ16" s="1">
        <v>0.96048</v>
      </c>
      <c r="AR16" s="1">
        <v>0.15426999999999999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65">
        <v>0</v>
      </c>
      <c r="AZ16" s="1">
        <v>0</v>
      </c>
      <c r="BA16" s="1">
        <v>0</v>
      </c>
      <c r="BB16" s="1">
        <v>0</v>
      </c>
      <c r="BC16" s="1">
        <v>0.51763999999999999</v>
      </c>
      <c r="BD16" s="1">
        <v>1.537E-2</v>
      </c>
      <c r="BE16" s="1">
        <v>-2.862E-2</v>
      </c>
      <c r="BF16" s="1"/>
      <c r="BG16" s="1"/>
      <c r="BH16" s="1"/>
      <c r="BI16" s="1"/>
      <c r="BJ16" s="1"/>
      <c r="BK16" s="1"/>
      <c r="BL16" s="1"/>
      <c r="BM16" s="1"/>
      <c r="BN16" s="1"/>
      <c r="BO16" s="1"/>
    </row>
    <row r="17" spans="1:67" ht="15" thickBot="1">
      <c r="A17" s="1"/>
      <c r="B17" s="64">
        <v>2.1489999999999999E-2</v>
      </c>
      <c r="C17" s="1">
        <v>-1.315E-2</v>
      </c>
      <c r="D17" s="1">
        <v>2.0129999999999999E-2</v>
      </c>
      <c r="E17" s="1">
        <v>-0.27893000000000001</v>
      </c>
      <c r="F17" s="1">
        <v>-0.87458999999999998</v>
      </c>
      <c r="G17" s="1">
        <v>4.0109199999999996</v>
      </c>
      <c r="H17" s="1">
        <v>0.20358999999999999</v>
      </c>
      <c r="I17" s="1">
        <v>0.24410000000000001</v>
      </c>
      <c r="J17" s="1">
        <v>0.17932000000000001</v>
      </c>
      <c r="K17" s="1">
        <v>0.23255000000000001</v>
      </c>
      <c r="L17" s="1">
        <v>-0.27209</v>
      </c>
      <c r="M17" s="65">
        <v>8.0049999999999996E-2</v>
      </c>
      <c r="N17" s="1"/>
      <c r="O17" s="64">
        <v>-0.23158000000000001</v>
      </c>
      <c r="P17" s="1">
        <v>0.96040000000000003</v>
      </c>
      <c r="Q17" s="65">
        <v>0.15493999999999999</v>
      </c>
      <c r="R17" s="1"/>
      <c r="S17" s="64">
        <v>1.7087710107765997E-2</v>
      </c>
      <c r="T17" s="1">
        <v>-1.1345061605529998E-2</v>
      </c>
      <c r="U17" s="1">
        <v>2.9297032433851997E-2</v>
      </c>
      <c r="V17" s="1">
        <v>-0.83784347652497904</v>
      </c>
      <c r="W17" s="1">
        <v>-1.3673964342736189</v>
      </c>
      <c r="X17" s="1">
        <v>4.3953143592057868</v>
      </c>
      <c r="Y17" s="64">
        <v>0.33355938187562595</v>
      </c>
      <c r="Z17" s="1">
        <v>0.25993880937839803</v>
      </c>
      <c r="AA17" s="1">
        <v>0.16858263593000899</v>
      </c>
      <c r="AB17" s="1">
        <v>0.17921420099410204</v>
      </c>
      <c r="AC17" s="1">
        <v>-0.363522584134506</v>
      </c>
      <c r="AD17" s="65">
        <v>0.17454138369291097</v>
      </c>
      <c r="AE17" s="1"/>
      <c r="AF17" s="66">
        <v>0.3344409955600855</v>
      </c>
      <c r="AG17" s="67">
        <v>0.26021769566536956</v>
      </c>
      <c r="AH17" s="67">
        <v>0.168997267185305</v>
      </c>
      <c r="AI17" s="67">
        <v>0.17949862568017999</v>
      </c>
      <c r="AJ17" s="67">
        <v>-0.36426817474825751</v>
      </c>
      <c r="AK17" s="68">
        <v>0.17454138369291097</v>
      </c>
      <c r="AL17" s="1"/>
      <c r="AM17" s="64">
        <v>0</v>
      </c>
      <c r="AN17" s="1">
        <v>0</v>
      </c>
      <c r="AO17" s="1">
        <v>0</v>
      </c>
      <c r="AP17" s="1">
        <v>6.7000000000000002E-4</v>
      </c>
      <c r="AQ17" s="1">
        <v>-0.15842999999999999</v>
      </c>
      <c r="AR17" s="1">
        <v>0.98736999999999997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65">
        <v>0</v>
      </c>
      <c r="AZ17" s="1">
        <v>0</v>
      </c>
      <c r="BA17" s="1">
        <v>0</v>
      </c>
      <c r="BB17" s="1">
        <v>0</v>
      </c>
      <c r="BC17" s="1">
        <v>1.537E-2</v>
      </c>
      <c r="BD17" s="1">
        <v>0.20327000000000001</v>
      </c>
      <c r="BE17" s="1">
        <v>-2.5799999999999998E-3</v>
      </c>
      <c r="BF17" s="1"/>
      <c r="BG17" s="1"/>
      <c r="BH17" s="1"/>
      <c r="BI17" s="1"/>
      <c r="BJ17" s="1"/>
      <c r="BK17" s="1"/>
      <c r="BL17" s="1"/>
      <c r="BM17" s="1"/>
      <c r="BN17" s="1"/>
      <c r="BO17" s="1"/>
    </row>
    <row r="18" spans="1:67" ht="15" thickBot="1">
      <c r="A18" s="1"/>
      <c r="B18" s="64">
        <v>-0.37787999999999999</v>
      </c>
      <c r="C18" s="1">
        <v>-0.26286999999999999</v>
      </c>
      <c r="D18" s="1">
        <v>-0.26504</v>
      </c>
      <c r="E18" s="1">
        <v>0.1021</v>
      </c>
      <c r="F18" s="1">
        <v>-0.39987</v>
      </c>
      <c r="G18" s="1">
        <v>0.20358999999999999</v>
      </c>
      <c r="H18" s="1">
        <v>3.2189399999999999</v>
      </c>
      <c r="I18" s="1">
        <v>9.8460000000000006E-2</v>
      </c>
      <c r="J18" s="1">
        <v>9.3539999999999998E-2</v>
      </c>
      <c r="K18" s="1">
        <v>1.7919999999999998E-2</v>
      </c>
      <c r="L18" s="1">
        <v>-1.457E-2</v>
      </c>
      <c r="M18" s="65">
        <v>-2.0250000000000001E-2</v>
      </c>
      <c r="N18" s="1"/>
      <c r="O18" s="66">
        <v>8.4999999999999995E-4</v>
      </c>
      <c r="P18" s="67">
        <v>-0.15906999999999999</v>
      </c>
      <c r="Q18" s="68">
        <v>0.98726999999999998</v>
      </c>
      <c r="R18" s="1"/>
      <c r="S18" s="61">
        <v>-0.50975960309129598</v>
      </c>
      <c r="T18" s="62">
        <v>-0.25352944944462197</v>
      </c>
      <c r="U18" s="62">
        <v>-0.26192338847612601</v>
      </c>
      <c r="V18" s="62">
        <v>1.5535330003242002E-2</v>
      </c>
      <c r="W18" s="62">
        <v>-0.45083716921291606</v>
      </c>
      <c r="X18" s="62">
        <v>0.33355938187562606</v>
      </c>
      <c r="Y18" s="61">
        <v>3.2944915906892445</v>
      </c>
      <c r="Z18" s="62">
        <v>0.20631543504936387</v>
      </c>
      <c r="AA18" s="62">
        <v>0.23374331276589</v>
      </c>
      <c r="AB18" s="62">
        <v>1.9193872453076005E-2</v>
      </c>
      <c r="AC18" s="62">
        <v>-1.8024424424452002E-2</v>
      </c>
      <c r="AD18" s="63">
        <v>-1.4969119518708001E-2</v>
      </c>
      <c r="AE18" s="1" t="s">
        <v>47</v>
      </c>
      <c r="AF18" s="61">
        <f t="array" ref="AF18:AK23">TRANSPOSE(AF12:AK17)</f>
        <v>-0.50975960309129609</v>
      </c>
      <c r="AG18" s="62">
        <v>-0.25372584162137501</v>
      </c>
      <c r="AH18" s="62">
        <v>-0.261966836717759</v>
      </c>
      <c r="AI18" s="62">
        <v>1.5092947022669004E-2</v>
      </c>
      <c r="AJ18" s="62">
        <v>-0.45078026647757802</v>
      </c>
      <c r="AK18" s="63">
        <v>0.3344409955600855</v>
      </c>
      <c r="AL18" s="1"/>
      <c r="AM18" s="64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f t="array" ref="AS18:AU20">O16:Q18</f>
        <v>0.97282000000000002</v>
      </c>
      <c r="AT18" s="1">
        <v>0.22875999999999999</v>
      </c>
      <c r="AU18" s="1">
        <v>3.6020000000000003E-2</v>
      </c>
      <c r="AV18" s="1">
        <v>0</v>
      </c>
      <c r="AW18" s="1">
        <v>0</v>
      </c>
      <c r="AX18" s="65">
        <v>0</v>
      </c>
      <c r="AZ18" s="1">
        <v>0</v>
      </c>
      <c r="BA18" s="1">
        <v>0</v>
      </c>
      <c r="BB18" s="1">
        <v>0</v>
      </c>
      <c r="BC18" s="1">
        <v>-2.862E-2</v>
      </c>
      <c r="BD18" s="1">
        <v>-2.5799999999999998E-3</v>
      </c>
      <c r="BE18" s="1">
        <v>0.25702000000000003</v>
      </c>
      <c r="BF18" s="1"/>
      <c r="BG18" s="1"/>
      <c r="BH18" s="1"/>
      <c r="BI18" s="1"/>
      <c r="BJ18" s="1"/>
      <c r="BK18" s="1"/>
      <c r="BL18" s="62"/>
      <c r="BM18" s="62"/>
      <c r="BN18" s="62"/>
      <c r="BO18" s="63"/>
    </row>
    <row r="19" spans="1:67">
      <c r="A19" s="1"/>
      <c r="B19" s="64">
        <v>-0.26296000000000003</v>
      </c>
      <c r="C19" s="1">
        <v>-0.23907999999999999</v>
      </c>
      <c r="D19" s="1">
        <v>-0.22952</v>
      </c>
      <c r="E19" s="1">
        <v>7.0870000000000002E-2</v>
      </c>
      <c r="F19" s="1">
        <v>-0.36653000000000002</v>
      </c>
      <c r="G19" s="1">
        <v>0.24410000000000001</v>
      </c>
      <c r="H19" s="1">
        <v>9.8460000000000006E-2</v>
      </c>
      <c r="I19" s="1">
        <v>3.5174099999999999</v>
      </c>
      <c r="J19" s="1">
        <v>0.39395999999999998</v>
      </c>
      <c r="K19" s="1">
        <v>2.1080000000000002E-2</v>
      </c>
      <c r="L19" s="1">
        <v>7.8799999999999999E-3</v>
      </c>
      <c r="M19" s="65">
        <v>1.5429999999999999E-2</v>
      </c>
      <c r="N19" s="1"/>
      <c r="O19" s="1"/>
      <c r="P19" s="1"/>
      <c r="Q19" s="1"/>
      <c r="R19" s="1"/>
      <c r="S19" s="64">
        <v>-0.25392223379812801</v>
      </c>
      <c r="T19" s="1">
        <v>-0.17684439333149801</v>
      </c>
      <c r="U19" s="1">
        <v>-0.14932503658730201</v>
      </c>
      <c r="V19" s="1">
        <v>1.0490837940999812E-4</v>
      </c>
      <c r="W19" s="1">
        <v>-0.26958769877740402</v>
      </c>
      <c r="X19" s="1">
        <v>0.25993880937839803</v>
      </c>
      <c r="Y19" s="64">
        <v>0.20631543504936406</v>
      </c>
      <c r="Z19" s="1">
        <v>3.6171964632842686</v>
      </c>
      <c r="AA19" s="1">
        <v>0.65872563442453813</v>
      </c>
      <c r="AB19" s="1">
        <v>2.2976241486268006E-2</v>
      </c>
      <c r="AC19" s="1">
        <v>1.6326164869411998E-2</v>
      </c>
      <c r="AD19" s="65">
        <v>1.3266367809096003E-2</v>
      </c>
      <c r="AE19" s="1"/>
      <c r="AF19" s="64">
        <v>-0.25372584162137501</v>
      </c>
      <c r="AG19" s="1">
        <v>-0.17684439333149798</v>
      </c>
      <c r="AH19" s="1">
        <v>-0.1492513690711155</v>
      </c>
      <c r="AI19" s="1">
        <v>-1.0970659284800267E-4</v>
      </c>
      <c r="AJ19" s="1">
        <v>-0.26935515556360701</v>
      </c>
      <c r="AK19" s="65">
        <v>0.26021769566536956</v>
      </c>
      <c r="AL19" s="1"/>
      <c r="AM19" s="64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-0.23158000000000001</v>
      </c>
      <c r="AT19" s="1">
        <v>0.96040000000000003</v>
      </c>
      <c r="AU19" s="1">
        <v>0.15493999999999999</v>
      </c>
      <c r="AV19" s="1">
        <v>0</v>
      </c>
      <c r="AW19" s="1">
        <v>0</v>
      </c>
      <c r="AX19" s="65">
        <v>0</v>
      </c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65"/>
    </row>
    <row r="20" spans="1:67">
      <c r="A20" s="1"/>
      <c r="B20" s="64">
        <v>-0.26526</v>
      </c>
      <c r="C20" s="1">
        <v>-0.22963</v>
      </c>
      <c r="D20" s="1">
        <v>-0.16023000000000001</v>
      </c>
      <c r="E20" s="1">
        <v>0.11824999999999999</v>
      </c>
      <c r="F20" s="1">
        <v>-0.26251999999999998</v>
      </c>
      <c r="G20" s="1">
        <v>0.17932000000000001</v>
      </c>
      <c r="H20" s="1">
        <v>9.3539999999999998E-2</v>
      </c>
      <c r="I20" s="1">
        <v>0.39395999999999998</v>
      </c>
      <c r="J20" s="1">
        <v>5.5603300000000004</v>
      </c>
      <c r="K20" s="1">
        <v>1.6049999999999998E-2</v>
      </c>
      <c r="L20" s="1">
        <v>5.0880000000000002E-2</v>
      </c>
      <c r="M20" s="65">
        <v>-1.9709999999999998E-2</v>
      </c>
      <c r="N20" s="1"/>
      <c r="O20" s="1"/>
      <c r="P20" s="1"/>
      <c r="Q20" s="1"/>
      <c r="R20" s="1"/>
      <c r="S20" s="64">
        <v>-0.26201028495939199</v>
      </c>
      <c r="T20" s="1">
        <v>-0.14917770155492899</v>
      </c>
      <c r="U20" s="1">
        <v>-9.0586396472039005E-2</v>
      </c>
      <c r="V20" s="1">
        <v>6.1622084911153979E-2</v>
      </c>
      <c r="W20" s="1">
        <v>-0.19637289981393702</v>
      </c>
      <c r="X20" s="1">
        <v>0.16858263593000899</v>
      </c>
      <c r="Y20" s="64">
        <v>0.23374331276589008</v>
      </c>
      <c r="Z20" s="1">
        <v>0.65872563442453824</v>
      </c>
      <c r="AA20" s="1">
        <v>5.385060789673549</v>
      </c>
      <c r="AB20" s="1">
        <v>2.2579377460772002E-2</v>
      </c>
      <c r="AC20" s="1">
        <v>4.0732881570916007E-2</v>
      </c>
      <c r="AD20" s="65">
        <v>-2.9430036085250993E-2</v>
      </c>
      <c r="AE20" s="1"/>
      <c r="AF20" s="64">
        <v>-0.261966836717759</v>
      </c>
      <c r="AG20" s="1">
        <v>-0.1492513690711155</v>
      </c>
      <c r="AH20" s="1">
        <v>-9.0586396472039005E-2</v>
      </c>
      <c r="AI20" s="1">
        <v>6.1486115095067996E-2</v>
      </c>
      <c r="AJ20" s="1">
        <v>-0.1962848148656475</v>
      </c>
      <c r="AK20" s="65">
        <v>0.168997267185305</v>
      </c>
      <c r="AL20" s="1"/>
      <c r="AM20" s="64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8.4999999999999995E-4</v>
      </c>
      <c r="AT20" s="1">
        <v>-0.15906999999999999</v>
      </c>
      <c r="AU20" s="1">
        <v>0.98726999999999998</v>
      </c>
      <c r="AV20" s="1">
        <v>0</v>
      </c>
      <c r="AW20" s="1">
        <v>0</v>
      </c>
      <c r="AX20" s="65">
        <v>0</v>
      </c>
      <c r="AZ20" s="1" t="s">
        <v>143</v>
      </c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65"/>
    </row>
    <row r="21" spans="1:67">
      <c r="A21" s="1"/>
      <c r="B21" s="64">
        <v>-0.10133</v>
      </c>
      <c r="C21" s="1">
        <v>-7.0309999999999997E-2</v>
      </c>
      <c r="D21" s="1">
        <v>-0.11781999999999999</v>
      </c>
      <c r="E21" s="1">
        <v>-9.5449999999999993E-2</v>
      </c>
      <c r="F21" s="1">
        <v>-0.18382999999999999</v>
      </c>
      <c r="G21" s="1">
        <v>0.23255000000000001</v>
      </c>
      <c r="H21" s="1">
        <v>1.7919999999999998E-2</v>
      </c>
      <c r="I21" s="1">
        <v>2.1080000000000002E-2</v>
      </c>
      <c r="J21" s="1">
        <v>1.6049999999999998E-2</v>
      </c>
      <c r="K21" s="1">
        <v>3.61836</v>
      </c>
      <c r="L21" s="1">
        <v>1.40266</v>
      </c>
      <c r="M21" s="65">
        <v>-0.27894999999999998</v>
      </c>
      <c r="N21" s="1"/>
      <c r="O21" s="1"/>
      <c r="P21" s="1"/>
      <c r="Q21" s="1"/>
      <c r="R21" s="1"/>
      <c r="S21" s="64">
        <v>-1.4650564042096009E-2</v>
      </c>
      <c r="T21" s="1">
        <v>3.2432156510600607E-4</v>
      </c>
      <c r="U21" s="1">
        <v>-6.1350145278981992E-2</v>
      </c>
      <c r="V21" s="1">
        <v>-0.13818777617283201</v>
      </c>
      <c r="W21" s="1">
        <v>-3.3042876567396004E-2</v>
      </c>
      <c r="X21" s="1">
        <v>0.17921420099410201</v>
      </c>
      <c r="Y21" s="64">
        <v>1.9193872453076001E-2</v>
      </c>
      <c r="Z21" s="1">
        <v>2.2976241486268003E-2</v>
      </c>
      <c r="AA21" s="1">
        <v>2.2579377460771995E-2</v>
      </c>
      <c r="AB21" s="1">
        <v>4.4621568014524193</v>
      </c>
      <c r="AC21" s="1">
        <v>2.1992310240281965</v>
      </c>
      <c r="AD21" s="65">
        <v>-0.83943502711389817</v>
      </c>
      <c r="AE21" s="1"/>
      <c r="AF21" s="64">
        <v>-1.5092947022669008E-2</v>
      </c>
      <c r="AG21" s="1">
        <v>1.0970659284800051E-4</v>
      </c>
      <c r="AH21" s="1">
        <v>-6.1486115095067989E-2</v>
      </c>
      <c r="AI21" s="1">
        <v>-0.13818777617283201</v>
      </c>
      <c r="AJ21" s="1">
        <v>-3.3223911877572017E-2</v>
      </c>
      <c r="AK21" s="65">
        <v>0.17949862568017999</v>
      </c>
      <c r="AL21" s="1"/>
      <c r="AM21" s="64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f t="array" ref="AV21:AX23">O16:Q18</f>
        <v>0.97282000000000002</v>
      </c>
      <c r="AW21" s="1">
        <v>0.22875999999999999</v>
      </c>
      <c r="AX21" s="65">
        <v>3.6020000000000003E-2</v>
      </c>
      <c r="AZ21" s="1">
        <v>0.28671999999999997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/>
      <c r="BM21" s="1"/>
      <c r="BN21" s="1"/>
      <c r="BO21" s="65"/>
    </row>
    <row r="22" spans="1:67">
      <c r="A22" s="1"/>
      <c r="B22" s="64">
        <v>0.40034999999999998</v>
      </c>
      <c r="C22" s="1">
        <v>0.36674000000000001</v>
      </c>
      <c r="D22" s="1">
        <v>0.26249</v>
      </c>
      <c r="E22" s="1">
        <v>-0.18446000000000001</v>
      </c>
      <c r="F22" s="1">
        <v>0.42363000000000001</v>
      </c>
      <c r="G22" s="1">
        <v>-0.27209</v>
      </c>
      <c r="H22" s="1">
        <v>-1.457E-2</v>
      </c>
      <c r="I22" s="1">
        <v>7.8799999999999999E-3</v>
      </c>
      <c r="J22" s="1">
        <v>5.0880000000000002E-2</v>
      </c>
      <c r="K22" s="1">
        <v>1.40266</v>
      </c>
      <c r="L22" s="1">
        <v>8.4518400000000007</v>
      </c>
      <c r="M22" s="65">
        <v>-0.87575999999999998</v>
      </c>
      <c r="N22" s="1"/>
      <c r="O22" s="1"/>
      <c r="P22" s="1"/>
      <c r="Q22" s="1"/>
      <c r="R22" s="1"/>
      <c r="S22" s="64">
        <v>0.45072336374223998</v>
      </c>
      <c r="T22" s="1">
        <v>0.26912261234981005</v>
      </c>
      <c r="U22" s="1">
        <v>0.19619672991735804</v>
      </c>
      <c r="V22" s="1">
        <v>-3.340494718774803E-2</v>
      </c>
      <c r="W22" s="1">
        <v>0.37187810967763202</v>
      </c>
      <c r="X22" s="1">
        <v>-0.363522584134506</v>
      </c>
      <c r="Y22" s="64">
        <v>-1.8024424424452002E-2</v>
      </c>
      <c r="Z22" s="1">
        <v>1.6326164869411998E-2</v>
      </c>
      <c r="AA22" s="1">
        <v>4.0732881570915994E-2</v>
      </c>
      <c r="AB22" s="1">
        <v>2.199231024028196</v>
      </c>
      <c r="AC22" s="1">
        <v>7.221479153335733</v>
      </c>
      <c r="AD22" s="65">
        <v>-1.3707352383534419</v>
      </c>
      <c r="AE22" s="1"/>
      <c r="AF22" s="64">
        <v>0.45078026647757802</v>
      </c>
      <c r="AG22" s="1">
        <v>0.26935515556360701</v>
      </c>
      <c r="AH22" s="1">
        <v>0.19628481486564753</v>
      </c>
      <c r="AI22" s="1">
        <v>-3.322391187757201E-2</v>
      </c>
      <c r="AJ22" s="1">
        <v>0.37187810967763202</v>
      </c>
      <c r="AK22" s="65">
        <v>-0.36426817474825751</v>
      </c>
      <c r="AL22" s="1"/>
      <c r="AM22" s="64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-0.23158000000000001</v>
      </c>
      <c r="AW22" s="1">
        <v>0.96040000000000003</v>
      </c>
      <c r="AX22" s="65">
        <v>0.15493999999999999</v>
      </c>
      <c r="AZ22" s="1">
        <v>0</v>
      </c>
      <c r="BA22" s="1">
        <v>0.28671999999999997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/>
      <c r="BM22" s="1"/>
      <c r="BN22" s="1"/>
      <c r="BO22" s="65"/>
    </row>
    <row r="23" spans="1:67" ht="15" thickBot="1">
      <c r="A23" s="1"/>
      <c r="B23" s="66">
        <v>-0.20479</v>
      </c>
      <c r="C23" s="67">
        <v>-0.24482999999999999</v>
      </c>
      <c r="D23" s="67">
        <v>-0.17999000000000001</v>
      </c>
      <c r="E23" s="67">
        <v>0.23329</v>
      </c>
      <c r="F23" s="67">
        <v>-0.27301999999999998</v>
      </c>
      <c r="G23" s="67">
        <v>8.0049999999999996E-2</v>
      </c>
      <c r="H23" s="67">
        <v>-2.0250000000000001E-2</v>
      </c>
      <c r="I23" s="67">
        <v>1.5429999999999999E-2</v>
      </c>
      <c r="J23" s="67">
        <v>-1.9709999999999998E-2</v>
      </c>
      <c r="K23" s="67">
        <v>-0.27894999999999998</v>
      </c>
      <c r="L23" s="67">
        <v>-0.87575999999999998</v>
      </c>
      <c r="M23" s="68">
        <v>4.0100300000000004</v>
      </c>
      <c r="N23" s="1"/>
      <c r="O23" s="1"/>
      <c r="P23" s="1"/>
      <c r="Q23" s="1"/>
      <c r="R23" s="1"/>
      <c r="S23" s="66">
        <v>-0.33532260924454504</v>
      </c>
      <c r="T23" s="67">
        <v>-0.26049658195234104</v>
      </c>
      <c r="U23" s="67">
        <v>-0.16941189844060101</v>
      </c>
      <c r="V23" s="67">
        <v>0.17978305036625797</v>
      </c>
      <c r="W23" s="67">
        <v>-0.36501376536200902</v>
      </c>
      <c r="X23" s="67">
        <v>0.17454138369291097</v>
      </c>
      <c r="Y23" s="66">
        <v>-1.4969119518708001E-2</v>
      </c>
      <c r="Z23" s="67">
        <v>1.3266367809096001E-2</v>
      </c>
      <c r="AA23" s="67">
        <v>-2.9430036085250993E-2</v>
      </c>
      <c r="AB23" s="67">
        <v>-0.83943502711389795</v>
      </c>
      <c r="AC23" s="67">
        <v>-1.3707352383534421</v>
      </c>
      <c r="AD23" s="68">
        <v>4.3966662762446402</v>
      </c>
      <c r="AE23" s="1"/>
      <c r="AF23" s="66">
        <v>-0.33444099556008555</v>
      </c>
      <c r="AG23" s="67">
        <v>-0.26021769566536951</v>
      </c>
      <c r="AH23" s="67">
        <v>-0.168997267185305</v>
      </c>
      <c r="AI23" s="67">
        <v>0.17949862568017999</v>
      </c>
      <c r="AJ23" s="67">
        <v>-0.36426817474825746</v>
      </c>
      <c r="AK23" s="68">
        <v>0.17454138369291097</v>
      </c>
      <c r="AL23" s="1"/>
      <c r="AM23" s="66">
        <v>0</v>
      </c>
      <c r="AN23" s="67">
        <v>0</v>
      </c>
      <c r="AO23" s="67">
        <v>0</v>
      </c>
      <c r="AP23" s="67">
        <v>0</v>
      </c>
      <c r="AQ23" s="67">
        <v>0</v>
      </c>
      <c r="AR23" s="67">
        <v>0</v>
      </c>
      <c r="AS23" s="67">
        <v>0</v>
      </c>
      <c r="AT23" s="67">
        <v>0</v>
      </c>
      <c r="AU23" s="67">
        <v>0</v>
      </c>
      <c r="AV23" s="67">
        <v>8.4999999999999995E-4</v>
      </c>
      <c r="AW23" s="67">
        <v>-0.15906999999999999</v>
      </c>
      <c r="AX23" s="68">
        <v>0.98726999999999998</v>
      </c>
      <c r="AZ23" s="1">
        <v>0</v>
      </c>
      <c r="BA23" s="1">
        <v>0</v>
      </c>
      <c r="BB23" s="1">
        <v>0.28671999999999997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/>
      <c r="BM23" s="1"/>
      <c r="BN23" s="1"/>
      <c r="BO23" s="65"/>
    </row>
    <row r="24" spans="1:67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Z24" s="1">
        <v>0</v>
      </c>
      <c r="BA24" s="1">
        <v>0</v>
      </c>
      <c r="BB24" s="1">
        <v>0</v>
      </c>
      <c r="BC24" s="1">
        <v>0.50444</v>
      </c>
      <c r="BD24" s="1">
        <v>-7.1620000000000003E-2</v>
      </c>
      <c r="BE24" s="1">
        <v>2.0300000000000001E-3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/>
      <c r="BM24" s="1"/>
      <c r="BN24" s="1"/>
      <c r="BO24" s="65"/>
    </row>
    <row r="25" spans="1:67" ht="15" thickBot="1">
      <c r="A25" s="1"/>
      <c r="B25" s="1" t="s">
        <v>9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Z25" s="1">
        <v>0</v>
      </c>
      <c r="BA25" s="1">
        <v>0</v>
      </c>
      <c r="BB25" s="1">
        <v>0</v>
      </c>
      <c r="BC25" s="1">
        <v>-7.1620000000000003E-2</v>
      </c>
      <c r="BD25" s="1">
        <v>0.22084999999999999</v>
      </c>
      <c r="BE25" s="1">
        <v>7.79E-3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/>
      <c r="BM25" s="1"/>
      <c r="BN25" s="1"/>
      <c r="BO25" s="65"/>
    </row>
    <row r="26" spans="1:67">
      <c r="A26" s="1"/>
      <c r="B26" s="61">
        <v>3.3119399999999999</v>
      </c>
      <c r="C26" s="62">
        <v>0.15481</v>
      </c>
      <c r="D26" s="62">
        <v>-0.51334000000000002</v>
      </c>
      <c r="E26" s="62">
        <v>1.92E-3</v>
      </c>
      <c r="F26" s="62">
        <v>1.7399999999999999E-2</v>
      </c>
      <c r="G26" s="62">
        <v>1.0189999999999999E-2</v>
      </c>
      <c r="H26" s="62">
        <v>-0.25028</v>
      </c>
      <c r="I26" s="62">
        <v>-0.26893</v>
      </c>
      <c r="J26" s="62">
        <v>0.21140999999999999</v>
      </c>
      <c r="K26" s="62">
        <v>0.25152999999999998</v>
      </c>
      <c r="L26" s="62">
        <v>-0.27238000000000001</v>
      </c>
      <c r="M26" s="63">
        <v>-2.1669999999999998E-2</v>
      </c>
      <c r="N26" s="1"/>
      <c r="O26" s="61">
        <v>-0.95721999999999996</v>
      </c>
      <c r="P26" s="62">
        <v>0.18831999999999999</v>
      </c>
      <c r="Q26" s="63">
        <v>0.21970000000000001</v>
      </c>
      <c r="R26" s="1"/>
      <c r="S26" s="61">
        <f t="array" ref="S26:AD37">MMULT(MMULT(AM26:AX37,B26:M37),TRANSPOSE(AM26:AX37))</f>
        <v>3.5415407981900398</v>
      </c>
      <c r="T26" s="62">
        <v>-3.1320253913168172E-2</v>
      </c>
      <c r="U26" s="62">
        <v>-0.85233683032050378</v>
      </c>
      <c r="V26" s="62">
        <v>-8.1829176699320001E-3</v>
      </c>
      <c r="W26" s="62">
        <v>-2.2285442772541998E-2</v>
      </c>
      <c r="X26" s="62">
        <v>6.5924909995179991E-3</v>
      </c>
      <c r="Y26" s="61">
        <v>-0.22120336002697799</v>
      </c>
      <c r="Z26" s="62">
        <v>0.23379090022683399</v>
      </c>
      <c r="AA26" s="62">
        <v>0.18650943781865204</v>
      </c>
      <c r="AB26" s="62">
        <v>0.27934890960176995</v>
      </c>
      <c r="AC26" s="62">
        <v>0.15357124855974796</v>
      </c>
      <c r="AD26" s="63">
        <v>0.12776971155425801</v>
      </c>
      <c r="AE26" s="69" t="s">
        <v>46</v>
      </c>
      <c r="AF26" s="61">
        <f t="array" ref="AF26:AH28">0.5*(Y26:AA28+S32:U34)</f>
        <v>-0.22120336002697799</v>
      </c>
      <c r="AG26" s="62">
        <v>0.23370108248532501</v>
      </c>
      <c r="AH26" s="62">
        <v>0.186437865069668</v>
      </c>
      <c r="AI26" s="62">
        <f t="array" ref="AI26:AK28">0.5*(AB26:AD28-V32:X34)</f>
        <v>0.27936256717121699</v>
      </c>
      <c r="AJ26" s="62">
        <v>0.15385480790211248</v>
      </c>
      <c r="AK26" s="63">
        <v>0.12739551720946851</v>
      </c>
      <c r="AL26" s="1"/>
      <c r="AM26" s="61">
        <f t="array" ref="AM26:AO28">O26:Q28</f>
        <v>-0.95721999999999996</v>
      </c>
      <c r="AN26" s="62">
        <v>0.18831999999999999</v>
      </c>
      <c r="AO26" s="62">
        <v>0.21970000000000001</v>
      </c>
      <c r="AP26" s="62">
        <v>0</v>
      </c>
      <c r="AQ26" s="62">
        <v>0</v>
      </c>
      <c r="AR26" s="62">
        <v>0</v>
      </c>
      <c r="AS26" s="62">
        <v>0</v>
      </c>
      <c r="AT26" s="62">
        <v>0</v>
      </c>
      <c r="AU26" s="62">
        <v>0</v>
      </c>
      <c r="AV26" s="62">
        <v>0</v>
      </c>
      <c r="AW26" s="62">
        <v>0</v>
      </c>
      <c r="AX26" s="63">
        <v>0</v>
      </c>
      <c r="AZ26" s="1">
        <v>0</v>
      </c>
      <c r="BA26" s="1">
        <v>0</v>
      </c>
      <c r="BB26" s="1">
        <v>0</v>
      </c>
      <c r="BC26" s="1">
        <v>2.0300000000000001E-3</v>
      </c>
      <c r="BD26" s="1">
        <v>7.79E-3</v>
      </c>
      <c r="BE26" s="1">
        <v>0.25263999999999998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/>
      <c r="BM26" s="1"/>
      <c r="BN26" s="1"/>
      <c r="BO26" s="65"/>
    </row>
    <row r="27" spans="1:67">
      <c r="A27" s="1"/>
      <c r="B27" s="64">
        <v>0.15481</v>
      </c>
      <c r="C27" s="1">
        <v>3.57368</v>
      </c>
      <c r="D27" s="1">
        <v>-0.47756999999999999</v>
      </c>
      <c r="E27" s="1">
        <v>-9.41E-3</v>
      </c>
      <c r="F27" s="1">
        <v>2.8889999999999999E-2</v>
      </c>
      <c r="G27" s="1">
        <v>1.7569999999999999E-2</v>
      </c>
      <c r="H27" s="1">
        <v>-0.26884000000000002</v>
      </c>
      <c r="I27" s="1">
        <v>-0.57716999999999996</v>
      </c>
      <c r="J27" s="1">
        <v>0.35893999999999998</v>
      </c>
      <c r="K27" s="1">
        <v>0.22836999999999999</v>
      </c>
      <c r="L27" s="1">
        <v>-0.5091</v>
      </c>
      <c r="M27" s="65">
        <v>-0.44606000000000001</v>
      </c>
      <c r="N27" s="1"/>
      <c r="O27" s="64">
        <v>0.23533000000000001</v>
      </c>
      <c r="P27" s="1">
        <v>0.94843</v>
      </c>
      <c r="Q27" s="65">
        <v>0.21237</v>
      </c>
      <c r="R27" s="1"/>
      <c r="S27" s="64">
        <v>-3.1320253913168047E-2</v>
      </c>
      <c r="T27" s="1">
        <v>3.4659799801265261</v>
      </c>
      <c r="U27" s="1">
        <v>0.16887576445349517</v>
      </c>
      <c r="V27" s="1">
        <v>1.0389650230025999E-2</v>
      </c>
      <c r="W27" s="1">
        <v>2.2809158996295997E-2</v>
      </c>
      <c r="X27" s="1">
        <v>-6.075612346835001E-3</v>
      </c>
      <c r="Y27" s="64">
        <v>0.23361126474381599</v>
      </c>
      <c r="Z27" s="1">
        <v>-0.49573326109384896</v>
      </c>
      <c r="AA27" s="1">
        <v>-0.42430347263537993</v>
      </c>
      <c r="AB27" s="1">
        <v>-0.390787321119069</v>
      </c>
      <c r="AC27" s="1">
        <v>-0.48933258336322505</v>
      </c>
      <c r="AD27" s="65">
        <v>0.21382509809236899</v>
      </c>
      <c r="AE27" s="1"/>
      <c r="AF27" s="64">
        <v>0.23370108248532501</v>
      </c>
      <c r="AG27" s="1">
        <v>-0.49573326109384891</v>
      </c>
      <c r="AH27" s="1">
        <v>-0.42425065726862599</v>
      </c>
      <c r="AI27" s="1">
        <v>-0.39068938728573449</v>
      </c>
      <c r="AJ27" s="1">
        <v>-0.48991283521909856</v>
      </c>
      <c r="AK27" s="65">
        <v>0.21442837261453049</v>
      </c>
      <c r="AL27" s="1"/>
      <c r="AM27" s="64">
        <v>0.23533000000000001</v>
      </c>
      <c r="AN27" s="1">
        <v>0.94843</v>
      </c>
      <c r="AO27" s="1">
        <v>0.21237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65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0.28671999999999997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/>
      <c r="BM27" s="1"/>
      <c r="BN27" s="1"/>
      <c r="BO27" s="65"/>
    </row>
    <row r="28" spans="1:67" ht="15" thickBot="1">
      <c r="A28" s="1"/>
      <c r="B28" s="64">
        <v>-0.51334000000000002</v>
      </c>
      <c r="C28" s="1">
        <v>-0.47756999999999999</v>
      </c>
      <c r="D28" s="1">
        <v>5.3780799999999997</v>
      </c>
      <c r="E28" s="1">
        <v>2.316E-2</v>
      </c>
      <c r="F28" s="1">
        <v>-4.4519999999999997E-2</v>
      </c>
      <c r="G28" s="1">
        <v>-2.896E-2</v>
      </c>
      <c r="H28" s="1">
        <v>0.21146999999999999</v>
      </c>
      <c r="I28" s="1">
        <v>0.35911999999999999</v>
      </c>
      <c r="J28" s="1">
        <v>-0.18983</v>
      </c>
      <c r="K28" s="1">
        <v>-0.25003999999999998</v>
      </c>
      <c r="L28" s="1">
        <v>0.30077999999999999</v>
      </c>
      <c r="M28" s="65">
        <v>0.16261999999999999</v>
      </c>
      <c r="N28" s="1"/>
      <c r="O28" s="66">
        <v>-0.16838</v>
      </c>
      <c r="P28" s="67">
        <v>0.25498999999999999</v>
      </c>
      <c r="Q28" s="68">
        <v>-0.95216999999999996</v>
      </c>
      <c r="R28" s="1"/>
      <c r="S28" s="64">
        <v>-0.85233683032050389</v>
      </c>
      <c r="T28" s="1">
        <v>0.16887576445349484</v>
      </c>
      <c r="U28" s="1">
        <v>5.2561808095551061</v>
      </c>
      <c r="V28" s="1">
        <v>3.9199202679303997E-2</v>
      </c>
      <c r="W28" s="1">
        <v>4.5025405408294999E-2</v>
      </c>
      <c r="X28" s="1">
        <v>-1.2775951811349995E-2</v>
      </c>
      <c r="Y28" s="64">
        <v>0.18636629232068397</v>
      </c>
      <c r="Z28" s="1">
        <v>-0.42419784190187193</v>
      </c>
      <c r="AA28" s="1">
        <v>-0.30034281266927099</v>
      </c>
      <c r="AB28" s="1">
        <v>-0.37116583732964997</v>
      </c>
      <c r="AC28" s="1">
        <v>-0.34769292150114894</v>
      </c>
      <c r="AD28" s="65">
        <v>0.11483949469444599</v>
      </c>
      <c r="AE28" s="1"/>
      <c r="AF28" s="64">
        <v>0.18643786506966797</v>
      </c>
      <c r="AG28" s="1">
        <v>-0.42425065726862599</v>
      </c>
      <c r="AH28" s="1">
        <v>-0.30034281266927099</v>
      </c>
      <c r="AI28" s="1">
        <v>-0.37116070101186699</v>
      </c>
      <c r="AJ28" s="1">
        <v>-0.34808307547374895</v>
      </c>
      <c r="AK28" s="65">
        <v>0.11541116104868697</v>
      </c>
      <c r="AL28" s="1"/>
      <c r="AM28" s="64">
        <v>-0.16838</v>
      </c>
      <c r="AN28" s="1">
        <v>0.25498999999999999</v>
      </c>
      <c r="AO28" s="1">
        <v>-0.95216999999999996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65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0.28671999999999997</v>
      </c>
      <c r="BH28" s="1">
        <v>0</v>
      </c>
      <c r="BI28" s="1">
        <v>0</v>
      </c>
      <c r="BJ28" s="1">
        <v>0</v>
      </c>
      <c r="BK28" s="1">
        <v>0</v>
      </c>
      <c r="BL28" s="1"/>
      <c r="BM28" s="1"/>
      <c r="BN28" s="1"/>
      <c r="BO28" s="65"/>
    </row>
    <row r="29" spans="1:67" ht="15" thickBot="1">
      <c r="A29" s="1"/>
      <c r="B29" s="64">
        <v>1.92E-3</v>
      </c>
      <c r="C29" s="1">
        <v>-9.41E-3</v>
      </c>
      <c r="D29" s="1">
        <v>2.316E-2</v>
      </c>
      <c r="E29" s="1">
        <v>3.39758</v>
      </c>
      <c r="F29" s="1">
        <v>0.88378000000000001</v>
      </c>
      <c r="G29" s="1">
        <v>9.7290000000000001E-2</v>
      </c>
      <c r="H29" s="1">
        <v>-0.25135000000000002</v>
      </c>
      <c r="I29" s="1">
        <v>-0.22795000000000001</v>
      </c>
      <c r="J29" s="1">
        <v>0.24983</v>
      </c>
      <c r="K29" s="1">
        <v>0.18709000000000001</v>
      </c>
      <c r="L29" s="1">
        <v>-0.42481000000000002</v>
      </c>
      <c r="M29" s="65">
        <v>-0.19839999999999999</v>
      </c>
      <c r="N29" s="1"/>
      <c r="O29" s="1"/>
      <c r="P29" s="1"/>
      <c r="Q29" s="1"/>
      <c r="R29" s="1"/>
      <c r="S29" s="64">
        <v>-8.1829176699320001E-3</v>
      </c>
      <c r="T29" s="1">
        <v>1.0389650230025999E-2</v>
      </c>
      <c r="U29" s="1">
        <v>3.9199202679303997E-2</v>
      </c>
      <c r="V29" s="1">
        <v>3.3669470926478997</v>
      </c>
      <c r="W29" s="1">
        <v>0.49871418160879993</v>
      </c>
      <c r="X29" s="1">
        <v>-0.24417317647945003</v>
      </c>
      <c r="Y29" s="64">
        <v>-0.27937622474066398</v>
      </c>
      <c r="Z29" s="1">
        <v>0.39059145345240004</v>
      </c>
      <c r="AA29" s="1">
        <v>0.37115556469408401</v>
      </c>
      <c r="AB29" s="1">
        <v>0.43546828563594597</v>
      </c>
      <c r="AC29" s="1">
        <v>0.45427187277104003</v>
      </c>
      <c r="AD29" s="65">
        <v>-4.0297180881916E-2</v>
      </c>
      <c r="AE29" s="1"/>
      <c r="AF29" s="64">
        <f t="array" ref="AF29:AH31">0.5*(Y29:AA31-S35:U37)</f>
        <v>-0.27936256717121699</v>
      </c>
      <c r="AG29" s="1">
        <v>0.39068938728573449</v>
      </c>
      <c r="AH29" s="1">
        <v>0.37116070101186693</v>
      </c>
      <c r="AI29" s="1">
        <f t="array" ref="AI29:AK31">0.5*(AB29:AD31+V35:X37)</f>
        <v>0.43546828563594597</v>
      </c>
      <c r="AJ29" s="1">
        <v>0.45463870391692296</v>
      </c>
      <c r="AK29" s="65">
        <v>-4.0816991270118494E-2</v>
      </c>
      <c r="AL29" s="1"/>
      <c r="AM29" s="64">
        <v>0</v>
      </c>
      <c r="AN29" s="1">
        <v>0</v>
      </c>
      <c r="AO29" s="1">
        <v>0</v>
      </c>
      <c r="AP29" s="1">
        <f t="array" ref="AP29:AR31">O26:Q28</f>
        <v>-0.95721999999999996</v>
      </c>
      <c r="AQ29" s="1">
        <v>0.18831999999999999</v>
      </c>
      <c r="AR29" s="1">
        <v>0.21970000000000001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65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0.28671999999999997</v>
      </c>
      <c r="BI29" s="1">
        <v>0</v>
      </c>
      <c r="BJ29" s="1">
        <v>0</v>
      </c>
      <c r="BK29" s="1">
        <v>0</v>
      </c>
      <c r="BL29" s="67"/>
      <c r="BM29" s="67"/>
      <c r="BN29" s="67"/>
      <c r="BO29" s="68"/>
    </row>
    <row r="30" spans="1:67" ht="15" thickBot="1">
      <c r="A30" s="1"/>
      <c r="B30" s="64">
        <v>1.7399999999999999E-2</v>
      </c>
      <c r="C30" s="1">
        <v>2.8889999999999999E-2</v>
      </c>
      <c r="D30" s="1">
        <v>-4.4519999999999997E-2</v>
      </c>
      <c r="E30" s="1">
        <v>0.88378000000000001</v>
      </c>
      <c r="F30" s="1">
        <v>8.4537300000000002</v>
      </c>
      <c r="G30" s="1">
        <v>1.3597900000000001</v>
      </c>
      <c r="H30" s="1">
        <v>0.27287</v>
      </c>
      <c r="I30" s="1">
        <v>0.51002000000000003</v>
      </c>
      <c r="J30" s="1">
        <v>-0.30092999999999998</v>
      </c>
      <c r="K30" s="1">
        <v>-0.42527999999999999</v>
      </c>
      <c r="L30" s="1">
        <v>0.40106999999999998</v>
      </c>
      <c r="M30" s="65">
        <v>9.2480000000000007E-2</v>
      </c>
      <c r="N30" s="1"/>
      <c r="O30" s="61">
        <v>-0.95711999999999997</v>
      </c>
      <c r="P30" s="62">
        <v>0.18855</v>
      </c>
      <c r="Q30" s="63">
        <v>0.21992999999999999</v>
      </c>
      <c r="R30" s="1"/>
      <c r="S30" s="64">
        <v>-2.2285442772541998E-2</v>
      </c>
      <c r="T30" s="1">
        <v>2.2809158996295997E-2</v>
      </c>
      <c r="U30" s="1">
        <v>4.5025405408294999E-2</v>
      </c>
      <c r="V30" s="1">
        <v>0.49871418160880027</v>
      </c>
      <c r="W30" s="1">
        <v>8.9323334786826472</v>
      </c>
      <c r="X30" s="1">
        <v>-0.20024730287233838</v>
      </c>
      <c r="Y30" s="64">
        <v>-0.15413836724447699</v>
      </c>
      <c r="Z30" s="1">
        <v>0.49049308707497202</v>
      </c>
      <c r="AA30" s="1">
        <v>0.34847322944634901</v>
      </c>
      <c r="AB30" s="1">
        <v>0.45500553506280594</v>
      </c>
      <c r="AC30" s="1">
        <v>0.203507434209412</v>
      </c>
      <c r="AD30" s="65">
        <v>8.3686594245295995E-2</v>
      </c>
      <c r="AE30" s="1"/>
      <c r="AF30" s="64">
        <v>-0.15385480790211251</v>
      </c>
      <c r="AG30" s="1">
        <v>0.48991283521909845</v>
      </c>
      <c r="AH30" s="1">
        <v>0.348083075473749</v>
      </c>
      <c r="AI30" s="1">
        <v>0.45463870391692296</v>
      </c>
      <c r="AJ30" s="1">
        <v>0.20350743420941197</v>
      </c>
      <c r="AK30" s="65">
        <v>8.34163863479645E-2</v>
      </c>
      <c r="AL30" s="1"/>
      <c r="AM30" s="64">
        <v>0</v>
      </c>
      <c r="AN30" s="1">
        <v>0</v>
      </c>
      <c r="AO30" s="1">
        <v>0</v>
      </c>
      <c r="AP30" s="1">
        <v>0.23533000000000001</v>
      </c>
      <c r="AQ30" s="1">
        <v>0.94843</v>
      </c>
      <c r="AR30" s="1">
        <v>0.21237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65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0.50446000000000002</v>
      </c>
      <c r="BJ30" s="1">
        <v>-7.1580000000000005E-2</v>
      </c>
      <c r="BK30" s="1">
        <v>2.0899999999999998E-3</v>
      </c>
      <c r="BL30" s="1"/>
      <c r="BM30" s="1"/>
      <c r="BN30" s="1"/>
      <c r="BO30" s="1"/>
    </row>
    <row r="31" spans="1:67" ht="15" thickBot="1">
      <c r="A31" s="1"/>
      <c r="B31" s="64">
        <v>1.0189999999999999E-2</v>
      </c>
      <c r="C31" s="1">
        <v>1.7569999999999999E-2</v>
      </c>
      <c r="D31" s="1">
        <v>-2.896E-2</v>
      </c>
      <c r="E31" s="1">
        <v>9.7290000000000001E-2</v>
      </c>
      <c r="F31" s="1">
        <v>1.3597900000000001</v>
      </c>
      <c r="G31" s="1">
        <v>4.1656300000000002</v>
      </c>
      <c r="H31" s="1">
        <v>2.2550000000000001E-2</v>
      </c>
      <c r="I31" s="1">
        <v>0.44730999999999999</v>
      </c>
      <c r="J31" s="1">
        <v>-0.16335</v>
      </c>
      <c r="K31" s="1">
        <v>-0.19921</v>
      </c>
      <c r="L31" s="1">
        <v>9.2899999999999996E-2</v>
      </c>
      <c r="M31" s="65">
        <v>0.10675999999999999</v>
      </c>
      <c r="N31" s="1"/>
      <c r="O31" s="64">
        <v>0.23569000000000001</v>
      </c>
      <c r="P31" s="1">
        <v>0.94825999999999999</v>
      </c>
      <c r="Q31" s="65">
        <v>0.21274999999999999</v>
      </c>
      <c r="R31" s="1"/>
      <c r="S31" s="64">
        <v>6.5924909995179999E-3</v>
      </c>
      <c r="T31" s="1">
        <v>-6.0756123468349993E-3</v>
      </c>
      <c r="U31" s="1">
        <v>-1.2775951811349997E-2</v>
      </c>
      <c r="V31" s="1">
        <v>-0.24417317647945025</v>
      </c>
      <c r="W31" s="1">
        <v>-0.20024730287233949</v>
      </c>
      <c r="X31" s="1">
        <v>3.7176723522433139</v>
      </c>
      <c r="Y31" s="64">
        <v>-0.12702132286467901</v>
      </c>
      <c r="Z31" s="1">
        <v>-0.21503164713669201</v>
      </c>
      <c r="AA31" s="1">
        <v>-0.11598282740292798</v>
      </c>
      <c r="AB31" s="1">
        <v>-4.1336801658320987E-2</v>
      </c>
      <c r="AC31" s="1">
        <v>8.3146178450633018E-2</v>
      </c>
      <c r="AD31" s="65">
        <v>5.5946625825353993E-2</v>
      </c>
      <c r="AE31" s="1"/>
      <c r="AF31" s="66">
        <v>-0.12739551720946851</v>
      </c>
      <c r="AG31" s="67">
        <v>-0.21442837261453052</v>
      </c>
      <c r="AH31" s="67">
        <v>-0.11541116104868698</v>
      </c>
      <c r="AI31" s="67">
        <v>-4.0816991270118494E-2</v>
      </c>
      <c r="AJ31" s="67">
        <v>8.3416386347964527E-2</v>
      </c>
      <c r="AK31" s="68">
        <v>5.5946625825353993E-2</v>
      </c>
      <c r="AL31" s="1"/>
      <c r="AM31" s="64">
        <v>0</v>
      </c>
      <c r="AN31" s="1">
        <v>0</v>
      </c>
      <c r="AO31" s="1">
        <v>0</v>
      </c>
      <c r="AP31" s="1">
        <v>-0.16838</v>
      </c>
      <c r="AQ31" s="1">
        <v>0.25498999999999999</v>
      </c>
      <c r="AR31" s="1">
        <v>-0.95216999999999996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65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-7.1580000000000005E-2</v>
      </c>
      <c r="BJ31" s="1">
        <v>0.22084000000000001</v>
      </c>
      <c r="BK31" s="1">
        <v>7.8100000000000001E-3</v>
      </c>
      <c r="BL31" s="62"/>
      <c r="BM31" s="62"/>
      <c r="BN31" s="62"/>
      <c r="BO31" s="63"/>
    </row>
    <row r="32" spans="1:67" ht="15" thickBot="1">
      <c r="A32" s="1"/>
      <c r="B32" s="64">
        <v>-0.25028</v>
      </c>
      <c r="C32" s="1">
        <v>-0.26884000000000002</v>
      </c>
      <c r="D32" s="1">
        <v>0.21146999999999999</v>
      </c>
      <c r="E32" s="1">
        <v>-0.25135000000000002</v>
      </c>
      <c r="F32" s="1">
        <v>0.27287</v>
      </c>
      <c r="G32" s="1">
        <v>2.2550000000000001E-2</v>
      </c>
      <c r="H32" s="1">
        <v>3.3145500000000001</v>
      </c>
      <c r="I32" s="1">
        <v>0.15451999999999999</v>
      </c>
      <c r="J32" s="1">
        <v>-0.51476999999999995</v>
      </c>
      <c r="K32" s="1">
        <v>-3.8000000000000002E-4</v>
      </c>
      <c r="L32" s="1">
        <v>-1.5570000000000001E-2</v>
      </c>
      <c r="M32" s="65">
        <v>-1.021E-2</v>
      </c>
      <c r="N32" s="1"/>
      <c r="O32" s="66">
        <v>-0.16844000000000001</v>
      </c>
      <c r="P32" s="67">
        <v>0.25546000000000002</v>
      </c>
      <c r="Q32" s="68">
        <v>-0.95203000000000004</v>
      </c>
      <c r="R32" s="1"/>
      <c r="S32" s="61">
        <v>-0.22120336002697796</v>
      </c>
      <c r="T32" s="62">
        <v>0.23361126474381605</v>
      </c>
      <c r="U32" s="62">
        <v>0.18636629232068397</v>
      </c>
      <c r="V32" s="62">
        <v>-0.27937622474066404</v>
      </c>
      <c r="W32" s="62">
        <v>-0.15413836724447699</v>
      </c>
      <c r="X32" s="62">
        <v>-0.12702132286467899</v>
      </c>
      <c r="Y32" s="61">
        <v>3.5450072739889111</v>
      </c>
      <c r="Z32" s="62">
        <v>-3.0875054914248079E-2</v>
      </c>
      <c r="AA32" s="62">
        <v>-0.85358545251618878</v>
      </c>
      <c r="AB32" s="62">
        <v>9.5587845964379987E-3</v>
      </c>
      <c r="AC32" s="62">
        <v>1.9934020717484995E-2</v>
      </c>
      <c r="AD32" s="63">
        <v>-6.463845416673001E-3</v>
      </c>
      <c r="AE32" s="1" t="s">
        <v>47</v>
      </c>
      <c r="AF32" s="61">
        <f t="array" ref="AF32:AK37">TRANSPOSE(AF26:AK31)</f>
        <v>-0.22120336002697799</v>
      </c>
      <c r="AG32" s="62">
        <v>0.23370108248532501</v>
      </c>
      <c r="AH32" s="62">
        <v>0.18643786506966797</v>
      </c>
      <c r="AI32" s="62">
        <v>-0.27936256717121699</v>
      </c>
      <c r="AJ32" s="62">
        <v>-0.15385480790211251</v>
      </c>
      <c r="AK32" s="63">
        <v>-0.12739551720946851</v>
      </c>
      <c r="AL32" s="1"/>
      <c r="AM32" s="64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f t="array" ref="AS32:AU34">O30:Q32</f>
        <v>-0.95711999999999997</v>
      </c>
      <c r="AT32" s="1">
        <v>0.18855</v>
      </c>
      <c r="AU32" s="1">
        <v>0.21992999999999999</v>
      </c>
      <c r="AV32" s="1">
        <v>0</v>
      </c>
      <c r="AW32" s="1">
        <v>0</v>
      </c>
      <c r="AX32" s="65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2.0899999999999998E-3</v>
      </c>
      <c r="BJ32" s="1">
        <v>7.8100000000000001E-3</v>
      </c>
      <c r="BK32" s="1">
        <v>0.25263000000000002</v>
      </c>
      <c r="BL32" s="1"/>
      <c r="BM32" s="1"/>
      <c r="BN32" s="1"/>
      <c r="BO32" s="65"/>
    </row>
    <row r="33" spans="1:67">
      <c r="A33" s="1"/>
      <c r="B33" s="64">
        <v>-0.26893</v>
      </c>
      <c r="C33" s="1">
        <v>-0.57716999999999996</v>
      </c>
      <c r="D33" s="1">
        <v>0.35911999999999999</v>
      </c>
      <c r="E33" s="1">
        <v>-0.22795000000000001</v>
      </c>
      <c r="F33" s="1">
        <v>0.51002000000000003</v>
      </c>
      <c r="G33" s="1">
        <v>0.44730999999999999</v>
      </c>
      <c r="H33" s="1">
        <v>0.15451999999999999</v>
      </c>
      <c r="I33" s="1">
        <v>3.5755300000000001</v>
      </c>
      <c r="J33" s="1">
        <v>-0.47835</v>
      </c>
      <c r="K33" s="1">
        <v>7.2899999999999996E-3</v>
      </c>
      <c r="L33" s="1">
        <v>-2.989E-2</v>
      </c>
      <c r="M33" s="65">
        <v>-1.9199999999999998E-2</v>
      </c>
      <c r="N33" s="1"/>
      <c r="O33" s="1"/>
      <c r="P33" s="1"/>
      <c r="Q33" s="1"/>
      <c r="R33" s="1"/>
      <c r="S33" s="64">
        <v>0.23379090022683405</v>
      </c>
      <c r="T33" s="1">
        <v>-0.49573326109384885</v>
      </c>
      <c r="U33" s="1">
        <v>-0.42419784190187199</v>
      </c>
      <c r="V33" s="1">
        <v>0.39059145345239998</v>
      </c>
      <c r="W33" s="1">
        <v>0.49049308707497208</v>
      </c>
      <c r="X33" s="1">
        <v>-0.21503164713669198</v>
      </c>
      <c r="Y33" s="64">
        <v>-3.0875054914247857E-2</v>
      </c>
      <c r="Z33" s="1">
        <v>3.4671825380688088</v>
      </c>
      <c r="AA33" s="1">
        <v>0.169273108366787</v>
      </c>
      <c r="AB33" s="1">
        <v>-9.2430875060609992E-3</v>
      </c>
      <c r="AC33" s="1">
        <v>-2.4013522265789001E-2</v>
      </c>
      <c r="AD33" s="65">
        <v>7.7029429642119984E-3</v>
      </c>
      <c r="AE33" s="1"/>
      <c r="AF33" s="64">
        <v>0.23370108248532501</v>
      </c>
      <c r="AG33" s="1">
        <v>-0.49573326109384891</v>
      </c>
      <c r="AH33" s="1">
        <v>-0.42425065726862599</v>
      </c>
      <c r="AI33" s="1">
        <v>0.39068938728573449</v>
      </c>
      <c r="AJ33" s="1">
        <v>0.48991283521909845</v>
      </c>
      <c r="AK33" s="65">
        <v>-0.21442837261453052</v>
      </c>
      <c r="AL33" s="1"/>
      <c r="AM33" s="64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0.23569000000000001</v>
      </c>
      <c r="AT33" s="1">
        <v>0.94825999999999999</v>
      </c>
      <c r="AU33" s="1">
        <v>0.21274999999999999</v>
      </c>
      <c r="AV33" s="1">
        <v>0</v>
      </c>
      <c r="AW33" s="1">
        <v>0</v>
      </c>
      <c r="AX33" s="65">
        <v>0</v>
      </c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65"/>
    </row>
    <row r="34" spans="1:67">
      <c r="A34" s="1"/>
      <c r="B34" s="64">
        <v>0.21140999999999999</v>
      </c>
      <c r="C34" s="1">
        <v>0.35893999999999998</v>
      </c>
      <c r="D34" s="1">
        <v>-0.18983</v>
      </c>
      <c r="E34" s="1">
        <v>0.24983</v>
      </c>
      <c r="F34" s="1">
        <v>-0.30092999999999998</v>
      </c>
      <c r="G34" s="1">
        <v>-0.16335</v>
      </c>
      <c r="H34" s="1">
        <v>-0.51476999999999995</v>
      </c>
      <c r="I34" s="1">
        <v>-0.47835</v>
      </c>
      <c r="J34" s="1">
        <v>5.3800800000000004</v>
      </c>
      <c r="K34" s="1">
        <v>-2.3189999999999999E-2</v>
      </c>
      <c r="L34" s="1">
        <v>4.4499999999999998E-2</v>
      </c>
      <c r="M34" s="65">
        <v>2.8850000000000001E-2</v>
      </c>
      <c r="N34" s="1"/>
      <c r="O34" s="1"/>
      <c r="P34" s="1"/>
      <c r="Q34" s="1"/>
      <c r="R34" s="1"/>
      <c r="S34" s="64">
        <v>0.18650943781865198</v>
      </c>
      <c r="T34" s="1">
        <v>-0.42430347263537999</v>
      </c>
      <c r="U34" s="1">
        <v>-0.30034281266927099</v>
      </c>
      <c r="V34" s="1">
        <v>0.37115556469408401</v>
      </c>
      <c r="W34" s="1">
        <v>0.34847322944634901</v>
      </c>
      <c r="X34" s="1">
        <v>-0.11598282740292795</v>
      </c>
      <c r="Y34" s="64">
        <v>-0.85358545251618878</v>
      </c>
      <c r="Z34" s="1">
        <v>0.16927310836678711</v>
      </c>
      <c r="AA34" s="1">
        <v>5.2579542008165365</v>
      </c>
      <c r="AB34" s="1">
        <v>-3.8648903368478996E-2</v>
      </c>
      <c r="AC34" s="1">
        <v>-4.5790614865914001E-2</v>
      </c>
      <c r="AD34" s="65">
        <v>1.3034283927724998E-2</v>
      </c>
      <c r="AE34" s="1"/>
      <c r="AF34" s="64">
        <v>0.186437865069668</v>
      </c>
      <c r="AG34" s="1">
        <v>-0.42425065726862599</v>
      </c>
      <c r="AH34" s="1">
        <v>-0.30034281266927099</v>
      </c>
      <c r="AI34" s="1">
        <v>0.37116070101186693</v>
      </c>
      <c r="AJ34" s="1">
        <v>0.348083075473749</v>
      </c>
      <c r="AK34" s="65">
        <v>-0.11541116104868698</v>
      </c>
      <c r="AL34" s="1"/>
      <c r="AM34" s="64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-0.16844000000000001</v>
      </c>
      <c r="AT34" s="1">
        <v>0.25546000000000002</v>
      </c>
      <c r="AU34" s="1">
        <v>-0.95203000000000004</v>
      </c>
      <c r="AV34" s="1">
        <v>0</v>
      </c>
      <c r="AW34" s="1">
        <v>0</v>
      </c>
      <c r="AX34" s="65">
        <v>0</v>
      </c>
      <c r="AZ34" s="1" t="s">
        <v>144</v>
      </c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65"/>
    </row>
    <row r="35" spans="1:67">
      <c r="A35" s="1"/>
      <c r="B35" s="64">
        <v>0.25152999999999998</v>
      </c>
      <c r="C35" s="1">
        <v>0.22836999999999999</v>
      </c>
      <c r="D35" s="1">
        <v>-0.25003999999999998</v>
      </c>
      <c r="E35" s="1">
        <v>0.18709000000000001</v>
      </c>
      <c r="F35" s="1">
        <v>-0.42527999999999999</v>
      </c>
      <c r="G35" s="1">
        <v>-0.19921</v>
      </c>
      <c r="H35" s="1">
        <v>-3.8000000000000002E-4</v>
      </c>
      <c r="I35" s="1">
        <v>7.2899999999999996E-3</v>
      </c>
      <c r="J35" s="1">
        <v>-2.3189999999999999E-2</v>
      </c>
      <c r="K35" s="1">
        <v>3.40022</v>
      </c>
      <c r="L35" s="1">
        <v>0.88424000000000003</v>
      </c>
      <c r="M35" s="65">
        <v>9.8629999999999995E-2</v>
      </c>
      <c r="N35" s="1"/>
      <c r="O35" s="1"/>
      <c r="P35" s="1"/>
      <c r="Q35" s="1"/>
      <c r="R35" s="1"/>
      <c r="S35" s="64">
        <v>0.27934890960176995</v>
      </c>
      <c r="T35" s="1">
        <v>-0.39078732111906894</v>
      </c>
      <c r="U35" s="1">
        <v>-0.37116583732964992</v>
      </c>
      <c r="V35" s="1">
        <v>0.43546828563594597</v>
      </c>
      <c r="W35" s="1">
        <v>0.45500553506280589</v>
      </c>
      <c r="X35" s="1">
        <v>-4.1336801658320987E-2</v>
      </c>
      <c r="Y35" s="64">
        <v>9.5587845964379987E-3</v>
      </c>
      <c r="Z35" s="1">
        <v>-9.2430875060609992E-3</v>
      </c>
      <c r="AA35" s="1">
        <v>-3.8648903368478996E-2</v>
      </c>
      <c r="AB35" s="1">
        <v>3.3695110020066479</v>
      </c>
      <c r="AC35" s="1">
        <v>0.50060656485952781</v>
      </c>
      <c r="AD35" s="65">
        <v>-0.2436362207389049</v>
      </c>
      <c r="AE35" s="1"/>
      <c r="AF35" s="64">
        <v>0.27936256717121699</v>
      </c>
      <c r="AG35" s="1">
        <v>-0.39068938728573449</v>
      </c>
      <c r="AH35" s="1">
        <v>-0.37116070101186699</v>
      </c>
      <c r="AI35" s="1">
        <v>0.43546828563594597</v>
      </c>
      <c r="AJ35" s="1">
        <v>0.45463870391692296</v>
      </c>
      <c r="AK35" s="65">
        <v>-4.0816991270118494E-2</v>
      </c>
      <c r="AL35" s="1"/>
      <c r="AM35" s="64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f t="array" ref="AV35:AX37">O30:Q32</f>
        <v>-0.95711999999999997</v>
      </c>
      <c r="AW35" s="1">
        <v>0.18855</v>
      </c>
      <c r="AX35" s="65">
        <v>0.21992999999999999</v>
      </c>
      <c r="AZ35" s="1">
        <v>0.28671999999999997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/>
      <c r="BM35" s="1"/>
      <c r="BN35" s="1"/>
      <c r="BO35" s="65"/>
    </row>
    <row r="36" spans="1:67">
      <c r="A36" s="1"/>
      <c r="B36" s="64">
        <v>-0.27238000000000001</v>
      </c>
      <c r="C36" s="1">
        <v>-0.5091</v>
      </c>
      <c r="D36" s="1">
        <v>0.30077999999999999</v>
      </c>
      <c r="E36" s="1">
        <v>-0.42481000000000002</v>
      </c>
      <c r="F36" s="1">
        <v>0.40106999999999998</v>
      </c>
      <c r="G36" s="1">
        <v>9.2899999999999996E-2</v>
      </c>
      <c r="H36" s="1">
        <v>-1.5570000000000001E-2</v>
      </c>
      <c r="I36" s="1">
        <v>-2.989E-2</v>
      </c>
      <c r="J36" s="1">
        <v>4.4499999999999998E-2</v>
      </c>
      <c r="K36" s="1">
        <v>0.88424000000000003</v>
      </c>
      <c r="L36" s="1">
        <v>8.4556299999999993</v>
      </c>
      <c r="M36" s="65">
        <v>1.3631200000000001</v>
      </c>
      <c r="N36" s="1"/>
      <c r="O36" s="1"/>
      <c r="P36" s="1"/>
      <c r="Q36" s="1"/>
      <c r="R36" s="1"/>
      <c r="S36" s="64">
        <v>0.15357124855974802</v>
      </c>
      <c r="T36" s="1">
        <v>-0.48933258336322494</v>
      </c>
      <c r="U36" s="1">
        <v>-0.347692921501149</v>
      </c>
      <c r="V36" s="1">
        <v>0.45427187277103998</v>
      </c>
      <c r="W36" s="1">
        <v>0.20350743420941195</v>
      </c>
      <c r="X36" s="1">
        <v>8.3146178450633004E-2</v>
      </c>
      <c r="Y36" s="64">
        <v>1.9934020717484999E-2</v>
      </c>
      <c r="Z36" s="1">
        <v>-2.4013522265789001E-2</v>
      </c>
      <c r="AA36" s="1">
        <v>-4.5790614865913994E-2</v>
      </c>
      <c r="AB36" s="1">
        <v>0.50060656485952759</v>
      </c>
      <c r="AC36" s="1">
        <v>8.935998849195613</v>
      </c>
      <c r="AD36" s="65">
        <v>-0.20126350856122643</v>
      </c>
      <c r="AE36" s="1"/>
      <c r="AF36" s="64">
        <v>0.15385480790211248</v>
      </c>
      <c r="AG36" s="1">
        <v>-0.48991283521909856</v>
      </c>
      <c r="AH36" s="1">
        <v>-0.34808307547374895</v>
      </c>
      <c r="AI36" s="1">
        <v>0.45463870391692296</v>
      </c>
      <c r="AJ36" s="1">
        <v>0.20350743420941197</v>
      </c>
      <c r="AK36" s="65">
        <v>8.3416386347964527E-2</v>
      </c>
      <c r="AL36" s="1"/>
      <c r="AM36" s="64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0.23569000000000001</v>
      </c>
      <c r="AW36" s="1">
        <v>0.94825999999999999</v>
      </c>
      <c r="AX36" s="65">
        <v>0.21274999999999999</v>
      </c>
      <c r="AZ36" s="1">
        <v>0</v>
      </c>
      <c r="BA36" s="1">
        <v>0.28671999999999997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/>
      <c r="BM36" s="1"/>
      <c r="BN36" s="1"/>
      <c r="BO36" s="65"/>
    </row>
    <row r="37" spans="1:67" ht="15" thickBot="1">
      <c r="A37" s="1"/>
      <c r="B37" s="66">
        <v>-2.1669999999999998E-2</v>
      </c>
      <c r="C37" s="67">
        <v>-0.44606000000000001</v>
      </c>
      <c r="D37" s="67">
        <v>0.16261999999999999</v>
      </c>
      <c r="E37" s="67">
        <v>-0.19839999999999999</v>
      </c>
      <c r="F37" s="67">
        <v>9.2480000000000007E-2</v>
      </c>
      <c r="G37" s="67">
        <v>0.10675999999999999</v>
      </c>
      <c r="H37" s="67">
        <v>-1.021E-2</v>
      </c>
      <c r="I37" s="67">
        <v>-1.9199999999999998E-2</v>
      </c>
      <c r="J37" s="67">
        <v>2.8850000000000001E-2</v>
      </c>
      <c r="K37" s="67">
        <v>9.8629999999999995E-2</v>
      </c>
      <c r="L37" s="67">
        <v>1.3631200000000001</v>
      </c>
      <c r="M37" s="68">
        <v>4.1690899999999997</v>
      </c>
      <c r="N37" s="1"/>
      <c r="O37" s="1"/>
      <c r="P37" s="1"/>
      <c r="Q37" s="1"/>
      <c r="R37" s="1"/>
      <c r="S37" s="66">
        <v>0.12776971155425804</v>
      </c>
      <c r="T37" s="67">
        <v>0.21382509809236905</v>
      </c>
      <c r="U37" s="67">
        <v>0.114839494694446</v>
      </c>
      <c r="V37" s="67">
        <v>-4.0297180881915994E-2</v>
      </c>
      <c r="W37" s="67">
        <v>8.3686594245296023E-2</v>
      </c>
      <c r="X37" s="67">
        <v>5.5946625825353993E-2</v>
      </c>
      <c r="Y37" s="66">
        <v>-6.4638454166729992E-3</v>
      </c>
      <c r="Z37" s="67">
        <v>7.7029429642119984E-3</v>
      </c>
      <c r="AA37" s="67">
        <v>1.3034283927725002E-2</v>
      </c>
      <c r="AB37" s="67">
        <v>-0.24363622073890512</v>
      </c>
      <c r="AC37" s="67">
        <v>-0.20126350856122643</v>
      </c>
      <c r="AD37" s="68">
        <v>3.7194837392930493</v>
      </c>
      <c r="AE37" s="1"/>
      <c r="AF37" s="66">
        <v>0.12739551720946851</v>
      </c>
      <c r="AG37" s="67">
        <v>0.21442837261453049</v>
      </c>
      <c r="AH37" s="67">
        <v>0.11541116104868697</v>
      </c>
      <c r="AI37" s="67">
        <v>-4.0816991270118494E-2</v>
      </c>
      <c r="AJ37" s="67">
        <v>8.34163863479645E-2</v>
      </c>
      <c r="AK37" s="68">
        <v>5.5946625825353993E-2</v>
      </c>
      <c r="AL37" s="1"/>
      <c r="AM37" s="66">
        <v>0</v>
      </c>
      <c r="AN37" s="67">
        <v>0</v>
      </c>
      <c r="AO37" s="67">
        <v>0</v>
      </c>
      <c r="AP37" s="67">
        <v>0</v>
      </c>
      <c r="AQ37" s="67">
        <v>0</v>
      </c>
      <c r="AR37" s="67">
        <v>0</v>
      </c>
      <c r="AS37" s="67">
        <v>0</v>
      </c>
      <c r="AT37" s="67">
        <v>0</v>
      </c>
      <c r="AU37" s="67">
        <v>0</v>
      </c>
      <c r="AV37" s="67">
        <v>-0.16844000000000001</v>
      </c>
      <c r="AW37" s="67">
        <v>0.25546000000000002</v>
      </c>
      <c r="AX37" s="68">
        <v>-0.95203000000000004</v>
      </c>
      <c r="AZ37" s="1">
        <v>0</v>
      </c>
      <c r="BA37" s="1">
        <v>0</v>
      </c>
      <c r="BB37" s="1">
        <v>0.28671999999999997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/>
      <c r="BM37" s="1"/>
      <c r="BN37" s="1"/>
      <c r="BO37" s="65"/>
    </row>
    <row r="38" spans="1:67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Z38" s="1">
        <v>0</v>
      </c>
      <c r="BA38" s="1">
        <v>0</v>
      </c>
      <c r="BB38" s="1">
        <v>0</v>
      </c>
      <c r="BC38" s="1">
        <v>0.49728</v>
      </c>
      <c r="BD38" s="1">
        <v>-6.9459999999999994E-2</v>
      </c>
      <c r="BE38" s="1">
        <v>4.0649999999999999E-2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/>
      <c r="BM38" s="1"/>
      <c r="BN38" s="1"/>
      <c r="BO38" s="65"/>
    </row>
    <row r="39" spans="1:67" ht="15" thickBot="1">
      <c r="A39" s="1"/>
      <c r="B39" s="1" t="s">
        <v>23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Z39" s="1">
        <v>0</v>
      </c>
      <c r="BA39" s="1">
        <v>0</v>
      </c>
      <c r="BB39" s="1">
        <v>0</v>
      </c>
      <c r="BC39" s="1">
        <v>-6.9459999999999994E-2</v>
      </c>
      <c r="BD39" s="1">
        <v>0.22248000000000001</v>
      </c>
      <c r="BE39" s="1">
        <v>-2.3040000000000001E-2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/>
      <c r="BM39" s="1"/>
      <c r="BN39" s="1"/>
      <c r="BO39" s="65"/>
    </row>
    <row r="40" spans="1:67">
      <c r="A40" s="1"/>
      <c r="B40" s="61">
        <v>3.2017899999999999</v>
      </c>
      <c r="C40" s="62">
        <v>0.16505</v>
      </c>
      <c r="D40" s="62">
        <v>-0.13244</v>
      </c>
      <c r="E40" s="62">
        <v>-2.3500000000000001E-3</v>
      </c>
      <c r="F40" s="62">
        <v>-5.1900000000000002E-3</v>
      </c>
      <c r="G40" s="62">
        <v>-7.4999999999999997E-3</v>
      </c>
      <c r="H40" s="62">
        <v>-0.17918000000000001</v>
      </c>
      <c r="I40" s="62">
        <v>2.9420000000000002E-2</v>
      </c>
      <c r="J40" s="62">
        <v>6.1330000000000003E-2</v>
      </c>
      <c r="K40" s="62">
        <v>9.8199999999999996E-2</v>
      </c>
      <c r="L40" s="62">
        <v>0.24343999999999999</v>
      </c>
      <c r="M40" s="63">
        <v>0.26923000000000002</v>
      </c>
      <c r="N40" s="1"/>
      <c r="O40" s="61">
        <v>0.99568000000000001</v>
      </c>
      <c r="P40" s="62">
        <v>2.537E-2</v>
      </c>
      <c r="Q40" s="63">
        <v>-8.9300000000000004E-2</v>
      </c>
      <c r="R40" s="1"/>
      <c r="S40" s="61">
        <f t="array" ref="S40:AD51">MMULT(MMULT(AM40:AX51,B40:M51),TRANSPOSE(AM40:AX51))</f>
        <v>3.2510012376624933</v>
      </c>
      <c r="T40" s="62">
        <v>0.40198590332140804</v>
      </c>
      <c r="U40" s="62">
        <v>-3.6556432601858035E-2</v>
      </c>
      <c r="V40" s="62">
        <v>-1.4383387384870002E-3</v>
      </c>
      <c r="W40" s="62">
        <v>4.9902201807499984E-4</v>
      </c>
      <c r="X40" s="62">
        <v>-1.7008359712931E-2</v>
      </c>
      <c r="Y40" s="61">
        <v>-0.19688256542624702</v>
      </c>
      <c r="Z40" s="62">
        <v>-0.13295277165861202</v>
      </c>
      <c r="AA40" s="62">
        <v>5.085261219641702E-2</v>
      </c>
      <c r="AB40" s="62">
        <v>0.10586718140486701</v>
      </c>
      <c r="AC40" s="62">
        <v>-2.7082626624800321E-3</v>
      </c>
      <c r="AD40" s="63">
        <v>0.40645176084163903</v>
      </c>
      <c r="AE40" s="69" t="s">
        <v>46</v>
      </c>
      <c r="AF40" s="61">
        <f t="array" ref="AF40:AH42">0.5*(Y40:AA42+S46:U48)</f>
        <v>-0.19688256542624699</v>
      </c>
      <c r="AG40" s="62">
        <v>-0.13295194043698652</v>
      </c>
      <c r="AH40" s="62">
        <v>5.0867973014806514E-2</v>
      </c>
      <c r="AI40" s="62">
        <f t="array" ref="AI40:AK42">0.5*(AB40:AD42-V46:X48)</f>
        <v>0.10579470862924049</v>
      </c>
      <c r="AJ40" s="62">
        <v>-2.6691126336620269E-3</v>
      </c>
      <c r="AK40" s="63">
        <v>0.406496380951896</v>
      </c>
      <c r="AL40" s="1"/>
      <c r="AM40" s="61">
        <f t="array" ref="AM40:AO42">O40:Q42</f>
        <v>0.99568000000000001</v>
      </c>
      <c r="AN40" s="62">
        <v>2.537E-2</v>
      </c>
      <c r="AO40" s="62">
        <v>-8.9300000000000004E-2</v>
      </c>
      <c r="AP40" s="62">
        <v>0</v>
      </c>
      <c r="AQ40" s="62">
        <v>0</v>
      </c>
      <c r="AR40" s="62">
        <v>0</v>
      </c>
      <c r="AS40" s="62">
        <v>0</v>
      </c>
      <c r="AT40" s="62">
        <v>0</v>
      </c>
      <c r="AU40" s="62">
        <v>0</v>
      </c>
      <c r="AV40" s="62">
        <v>0</v>
      </c>
      <c r="AW40" s="62">
        <v>0</v>
      </c>
      <c r="AX40" s="63">
        <v>0</v>
      </c>
      <c r="AZ40" s="1">
        <v>0</v>
      </c>
      <c r="BA40" s="1">
        <v>0</v>
      </c>
      <c r="BB40" s="1">
        <v>0</v>
      </c>
      <c r="BC40" s="1">
        <v>4.0649999999999999E-2</v>
      </c>
      <c r="BD40" s="1">
        <v>-2.3040000000000001E-2</v>
      </c>
      <c r="BE40" s="1">
        <v>0.25817000000000001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/>
      <c r="BM40" s="1"/>
      <c r="BN40" s="1"/>
      <c r="BO40" s="65"/>
    </row>
    <row r="41" spans="1:67">
      <c r="A41" s="1"/>
      <c r="B41" s="64">
        <v>0.16505</v>
      </c>
      <c r="C41" s="1">
        <v>4.2389299999999999</v>
      </c>
      <c r="D41" s="1">
        <v>-1.0224500000000001</v>
      </c>
      <c r="E41" s="1">
        <v>-2.2000000000000001E-4</v>
      </c>
      <c r="F41" s="1">
        <v>-4.9790000000000001E-2</v>
      </c>
      <c r="G41" s="1">
        <v>-4.7280000000000003E-2</v>
      </c>
      <c r="H41" s="1">
        <v>2.93E-2</v>
      </c>
      <c r="I41" s="1">
        <v>-1.00535</v>
      </c>
      <c r="J41" s="1">
        <v>0.85485999999999995</v>
      </c>
      <c r="K41" s="1">
        <v>0.11827</v>
      </c>
      <c r="L41" s="1">
        <v>0.20115</v>
      </c>
      <c r="M41" s="65">
        <v>0.23343</v>
      </c>
      <c r="N41" s="1"/>
      <c r="O41" s="64">
        <v>-7.7420000000000003E-2</v>
      </c>
      <c r="P41" s="1">
        <v>0.75763000000000003</v>
      </c>
      <c r="Q41" s="65">
        <v>-0.64807000000000003</v>
      </c>
      <c r="R41" s="1"/>
      <c r="S41" s="64">
        <v>0.4019859033214081</v>
      </c>
      <c r="T41" s="1">
        <v>5.4021195740972328</v>
      </c>
      <c r="U41" s="1">
        <v>-0.37049917875703864</v>
      </c>
      <c r="V41" s="1">
        <v>4.2918560600510008E-3</v>
      </c>
      <c r="W41" s="1">
        <v>-8.5394435356089954E-3</v>
      </c>
      <c r="X41" s="1">
        <v>-9.5544810286783008E-2</v>
      </c>
      <c r="Y41" s="64">
        <v>-0.13295110921536099</v>
      </c>
      <c r="Z41" s="1">
        <v>-1.6944618739026951</v>
      </c>
      <c r="AA41" s="1">
        <v>-4.7242443394535982E-2</v>
      </c>
      <c r="AB41" s="1">
        <v>0.24306516292270405</v>
      </c>
      <c r="AC41" s="1">
        <v>-4.1608082710010041E-2</v>
      </c>
      <c r="AD41" s="65">
        <v>0.44631115191807802</v>
      </c>
      <c r="AE41" s="1"/>
      <c r="AF41" s="64">
        <v>-0.13295194043698649</v>
      </c>
      <c r="AG41" s="1">
        <v>-1.6944618739026951</v>
      </c>
      <c r="AH41" s="1">
        <v>-4.7249079568898567E-2</v>
      </c>
      <c r="AI41" s="1">
        <v>0.24266682497134853</v>
      </c>
      <c r="AJ41" s="1">
        <v>-4.162755934418802E-2</v>
      </c>
      <c r="AK41" s="65">
        <v>0.44773244250856203</v>
      </c>
      <c r="AL41" s="1"/>
      <c r="AM41" s="64">
        <v>-7.7420000000000003E-2</v>
      </c>
      <c r="AN41" s="1">
        <v>0.75763000000000003</v>
      </c>
      <c r="AO41" s="1">
        <v>-0.64807000000000003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65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0.28671999999999997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/>
      <c r="BM41" s="1"/>
      <c r="BN41" s="1"/>
      <c r="BO41" s="65"/>
    </row>
    <row r="42" spans="1:67" ht="15" thickBot="1">
      <c r="A42" s="1"/>
      <c r="B42" s="64">
        <v>-0.13244</v>
      </c>
      <c r="C42" s="1">
        <v>-1.0224500000000001</v>
      </c>
      <c r="D42" s="1">
        <v>4.7104900000000001</v>
      </c>
      <c r="E42" s="1">
        <v>-4.0000000000000003E-5</v>
      </c>
      <c r="F42" s="1">
        <v>4.8379999999999999E-2</v>
      </c>
      <c r="G42" s="1">
        <v>4.9180000000000001E-2</v>
      </c>
      <c r="H42" s="1">
        <v>6.148E-2</v>
      </c>
      <c r="I42" s="1">
        <v>0.85492999999999997</v>
      </c>
      <c r="J42" s="1">
        <v>-0.66551000000000005</v>
      </c>
      <c r="K42" s="1">
        <v>-0.28710999999999998</v>
      </c>
      <c r="L42" s="1">
        <v>-0.20391000000000001</v>
      </c>
      <c r="M42" s="65">
        <v>-0.28831000000000001</v>
      </c>
      <c r="N42" s="1"/>
      <c r="O42" s="66">
        <v>5.1209999999999999E-2</v>
      </c>
      <c r="P42" s="67">
        <v>0.65219000000000005</v>
      </c>
      <c r="Q42" s="68">
        <v>0.75631999999999999</v>
      </c>
      <c r="R42" s="1"/>
      <c r="S42" s="64">
        <v>-3.6556432601858008E-2</v>
      </c>
      <c r="T42" s="1">
        <v>-0.37049917875703908</v>
      </c>
      <c r="U42" s="1">
        <v>3.4980168244084222</v>
      </c>
      <c r="V42" s="1">
        <v>-7.2874584563599985E-4</v>
      </c>
      <c r="W42" s="1">
        <v>-9.3150268924799837E-4</v>
      </c>
      <c r="X42" s="1">
        <v>7.0173832778109967E-3</v>
      </c>
      <c r="Y42" s="64">
        <v>5.0883333833196001E-2</v>
      </c>
      <c r="Z42" s="1">
        <v>-4.7255715743261026E-2</v>
      </c>
      <c r="AA42" s="1">
        <v>4.1313639588962871E-2</v>
      </c>
      <c r="AB42" s="1">
        <v>-0.13002931894006198</v>
      </c>
      <c r="AC42" s="1">
        <v>3.6148240088388989E-2</v>
      </c>
      <c r="AD42" s="65">
        <v>-5.3147662964661016E-2</v>
      </c>
      <c r="AE42" s="1"/>
      <c r="AF42" s="64">
        <v>5.0867973014806507E-2</v>
      </c>
      <c r="AG42" s="1">
        <v>-4.7249079568898456E-2</v>
      </c>
      <c r="AH42" s="1">
        <v>4.1313639588962892E-2</v>
      </c>
      <c r="AI42" s="1">
        <v>-0.13003085751954549</v>
      </c>
      <c r="AJ42" s="1">
        <v>3.6221052403569487E-2</v>
      </c>
      <c r="AK42" s="65">
        <v>-5.307304194092901E-2</v>
      </c>
      <c r="AL42" s="1"/>
      <c r="AM42" s="64">
        <v>5.1209999999999999E-2</v>
      </c>
      <c r="AN42" s="1">
        <v>0.65219000000000005</v>
      </c>
      <c r="AO42" s="1">
        <v>0.75631999999999999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65">
        <v>0</v>
      </c>
      <c r="AY42" s="1"/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0.28671999999999997</v>
      </c>
      <c r="BH42" s="1">
        <v>0</v>
      </c>
      <c r="BI42" s="1">
        <v>0</v>
      </c>
      <c r="BJ42" s="1">
        <v>0</v>
      </c>
      <c r="BK42" s="1">
        <v>0</v>
      </c>
      <c r="BL42" s="67"/>
      <c r="BM42" s="67"/>
      <c r="BN42" s="67"/>
      <c r="BO42" s="68"/>
    </row>
    <row r="43" spans="1:67" ht="15" thickBot="1">
      <c r="A43" s="1"/>
      <c r="B43" s="64">
        <v>-2.3500000000000001E-3</v>
      </c>
      <c r="C43" s="1">
        <v>-2.2000000000000001E-4</v>
      </c>
      <c r="D43" s="1">
        <v>-4.0000000000000003E-5</v>
      </c>
      <c r="E43" s="1">
        <v>3.3281900000000002</v>
      </c>
      <c r="F43" s="1">
        <v>0.33735999999999999</v>
      </c>
      <c r="G43" s="1">
        <v>0.13321</v>
      </c>
      <c r="H43" s="1">
        <v>-9.8159999999999997E-2</v>
      </c>
      <c r="I43" s="1">
        <v>-0.1178</v>
      </c>
      <c r="J43" s="1">
        <v>0.28669</v>
      </c>
      <c r="K43" s="1">
        <v>-0.40877999999999998</v>
      </c>
      <c r="L43" s="1">
        <v>0.30631999999999998</v>
      </c>
      <c r="M43" s="65">
        <v>0.23216999999999999</v>
      </c>
      <c r="N43" s="1"/>
      <c r="O43" s="1"/>
      <c r="P43" s="1"/>
      <c r="Q43" s="1"/>
      <c r="R43" s="1"/>
      <c r="S43" s="64">
        <v>-1.4383387384870004E-3</v>
      </c>
      <c r="T43" s="1">
        <v>4.2918560600510008E-3</v>
      </c>
      <c r="U43" s="1">
        <v>-7.2874584563599964E-4</v>
      </c>
      <c r="V43" s="1">
        <v>3.3322218398823789</v>
      </c>
      <c r="W43" s="1">
        <v>0.169494932631058</v>
      </c>
      <c r="X43" s="1">
        <v>0.11244782707568401</v>
      </c>
      <c r="Y43" s="64">
        <v>-0.105722235853614</v>
      </c>
      <c r="Z43" s="1">
        <v>-0.24226848701999304</v>
      </c>
      <c r="AA43" s="1">
        <v>0.13003239609902903</v>
      </c>
      <c r="AB43" s="1">
        <v>-0.43548574180992294</v>
      </c>
      <c r="AC43" s="1">
        <v>0.11807257146367198</v>
      </c>
      <c r="AD43" s="65">
        <v>0.44431216981667304</v>
      </c>
      <c r="AE43" s="1"/>
      <c r="AF43" s="64">
        <f t="array" ref="AF43:AH45">0.5*(Y43:AA45-S49:U51)</f>
        <v>-0.10579470862924051</v>
      </c>
      <c r="AG43" s="1">
        <v>-0.2426668249713485</v>
      </c>
      <c r="AH43" s="1">
        <v>0.13003085751954552</v>
      </c>
      <c r="AI43" s="1">
        <f t="array" ref="AI43:AK45">0.5*(AB43:AD45+V49:X51)</f>
        <v>-0.43548574180992294</v>
      </c>
      <c r="AJ43" s="1">
        <v>0.1181212082629985</v>
      </c>
      <c r="AK43" s="65">
        <v>0.44464521695190551</v>
      </c>
      <c r="AL43" s="1"/>
      <c r="AM43" s="64">
        <v>0</v>
      </c>
      <c r="AN43" s="1">
        <v>0</v>
      </c>
      <c r="AO43" s="1">
        <v>0</v>
      </c>
      <c r="AP43" s="1">
        <f t="array" ref="AP43:AR45">O40:Q42</f>
        <v>0.99568000000000001</v>
      </c>
      <c r="AQ43" s="1">
        <v>2.537E-2</v>
      </c>
      <c r="AR43" s="1">
        <v>-8.9300000000000004E-2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65">
        <v>0</v>
      </c>
      <c r="AY43" s="1"/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0.28671999999999997</v>
      </c>
      <c r="BI43" s="1">
        <v>0</v>
      </c>
      <c r="BJ43" s="1">
        <v>0</v>
      </c>
      <c r="BK43" s="1">
        <v>0</v>
      </c>
      <c r="BL43" s="1"/>
      <c r="BM43" s="1"/>
      <c r="BN43" s="1"/>
      <c r="BO43" s="1"/>
    </row>
    <row r="44" spans="1:67">
      <c r="A44" s="1"/>
      <c r="B44" s="64">
        <v>-5.1900000000000002E-3</v>
      </c>
      <c r="C44" s="1">
        <v>-4.9790000000000001E-2</v>
      </c>
      <c r="D44" s="1">
        <v>4.8379999999999999E-2</v>
      </c>
      <c r="E44" s="1">
        <v>0.33735999999999999</v>
      </c>
      <c r="F44" s="1">
        <v>6.8719000000000001</v>
      </c>
      <c r="G44" s="1">
        <v>2.5079799999999999</v>
      </c>
      <c r="H44" s="1">
        <v>-0.24346999999999999</v>
      </c>
      <c r="I44" s="1">
        <v>-0.20266999999999999</v>
      </c>
      <c r="J44" s="1">
        <v>0.20491999999999999</v>
      </c>
      <c r="K44" s="1">
        <v>0.30689</v>
      </c>
      <c r="L44" s="1">
        <v>-0.74031000000000002</v>
      </c>
      <c r="M44" s="65">
        <v>-0.91800999999999999</v>
      </c>
      <c r="N44" s="1"/>
      <c r="O44" s="61">
        <v>0.99568999999999996</v>
      </c>
      <c r="P44" s="62">
        <v>2.5329999999999998E-2</v>
      </c>
      <c r="Q44" s="63">
        <v>-8.9190000000000005E-2</v>
      </c>
      <c r="R44" s="1"/>
      <c r="S44" s="64">
        <v>4.9902201807500038E-4</v>
      </c>
      <c r="T44" s="1">
        <v>-8.5394435356089954E-3</v>
      </c>
      <c r="U44" s="1">
        <v>-9.3150268924800401E-4</v>
      </c>
      <c r="V44" s="1">
        <v>0.16949493263105803</v>
      </c>
      <c r="W44" s="1">
        <v>3.9144829388582378</v>
      </c>
      <c r="X44" s="1">
        <v>0.89675529906815887</v>
      </c>
      <c r="Y44" s="64">
        <v>2.629962604844016E-3</v>
      </c>
      <c r="Z44" s="1">
        <v>4.1647035978366026E-2</v>
      </c>
      <c r="AA44" s="1">
        <v>-3.6293864718749971E-2</v>
      </c>
      <c r="AB44" s="1">
        <v>0.11816984506232503</v>
      </c>
      <c r="AC44" s="1">
        <v>3.575361138821502E-2</v>
      </c>
      <c r="AD44" s="65">
        <v>-3.0335762974371894E-2</v>
      </c>
      <c r="AE44" s="1"/>
      <c r="AF44" s="64">
        <v>2.6691126336620234E-3</v>
      </c>
      <c r="AG44" s="1">
        <v>4.162755934418802E-2</v>
      </c>
      <c r="AH44" s="1">
        <v>-3.6221052403569473E-2</v>
      </c>
      <c r="AI44" s="1">
        <v>0.1181212082629985</v>
      </c>
      <c r="AJ44" s="1">
        <v>3.5753611388215006E-2</v>
      </c>
      <c r="AK44" s="65">
        <v>-3.034898670116444E-2</v>
      </c>
      <c r="AL44" s="1"/>
      <c r="AM44" s="64">
        <v>0</v>
      </c>
      <c r="AN44" s="1">
        <v>0</v>
      </c>
      <c r="AO44" s="1">
        <v>0</v>
      </c>
      <c r="AP44" s="1">
        <v>-7.7420000000000003E-2</v>
      </c>
      <c r="AQ44" s="1">
        <v>0.75763000000000003</v>
      </c>
      <c r="AR44" s="1">
        <v>-0.64807000000000003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65">
        <v>0</v>
      </c>
      <c r="AY44" s="1"/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0.49723000000000001</v>
      </c>
      <c r="BJ44" s="1">
        <v>-6.9550000000000001E-2</v>
      </c>
      <c r="BK44" s="1">
        <v>4.0649999999999999E-2</v>
      </c>
      <c r="BL44" s="62"/>
      <c r="BM44" s="62"/>
      <c r="BN44" s="62"/>
      <c r="BO44" s="63"/>
    </row>
    <row r="45" spans="1:67" ht="15" thickBot="1">
      <c r="A45" s="1"/>
      <c r="B45" s="64">
        <v>-7.4999999999999997E-3</v>
      </c>
      <c r="C45" s="1">
        <v>-4.7280000000000003E-2</v>
      </c>
      <c r="D45" s="1">
        <v>4.9180000000000001E-2</v>
      </c>
      <c r="E45" s="1">
        <v>0.13321</v>
      </c>
      <c r="F45" s="1">
        <v>2.5079799999999999</v>
      </c>
      <c r="G45" s="1">
        <v>5.8073899999999998</v>
      </c>
      <c r="H45" s="1">
        <v>-0.26911000000000002</v>
      </c>
      <c r="I45" s="1">
        <v>-0.23513000000000001</v>
      </c>
      <c r="J45" s="1">
        <v>0.28967999999999999</v>
      </c>
      <c r="K45" s="1">
        <v>0.23271</v>
      </c>
      <c r="L45" s="1">
        <v>-0.91795000000000004</v>
      </c>
      <c r="M45" s="65">
        <v>-1.01352</v>
      </c>
      <c r="N45" s="1"/>
      <c r="O45" s="64">
        <v>-7.7329999999999996E-2</v>
      </c>
      <c r="P45" s="1">
        <v>0.75766</v>
      </c>
      <c r="Q45" s="65">
        <v>-0.64805000000000001</v>
      </c>
      <c r="R45" s="1"/>
      <c r="S45" s="64">
        <v>-1.7008359712931E-2</v>
      </c>
      <c r="T45" s="1">
        <v>-9.5544810286782994E-2</v>
      </c>
      <c r="U45" s="1">
        <v>7.0173832778109985E-3</v>
      </c>
      <c r="V45" s="1">
        <v>0.11244782707568401</v>
      </c>
      <c r="W45" s="1">
        <v>0.89675529906815887</v>
      </c>
      <c r="X45" s="1">
        <v>8.7606936518836243</v>
      </c>
      <c r="Y45" s="64">
        <v>-0.40654100106215302</v>
      </c>
      <c r="Z45" s="1">
        <v>-0.44915373309904605</v>
      </c>
      <c r="AA45" s="1">
        <v>5.2998420917196976E-2</v>
      </c>
      <c r="AB45" s="1">
        <v>0.44497826408713803</v>
      </c>
      <c r="AC45" s="1">
        <v>-3.0362210427956948E-2</v>
      </c>
      <c r="AD45" s="65">
        <v>-1.762871168311591</v>
      </c>
      <c r="AE45" s="1"/>
      <c r="AF45" s="66">
        <v>-0.406496380951896</v>
      </c>
      <c r="AG45" s="67">
        <v>-0.44773244250856203</v>
      </c>
      <c r="AH45" s="67">
        <v>5.3073041940928975E-2</v>
      </c>
      <c r="AI45" s="67">
        <v>0.44464521695190551</v>
      </c>
      <c r="AJ45" s="67">
        <v>-3.0348986701164482E-2</v>
      </c>
      <c r="AK45" s="68">
        <v>-1.762871168311591</v>
      </c>
      <c r="AL45" s="1"/>
      <c r="AM45" s="64">
        <v>0</v>
      </c>
      <c r="AN45" s="1">
        <v>0</v>
      </c>
      <c r="AO45" s="1">
        <v>0</v>
      </c>
      <c r="AP45" s="1">
        <v>5.1209999999999999E-2</v>
      </c>
      <c r="AQ45" s="1">
        <v>0.65219000000000005</v>
      </c>
      <c r="AR45" s="1">
        <v>0.75631999999999999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65">
        <v>0</v>
      </c>
      <c r="AY45" s="1"/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-6.9550000000000001E-2</v>
      </c>
      <c r="BJ45" s="1">
        <v>0.22253999999999999</v>
      </c>
      <c r="BK45" s="1">
        <v>-2.308E-2</v>
      </c>
      <c r="BL45" s="1"/>
      <c r="BM45" s="1"/>
      <c r="BN45" s="1"/>
      <c r="BO45" s="65"/>
    </row>
    <row r="46" spans="1:67" ht="15" thickBot="1">
      <c r="A46" s="1"/>
      <c r="B46" s="64">
        <v>-0.17918000000000001</v>
      </c>
      <c r="C46" s="1">
        <v>2.93E-2</v>
      </c>
      <c r="D46" s="1">
        <v>6.148E-2</v>
      </c>
      <c r="E46" s="1">
        <v>-9.8159999999999997E-2</v>
      </c>
      <c r="F46" s="1">
        <v>-0.24346999999999999</v>
      </c>
      <c r="G46" s="1">
        <v>-0.26911000000000002</v>
      </c>
      <c r="H46" s="1">
        <v>3.2041900000000001</v>
      </c>
      <c r="I46" s="1">
        <v>0.16496</v>
      </c>
      <c r="J46" s="1">
        <v>-0.13250999999999999</v>
      </c>
      <c r="K46" s="1">
        <v>1.3600000000000001E-3</v>
      </c>
      <c r="L46" s="1">
        <v>3.4399999999999999E-3</v>
      </c>
      <c r="M46" s="65">
        <v>8.9300000000000004E-3</v>
      </c>
      <c r="N46" s="1"/>
      <c r="O46" s="66">
        <v>5.1159999999999997E-2</v>
      </c>
      <c r="P46" s="67">
        <v>0.65215000000000001</v>
      </c>
      <c r="Q46" s="68">
        <v>0.75636000000000003</v>
      </c>
      <c r="R46" s="1"/>
      <c r="S46" s="61">
        <v>-0.19688256542624699</v>
      </c>
      <c r="T46" s="62">
        <v>-0.13295110921536102</v>
      </c>
      <c r="U46" s="62">
        <v>5.0883333833196001E-2</v>
      </c>
      <c r="V46" s="62">
        <v>-0.10572223585361398</v>
      </c>
      <c r="W46" s="62">
        <v>2.6299626048440217E-3</v>
      </c>
      <c r="X46" s="62">
        <v>-0.40654100106215302</v>
      </c>
      <c r="Y46" s="61">
        <v>3.2533092204090059</v>
      </c>
      <c r="Z46" s="62">
        <v>0.40162637193342005</v>
      </c>
      <c r="AA46" s="62">
        <v>-3.6549906919150055E-2</v>
      </c>
      <c r="AB46" s="62">
        <v>4.0893650801099974E-4</v>
      </c>
      <c r="AC46" s="62">
        <v>-2.7509551334739995E-3</v>
      </c>
      <c r="AD46" s="63">
        <v>1.7077181693893002E-2</v>
      </c>
      <c r="AE46" s="1" t="s">
        <v>47</v>
      </c>
      <c r="AF46" s="61">
        <f t="array" ref="AF46:AK51">TRANSPOSE(AF40:AK45)</f>
        <v>-0.19688256542624699</v>
      </c>
      <c r="AG46" s="62">
        <v>-0.13295194043698649</v>
      </c>
      <c r="AH46" s="62">
        <v>5.0867973014806507E-2</v>
      </c>
      <c r="AI46" s="62">
        <v>-0.10579470862924051</v>
      </c>
      <c r="AJ46" s="62">
        <v>2.6691126336620234E-3</v>
      </c>
      <c r="AK46" s="63">
        <v>-0.406496380951896</v>
      </c>
      <c r="AL46" s="1"/>
      <c r="AM46" s="64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f t="array" ref="AS46:AU48">O44:Q46</f>
        <v>0.99568999999999996</v>
      </c>
      <c r="AT46" s="1">
        <v>2.5329999999999998E-2</v>
      </c>
      <c r="AU46" s="1">
        <v>-8.9190000000000005E-2</v>
      </c>
      <c r="AV46" s="1">
        <v>0</v>
      </c>
      <c r="AW46" s="1">
        <v>0</v>
      </c>
      <c r="AX46" s="65">
        <v>0</v>
      </c>
      <c r="AY46" s="1"/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4.0649999999999999E-2</v>
      </c>
      <c r="BJ46" s="1">
        <v>-2.308E-2</v>
      </c>
      <c r="BK46" s="1">
        <v>0.25816</v>
      </c>
      <c r="BL46" s="1"/>
      <c r="BM46" s="1"/>
      <c r="BN46" s="1"/>
      <c r="BO46" s="65"/>
    </row>
    <row r="47" spans="1:67">
      <c r="A47" s="1"/>
      <c r="B47" s="64">
        <v>2.9420000000000002E-2</v>
      </c>
      <c r="C47" s="1">
        <v>-1.00535</v>
      </c>
      <c r="D47" s="1">
        <v>0.85492999999999997</v>
      </c>
      <c r="E47" s="1">
        <v>-0.1178</v>
      </c>
      <c r="F47" s="1">
        <v>-0.20266999999999999</v>
      </c>
      <c r="G47" s="1">
        <v>-0.23513000000000001</v>
      </c>
      <c r="H47" s="1">
        <v>0.16496</v>
      </c>
      <c r="I47" s="1">
        <v>4.2360899999999999</v>
      </c>
      <c r="J47" s="1">
        <v>-1.02407</v>
      </c>
      <c r="K47" s="1">
        <v>5.4000000000000001E-4</v>
      </c>
      <c r="L47" s="1">
        <v>5.212E-2</v>
      </c>
      <c r="M47" s="65">
        <v>4.9320000000000003E-2</v>
      </c>
      <c r="N47" s="1"/>
      <c r="O47" s="1"/>
      <c r="P47" s="1"/>
      <c r="Q47" s="1"/>
      <c r="R47" s="1"/>
      <c r="S47" s="64">
        <v>-0.132952771658612</v>
      </c>
      <c r="T47" s="1">
        <v>-1.6944618739026951</v>
      </c>
      <c r="U47" s="1">
        <v>-4.7255715743261151E-2</v>
      </c>
      <c r="V47" s="1">
        <v>-0.24226848701999301</v>
      </c>
      <c r="W47" s="1">
        <v>4.1647035978365998E-2</v>
      </c>
      <c r="X47" s="1">
        <v>-0.44915373309904605</v>
      </c>
      <c r="Y47" s="64">
        <v>0.4016263719334201</v>
      </c>
      <c r="Z47" s="1">
        <v>5.4025609422390595</v>
      </c>
      <c r="AA47" s="1">
        <v>-0.37277613687076538</v>
      </c>
      <c r="AB47" s="1">
        <v>-3.2010319032930012E-3</v>
      </c>
      <c r="AC47" s="1">
        <v>8.3319874451319928E-3</v>
      </c>
      <c r="AD47" s="65">
        <v>9.8693298534419008E-2</v>
      </c>
      <c r="AE47" s="1"/>
      <c r="AF47" s="64">
        <v>-0.13295194043698652</v>
      </c>
      <c r="AG47" s="1">
        <v>-1.6944618739026951</v>
      </c>
      <c r="AH47" s="1">
        <v>-4.7249079568898456E-2</v>
      </c>
      <c r="AI47" s="1">
        <v>-0.2426668249713485</v>
      </c>
      <c r="AJ47" s="1">
        <v>4.162755934418802E-2</v>
      </c>
      <c r="AK47" s="65">
        <v>-0.44773244250856203</v>
      </c>
      <c r="AL47" s="1"/>
      <c r="AM47" s="64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-7.7329999999999996E-2</v>
      </c>
      <c r="AT47" s="1">
        <v>0.75766</v>
      </c>
      <c r="AU47" s="1">
        <v>-0.64805000000000001</v>
      </c>
      <c r="AV47" s="1">
        <v>0</v>
      </c>
      <c r="AW47" s="1">
        <v>0</v>
      </c>
      <c r="AX47" s="65">
        <v>0</v>
      </c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65"/>
    </row>
    <row r="48" spans="1:67">
      <c r="A48" s="1"/>
      <c r="B48" s="64">
        <v>6.1330000000000003E-2</v>
      </c>
      <c r="C48" s="1">
        <v>0.85485999999999995</v>
      </c>
      <c r="D48" s="1">
        <v>-0.66551000000000005</v>
      </c>
      <c r="E48" s="1">
        <v>0.28669</v>
      </c>
      <c r="F48" s="1">
        <v>0.20491999999999999</v>
      </c>
      <c r="G48" s="1">
        <v>0.28967999999999999</v>
      </c>
      <c r="H48" s="1">
        <v>-0.13250999999999999</v>
      </c>
      <c r="I48" s="1">
        <v>-1.02407</v>
      </c>
      <c r="J48" s="1">
        <v>4.7114200000000004</v>
      </c>
      <c r="K48" s="1">
        <v>-1.41E-3</v>
      </c>
      <c r="L48" s="1">
        <v>-4.8410000000000002E-2</v>
      </c>
      <c r="M48" s="65">
        <v>-5.0700000000000002E-2</v>
      </c>
      <c r="N48" s="1"/>
      <c r="O48" s="1"/>
      <c r="P48" s="1"/>
      <c r="Q48" s="1"/>
      <c r="R48" s="1"/>
      <c r="S48" s="64">
        <v>5.0852612196417013E-2</v>
      </c>
      <c r="T48" s="1">
        <v>-4.7242443394535892E-2</v>
      </c>
      <c r="U48" s="1">
        <v>4.1313639588962912E-2</v>
      </c>
      <c r="V48" s="1">
        <v>0.130032396099029</v>
      </c>
      <c r="W48" s="1">
        <v>-3.6293864718749985E-2</v>
      </c>
      <c r="X48" s="1">
        <v>5.2998420917197003E-2</v>
      </c>
      <c r="Y48" s="64">
        <v>-3.6549906919150055E-2</v>
      </c>
      <c r="Z48" s="1">
        <v>-0.37277613687076538</v>
      </c>
      <c r="AA48" s="1">
        <v>3.4957917294810894</v>
      </c>
      <c r="AB48" s="1">
        <v>-1.9324052165799947E-4</v>
      </c>
      <c r="AC48" s="1">
        <v>1.9051846526580046E-3</v>
      </c>
      <c r="AD48" s="65">
        <v>-5.9616581859920021E-3</v>
      </c>
      <c r="AE48" s="1"/>
      <c r="AF48" s="64">
        <v>5.0867973014806514E-2</v>
      </c>
      <c r="AG48" s="1">
        <v>-4.7249079568898567E-2</v>
      </c>
      <c r="AH48" s="1">
        <v>4.1313639588962892E-2</v>
      </c>
      <c r="AI48" s="1">
        <v>0.13003085751954552</v>
      </c>
      <c r="AJ48" s="1">
        <v>-3.6221052403569473E-2</v>
      </c>
      <c r="AK48" s="65">
        <v>5.3073041940928975E-2</v>
      </c>
      <c r="AL48" s="1"/>
      <c r="AM48" s="64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5.1159999999999997E-2</v>
      </c>
      <c r="AT48" s="1">
        <v>0.65215000000000001</v>
      </c>
      <c r="AU48" s="1">
        <v>0.75636000000000003</v>
      </c>
      <c r="AV48" s="1">
        <v>0</v>
      </c>
      <c r="AW48" s="1">
        <v>0</v>
      </c>
      <c r="AX48" s="65">
        <v>0</v>
      </c>
      <c r="AY48" s="1"/>
      <c r="AZ48" s="1" t="s">
        <v>145</v>
      </c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65"/>
    </row>
    <row r="49" spans="1:67" ht="15" thickBot="1">
      <c r="A49" s="1"/>
      <c r="B49" s="64">
        <v>9.8199999999999996E-2</v>
      </c>
      <c r="C49" s="1">
        <v>0.11827</v>
      </c>
      <c r="D49" s="1">
        <v>-0.28710999999999998</v>
      </c>
      <c r="E49" s="1">
        <v>-0.40877999999999998</v>
      </c>
      <c r="F49" s="1">
        <v>0.30689</v>
      </c>
      <c r="G49" s="1">
        <v>0.23271</v>
      </c>
      <c r="H49" s="1">
        <v>1.3600000000000001E-3</v>
      </c>
      <c r="I49" s="1">
        <v>5.4000000000000001E-4</v>
      </c>
      <c r="J49" s="1">
        <v>-1.41E-3</v>
      </c>
      <c r="K49" s="1">
        <v>3.3299699999999999</v>
      </c>
      <c r="L49" s="1">
        <v>0.33731</v>
      </c>
      <c r="M49" s="65">
        <v>0.13394</v>
      </c>
      <c r="N49" s="1"/>
      <c r="O49" s="1"/>
      <c r="P49" s="1"/>
      <c r="Q49" s="1"/>
      <c r="R49" s="1"/>
      <c r="S49" s="64">
        <v>0.10586718140486701</v>
      </c>
      <c r="T49" s="1">
        <v>0.24306516292270397</v>
      </c>
      <c r="U49" s="1">
        <v>-0.13002931894006198</v>
      </c>
      <c r="V49" s="1">
        <v>-0.435485741809923</v>
      </c>
      <c r="W49" s="1">
        <v>0.11816984506232503</v>
      </c>
      <c r="X49" s="1">
        <v>0.44497826408713803</v>
      </c>
      <c r="Y49" s="64">
        <v>4.0893650801099996E-4</v>
      </c>
      <c r="Z49" s="1">
        <v>-3.2010319032930012E-3</v>
      </c>
      <c r="AA49" s="1">
        <v>-1.9324052165799969E-4</v>
      </c>
      <c r="AB49" s="1">
        <v>3.3337775243364498</v>
      </c>
      <c r="AC49" s="1">
        <v>0.16833349177694004</v>
      </c>
      <c r="AD49" s="65">
        <v>0.11352164947646995</v>
      </c>
      <c r="AE49" s="1"/>
      <c r="AF49" s="64">
        <v>0.10579470862924049</v>
      </c>
      <c r="AG49" s="1">
        <v>0.24266682497134853</v>
      </c>
      <c r="AH49" s="1">
        <v>-0.13003085751954549</v>
      </c>
      <c r="AI49" s="1">
        <v>-0.43548574180992294</v>
      </c>
      <c r="AJ49" s="1">
        <v>0.1181212082629985</v>
      </c>
      <c r="AK49" s="65">
        <v>0.44464521695190551</v>
      </c>
      <c r="AL49" s="1"/>
      <c r="AM49" s="64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f t="array" ref="AV49:AX51">O44:Q46</f>
        <v>0.99568999999999996</v>
      </c>
      <c r="AW49" s="1">
        <v>2.5329999999999998E-2</v>
      </c>
      <c r="AX49" s="65">
        <v>-8.9190000000000005E-2</v>
      </c>
      <c r="AY49" s="1"/>
      <c r="AZ49" s="1">
        <v>0.28671999999999997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67"/>
      <c r="BM49" s="67"/>
      <c r="BN49" s="67"/>
      <c r="BO49" s="68"/>
    </row>
    <row r="50" spans="1:67">
      <c r="A50" s="1"/>
      <c r="B50" s="64">
        <v>0.24343999999999999</v>
      </c>
      <c r="C50" s="1">
        <v>0.20115</v>
      </c>
      <c r="D50" s="1">
        <v>-0.20391000000000001</v>
      </c>
      <c r="E50" s="1">
        <v>0.30631999999999998</v>
      </c>
      <c r="F50" s="1">
        <v>-0.74031000000000002</v>
      </c>
      <c r="G50" s="1">
        <v>-0.91795000000000004</v>
      </c>
      <c r="H50" s="1">
        <v>3.4399999999999999E-3</v>
      </c>
      <c r="I50" s="1">
        <v>5.212E-2</v>
      </c>
      <c r="J50" s="1">
        <v>-4.8410000000000002E-2</v>
      </c>
      <c r="K50" s="1">
        <v>0.33731</v>
      </c>
      <c r="L50" s="1">
        <v>6.8730599999999997</v>
      </c>
      <c r="M50" s="65">
        <v>2.5105300000000002</v>
      </c>
      <c r="N50" s="1"/>
      <c r="O50" s="1"/>
      <c r="P50" s="1"/>
      <c r="Q50" s="1"/>
      <c r="R50" s="1"/>
      <c r="S50" s="64">
        <v>-2.7082626624800308E-3</v>
      </c>
      <c r="T50" s="1">
        <v>-4.1608082710010014E-2</v>
      </c>
      <c r="U50" s="1">
        <v>3.6148240088388975E-2</v>
      </c>
      <c r="V50" s="1">
        <v>0.11807257146367198</v>
      </c>
      <c r="W50" s="1">
        <v>3.5753611388214999E-2</v>
      </c>
      <c r="X50" s="1">
        <v>-3.0362210427956983E-2</v>
      </c>
      <c r="Y50" s="64">
        <v>-2.7509551334739999E-3</v>
      </c>
      <c r="Z50" s="1">
        <v>8.3319874451319963E-3</v>
      </c>
      <c r="AA50" s="1">
        <v>1.9051846526579944E-3</v>
      </c>
      <c r="AB50" s="1">
        <v>0.16833349177694001</v>
      </c>
      <c r="AC50" s="1">
        <v>3.9108242177624479</v>
      </c>
      <c r="AD50" s="65">
        <v>0.90015512726767577</v>
      </c>
      <c r="AE50" s="1"/>
      <c r="AF50" s="64">
        <v>-2.6691126336620269E-3</v>
      </c>
      <c r="AG50" s="1">
        <v>-4.162755934418802E-2</v>
      </c>
      <c r="AH50" s="1">
        <v>3.6221052403569487E-2</v>
      </c>
      <c r="AI50" s="1">
        <v>0.1181212082629985</v>
      </c>
      <c r="AJ50" s="1">
        <v>3.5753611388215006E-2</v>
      </c>
      <c r="AK50" s="65">
        <v>-3.0348986701164482E-2</v>
      </c>
      <c r="AL50" s="1"/>
      <c r="AM50" s="64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-7.7329999999999996E-2</v>
      </c>
      <c r="AW50" s="1">
        <v>0.75766</v>
      </c>
      <c r="AX50" s="65">
        <v>-0.64805000000000001</v>
      </c>
      <c r="AY50" s="1"/>
      <c r="AZ50" s="1">
        <v>0</v>
      </c>
      <c r="BA50" s="1">
        <v>0.28671999999999997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/>
      <c r="BM50" s="1"/>
      <c r="BN50" s="1"/>
      <c r="BO50" s="65"/>
    </row>
    <row r="51" spans="1:67" ht="15" thickBot="1">
      <c r="A51" s="1"/>
      <c r="B51" s="66">
        <v>0.26923000000000002</v>
      </c>
      <c r="C51" s="67">
        <v>0.23343</v>
      </c>
      <c r="D51" s="67">
        <v>-0.28831000000000001</v>
      </c>
      <c r="E51" s="67">
        <v>0.23216999999999999</v>
      </c>
      <c r="F51" s="67">
        <v>-0.91800999999999999</v>
      </c>
      <c r="G51" s="67">
        <v>-1.01352</v>
      </c>
      <c r="H51" s="67">
        <v>8.9300000000000004E-3</v>
      </c>
      <c r="I51" s="67">
        <v>4.9320000000000003E-2</v>
      </c>
      <c r="J51" s="67">
        <v>-5.0700000000000002E-2</v>
      </c>
      <c r="K51" s="67">
        <v>0.13394</v>
      </c>
      <c r="L51" s="67">
        <v>2.5105300000000002</v>
      </c>
      <c r="M51" s="68">
        <v>5.8025500000000001</v>
      </c>
      <c r="N51" s="1"/>
      <c r="O51" s="1"/>
      <c r="P51" s="1"/>
      <c r="Q51" s="1"/>
      <c r="R51" s="1"/>
      <c r="S51" s="66">
        <v>0.40645176084163903</v>
      </c>
      <c r="T51" s="67">
        <v>0.44631115191807802</v>
      </c>
      <c r="U51" s="67">
        <v>-5.3147662964660974E-2</v>
      </c>
      <c r="V51" s="67">
        <v>0.44431216981667304</v>
      </c>
      <c r="W51" s="67">
        <v>-3.0335762974372016E-2</v>
      </c>
      <c r="X51" s="67">
        <v>-1.7628711683115912</v>
      </c>
      <c r="Y51" s="66">
        <v>1.7077181693892999E-2</v>
      </c>
      <c r="Z51" s="67">
        <v>9.8693298534419008E-2</v>
      </c>
      <c r="AA51" s="67">
        <v>-5.9616581859919943E-3</v>
      </c>
      <c r="AB51" s="67">
        <v>0.11352164947646992</v>
      </c>
      <c r="AC51" s="67">
        <v>0.90015512726767488</v>
      </c>
      <c r="AD51" s="68">
        <v>8.7609135832221714</v>
      </c>
      <c r="AE51" s="1"/>
      <c r="AF51" s="66">
        <v>0.406496380951896</v>
      </c>
      <c r="AG51" s="67">
        <v>0.44773244250856203</v>
      </c>
      <c r="AH51" s="67">
        <v>-5.307304194092901E-2</v>
      </c>
      <c r="AI51" s="67">
        <v>0.44464521695190551</v>
      </c>
      <c r="AJ51" s="67">
        <v>-3.034898670116444E-2</v>
      </c>
      <c r="AK51" s="68">
        <v>-1.762871168311591</v>
      </c>
      <c r="AL51" s="1"/>
      <c r="AM51" s="66">
        <v>0</v>
      </c>
      <c r="AN51" s="67">
        <v>0</v>
      </c>
      <c r="AO51" s="67">
        <v>0</v>
      </c>
      <c r="AP51" s="67">
        <v>0</v>
      </c>
      <c r="AQ51" s="67">
        <v>0</v>
      </c>
      <c r="AR51" s="67">
        <v>0</v>
      </c>
      <c r="AS51" s="67">
        <v>0</v>
      </c>
      <c r="AT51" s="67">
        <v>0</v>
      </c>
      <c r="AU51" s="67">
        <v>0</v>
      </c>
      <c r="AV51" s="67">
        <v>5.1159999999999997E-2</v>
      </c>
      <c r="AW51" s="67">
        <v>0.65215000000000001</v>
      </c>
      <c r="AX51" s="68">
        <v>0.75636000000000003</v>
      </c>
      <c r="AY51" s="1"/>
      <c r="AZ51" s="1">
        <v>0</v>
      </c>
      <c r="BA51" s="1">
        <v>0</v>
      </c>
      <c r="BB51" s="1">
        <v>0.28671999999999997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/>
      <c r="BM51" s="1"/>
      <c r="BN51" s="1"/>
      <c r="BO51" s="65"/>
    </row>
    <row r="52" spans="1:6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>
        <v>0</v>
      </c>
      <c r="BA52" s="1">
        <v>0</v>
      </c>
      <c r="BB52" s="1">
        <v>0</v>
      </c>
      <c r="BC52" s="1">
        <v>0.51917000000000002</v>
      </c>
      <c r="BD52" s="1">
        <v>-2.1610000000000001E-2</v>
      </c>
      <c r="BE52" s="1">
        <v>1.2789999999999999E-2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/>
      <c r="BM52" s="1"/>
      <c r="BN52" s="1"/>
      <c r="BO52" s="65"/>
    </row>
    <row r="53" spans="1:67" ht="15" thickBot="1">
      <c r="A53" s="1"/>
      <c r="B53" s="1" t="s">
        <v>19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>
        <v>0</v>
      </c>
      <c r="BA53" s="1">
        <v>0</v>
      </c>
      <c r="BB53" s="1">
        <v>0</v>
      </c>
      <c r="BC53" s="1">
        <v>-2.1610000000000001E-2</v>
      </c>
      <c r="BD53" s="1">
        <v>0.22600999999999999</v>
      </c>
      <c r="BE53" s="1">
        <v>-2.647E-2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/>
      <c r="BM53" s="1"/>
      <c r="BN53" s="1"/>
      <c r="BO53" s="65"/>
    </row>
    <row r="54" spans="1:67">
      <c r="A54" s="1"/>
      <c r="B54" s="61">
        <v>3.2498399999999998</v>
      </c>
      <c r="C54" s="62">
        <v>-3.8679999999999999E-2</v>
      </c>
      <c r="D54" s="62">
        <v>0.23143</v>
      </c>
      <c r="E54" s="62">
        <v>5.1799999999999997E-3</v>
      </c>
      <c r="F54" s="62">
        <v>1.269E-2</v>
      </c>
      <c r="G54" s="62">
        <v>-5.2199999999999998E-3</v>
      </c>
      <c r="H54" s="62">
        <v>-0.94825999999999999</v>
      </c>
      <c r="I54" s="62">
        <v>-7.6999999999999999E-2</v>
      </c>
      <c r="J54" s="62">
        <v>-6.4180000000000001E-2</v>
      </c>
      <c r="K54" s="62">
        <v>-8.5199999999999998E-3</v>
      </c>
      <c r="L54" s="62">
        <v>0.24418000000000001</v>
      </c>
      <c r="M54" s="63">
        <v>-0.10367</v>
      </c>
      <c r="N54" s="1"/>
      <c r="O54" s="61">
        <v>0.99607000000000001</v>
      </c>
      <c r="P54" s="62">
        <v>-1.47E-3</v>
      </c>
      <c r="Q54" s="63">
        <v>-8.8539999999999994E-2</v>
      </c>
      <c r="R54" s="1"/>
      <c r="S54" s="61">
        <f t="array" ref="S54:AD65">MMULT(MMULT(AM54:AX65,B54:M65),TRANSPOSE(AM54:AX65))</f>
        <v>3.2275201255003094</v>
      </c>
      <c r="T54" s="62">
        <v>4.0175514972930003E-2</v>
      </c>
      <c r="U54" s="62">
        <v>-1.9933699257905113E-2</v>
      </c>
      <c r="V54" s="62">
        <v>5.4986005140869997E-3</v>
      </c>
      <c r="W54" s="62">
        <v>-1.3390911757156999E-2</v>
      </c>
      <c r="X54" s="62">
        <v>4.6988786377429991E-3</v>
      </c>
      <c r="Y54" s="61">
        <v>-0.92863173657099496</v>
      </c>
      <c r="Z54" s="62">
        <v>7.3501575628820995E-2</v>
      </c>
      <c r="AA54" s="62">
        <v>0.15548939105611903</v>
      </c>
      <c r="AB54" s="62">
        <v>3.6711079665499927E-4</v>
      </c>
      <c r="AC54" s="62">
        <v>-0.25560460275715102</v>
      </c>
      <c r="AD54" s="63">
        <v>9.6183793206704005E-2</v>
      </c>
      <c r="AE54" s="69" t="s">
        <v>46</v>
      </c>
      <c r="AF54" s="61">
        <f t="array" ref="AF54:AH56">0.5*(Y54:AA56+S60:U62)</f>
        <v>-0.92863173657099507</v>
      </c>
      <c r="AG54" s="62">
        <v>7.3463637524963002E-2</v>
      </c>
      <c r="AH54" s="62">
        <v>0.15533626400322403</v>
      </c>
      <c r="AI54" s="62">
        <f t="array" ref="AI54:AK56">0.5*(AB54:AD56-V60:X62)</f>
        <v>3.8318143303499915E-4</v>
      </c>
      <c r="AJ54" s="62">
        <v>-0.2553734970429431</v>
      </c>
      <c r="AK54" s="63">
        <v>9.615719970372949E-2</v>
      </c>
      <c r="AL54" s="1"/>
      <c r="AM54" s="61">
        <f t="array" ref="AM54:AO56">O54:Q56</f>
        <v>0.99607000000000001</v>
      </c>
      <c r="AN54" s="62">
        <v>-1.47E-3</v>
      </c>
      <c r="AO54" s="62">
        <v>-8.8539999999999994E-2</v>
      </c>
      <c r="AP54" s="62">
        <v>0</v>
      </c>
      <c r="AQ54" s="62">
        <v>0</v>
      </c>
      <c r="AR54" s="62">
        <v>0</v>
      </c>
      <c r="AS54" s="62">
        <v>0</v>
      </c>
      <c r="AT54" s="62">
        <v>0</v>
      </c>
      <c r="AU54" s="62">
        <v>0</v>
      </c>
      <c r="AV54" s="62">
        <v>0</v>
      </c>
      <c r="AW54" s="62">
        <v>0</v>
      </c>
      <c r="AX54" s="63">
        <v>0</v>
      </c>
      <c r="AY54" s="1"/>
      <c r="AZ54" s="1">
        <v>0</v>
      </c>
      <c r="BA54" s="1">
        <v>0</v>
      </c>
      <c r="BB54" s="1">
        <v>0</v>
      </c>
      <c r="BC54" s="1">
        <v>1.2789999999999999E-2</v>
      </c>
      <c r="BD54" s="1">
        <v>-2.647E-2</v>
      </c>
      <c r="BE54" s="1">
        <v>0.23275000000000001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/>
      <c r="BM54" s="1"/>
      <c r="BN54" s="1"/>
      <c r="BO54" s="65"/>
    </row>
    <row r="55" spans="1:67" ht="15" thickBot="1">
      <c r="A55" s="1"/>
      <c r="B55" s="64">
        <v>-3.8679999999999999E-2</v>
      </c>
      <c r="C55" s="1">
        <v>3.4203800000000002</v>
      </c>
      <c r="D55" s="1">
        <v>9.8399999999999998E-3</v>
      </c>
      <c r="E55" s="1">
        <v>1.2999999999999999E-3</v>
      </c>
      <c r="F55" s="1">
        <v>-6.5399999999999998E-3</v>
      </c>
      <c r="G55" s="1">
        <v>1.7850000000000001E-2</v>
      </c>
      <c r="H55" s="1">
        <v>-7.6950000000000005E-2</v>
      </c>
      <c r="I55" s="1">
        <v>5.849E-2</v>
      </c>
      <c r="J55" s="1">
        <v>-1.2540000000000001E-2</v>
      </c>
      <c r="K55" s="1">
        <v>7.0499999999999998E-3</v>
      </c>
      <c r="L55" s="1">
        <v>3.2710000000000003E-2</v>
      </c>
      <c r="M55" s="65">
        <v>8.1939999999999999E-2</v>
      </c>
      <c r="N55" s="1"/>
      <c r="O55" s="64">
        <v>5.8E-4</v>
      </c>
      <c r="P55" s="1">
        <v>-0.99973000000000001</v>
      </c>
      <c r="Q55" s="65">
        <v>2.3040000000000001E-2</v>
      </c>
      <c r="R55" s="1"/>
      <c r="S55" s="64">
        <v>4.0175514972929996E-2</v>
      </c>
      <c r="T55" s="1">
        <v>3.42110280751423</v>
      </c>
      <c r="U55" s="1">
        <v>-4.4155810939810011E-2</v>
      </c>
      <c r="V55" s="1">
        <v>3.0069535586799991E-4</v>
      </c>
      <c r="W55" s="1">
        <v>-6.7925972945480006E-3</v>
      </c>
      <c r="X55" s="1">
        <v>1.7674534798687001E-2</v>
      </c>
      <c r="Y55" s="64">
        <v>7.3425699421105009E-2</v>
      </c>
      <c r="Z55" s="1">
        <v>5.9161631113569008E-2</v>
      </c>
      <c r="AA55" s="1">
        <v>-1.9482966914699001E-2</v>
      </c>
      <c r="AB55" s="1">
        <v>3.1075104037500169E-4</v>
      </c>
      <c r="AC55" s="1">
        <v>3.3289197667730995E-2</v>
      </c>
      <c r="AD55" s="65">
        <v>8.3507968233171012E-2</v>
      </c>
      <c r="AE55" s="1"/>
      <c r="AF55" s="64">
        <v>7.3463637524963016E-2</v>
      </c>
      <c r="AG55" s="1">
        <v>5.9161631113569001E-2</v>
      </c>
      <c r="AH55" s="1">
        <v>-1.9468506625900002E-2</v>
      </c>
      <c r="AI55" s="1">
        <v>3.0022025596500128E-4</v>
      </c>
      <c r="AJ55" s="1">
        <v>3.3272319095383002E-2</v>
      </c>
      <c r="AK55" s="65">
        <v>8.3501567673680013E-2</v>
      </c>
      <c r="AL55" s="1"/>
      <c r="AM55" s="64">
        <v>5.8E-4</v>
      </c>
      <c r="AN55" s="1">
        <v>-0.99973000000000001</v>
      </c>
      <c r="AO55" s="1">
        <v>2.3040000000000001E-2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65">
        <v>0</v>
      </c>
      <c r="AY55" s="1"/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0.28671999999999997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67"/>
      <c r="BM55" s="67"/>
      <c r="BN55" s="67"/>
      <c r="BO55" s="68"/>
    </row>
    <row r="56" spans="1:67" ht="15" thickBot="1">
      <c r="A56" s="1"/>
      <c r="B56" s="64">
        <v>0.23143</v>
      </c>
      <c r="C56" s="1">
        <v>9.8399999999999998E-3</v>
      </c>
      <c r="D56" s="1">
        <v>5.5962699999999996</v>
      </c>
      <c r="E56" s="1">
        <v>1.1800000000000001E-3</v>
      </c>
      <c r="F56" s="1">
        <v>-7.0200000000000002E-3</v>
      </c>
      <c r="G56" s="1">
        <v>2.81E-3</v>
      </c>
      <c r="H56" s="1">
        <v>-6.4189999999999997E-2</v>
      </c>
      <c r="I56" s="1">
        <v>-1.2529999999999999E-2</v>
      </c>
      <c r="J56" s="1">
        <v>7.5389999999999999E-2</v>
      </c>
      <c r="K56" s="1">
        <v>-1.89E-3</v>
      </c>
      <c r="L56" s="1">
        <v>-0.11466999999999999</v>
      </c>
      <c r="M56" s="65">
        <v>-1.9009999999999999E-2</v>
      </c>
      <c r="N56" s="1"/>
      <c r="O56" s="66">
        <v>-8.8550000000000004E-2</v>
      </c>
      <c r="P56" s="67">
        <v>-2.3E-2</v>
      </c>
      <c r="Q56" s="68">
        <v>-0.99580999999999997</v>
      </c>
      <c r="R56" s="1"/>
      <c r="S56" s="64">
        <v>-1.9933699257905002E-2</v>
      </c>
      <c r="T56" s="1">
        <v>-4.4155810939809997E-2</v>
      </c>
      <c r="U56" s="1">
        <v>5.6178709244386775</v>
      </c>
      <c r="V56" s="1">
        <v>-1.4227730136310002E-3</v>
      </c>
      <c r="W56" s="1">
        <v>-6.0799273402789991E-3</v>
      </c>
      <c r="X56" s="1">
        <v>2.743954768971E-3</v>
      </c>
      <c r="Y56" s="64">
        <v>0.15518313695032901</v>
      </c>
      <c r="Z56" s="1">
        <v>-1.9454046337100999E-2</v>
      </c>
      <c r="AA56" s="1">
        <v>5.5091179894834003E-2</v>
      </c>
      <c r="AB56" s="1">
        <v>-3.6913941769997453E-6</v>
      </c>
      <c r="AC56" s="1">
        <v>-9.1184647701672977E-2</v>
      </c>
      <c r="AD56" s="65">
        <v>-2.8446515176360994E-2</v>
      </c>
      <c r="AE56" s="1"/>
      <c r="AF56" s="64">
        <v>0.15533626400322401</v>
      </c>
      <c r="AG56" s="1">
        <v>-1.9468506625900002E-2</v>
      </c>
      <c r="AH56" s="1">
        <v>5.5091179894834003E-2</v>
      </c>
      <c r="AI56" s="1">
        <v>-1.12966165579998E-5</v>
      </c>
      <c r="AJ56" s="1">
        <v>-9.1180500357002009E-2</v>
      </c>
      <c r="AK56" s="65">
        <v>-2.8466558718853497E-2</v>
      </c>
      <c r="AL56" s="1"/>
      <c r="AM56" s="64">
        <v>-8.8550000000000004E-2</v>
      </c>
      <c r="AN56" s="1">
        <v>-2.3E-2</v>
      </c>
      <c r="AO56" s="1">
        <v>-0.99580999999999997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65">
        <v>0</v>
      </c>
      <c r="AY56" s="1"/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0.28671999999999997</v>
      </c>
      <c r="BH56" s="1">
        <v>0</v>
      </c>
      <c r="BI56" s="1">
        <v>0</v>
      </c>
      <c r="BJ56" s="1">
        <v>0</v>
      </c>
      <c r="BK56" s="1">
        <v>0</v>
      </c>
      <c r="BL56" s="1"/>
      <c r="BM56" s="1"/>
    </row>
    <row r="57" spans="1:67" ht="15" thickBot="1">
      <c r="A57" s="1"/>
      <c r="B57" s="64">
        <v>5.1799999999999997E-3</v>
      </c>
      <c r="C57" s="1">
        <v>1.2999999999999999E-3</v>
      </c>
      <c r="D57" s="1">
        <v>1.1800000000000001E-3</v>
      </c>
      <c r="E57" s="1">
        <v>3.3097699999999999</v>
      </c>
      <c r="F57" s="1">
        <v>-0.2046</v>
      </c>
      <c r="G57" s="1">
        <v>0.10648000000000001</v>
      </c>
      <c r="H57" s="1">
        <v>8.4499999999999992E-3</v>
      </c>
      <c r="I57" s="1">
        <v>-7.0400000000000003E-3</v>
      </c>
      <c r="J57" s="1">
        <v>1.8699999999999999E-3</v>
      </c>
      <c r="K57" s="1">
        <v>7.6800000000000002E-3</v>
      </c>
      <c r="L57" s="1">
        <v>-4.3099999999999996E-3</v>
      </c>
      <c r="M57" s="65">
        <v>-1.1780000000000001E-2</v>
      </c>
      <c r="N57" s="1"/>
      <c r="O57" s="1"/>
      <c r="P57" s="1"/>
      <c r="Q57" s="1"/>
      <c r="R57" s="1"/>
      <c r="S57" s="64">
        <v>5.4986005140869997E-3</v>
      </c>
      <c r="T57" s="1">
        <v>3.0069535586800007E-4</v>
      </c>
      <c r="U57" s="1">
        <v>-1.422773013631E-3</v>
      </c>
      <c r="V57" s="1">
        <v>3.2949398939479893</v>
      </c>
      <c r="W57" s="1">
        <v>0.211245459189976</v>
      </c>
      <c r="X57" s="1">
        <v>-6.2265420080254097E-2</v>
      </c>
      <c r="Y57" s="64">
        <v>-3.9925206941500137E-4</v>
      </c>
      <c r="Z57" s="1">
        <v>-2.8968947155499843E-4</v>
      </c>
      <c r="AA57" s="1">
        <v>1.8901838939000051E-5</v>
      </c>
      <c r="AB57" s="1">
        <v>8.6113718246429993E-3</v>
      </c>
      <c r="AC57" s="1">
        <v>-3.2370455551700053E-4</v>
      </c>
      <c r="AD57" s="65">
        <v>-1.4226233511119997E-3</v>
      </c>
      <c r="AE57" s="1"/>
      <c r="AF57" s="64">
        <f t="array" ref="AF57:AH59">0.5*(Y57:AA59-S63:U65)</f>
        <v>-3.8318143303500089E-4</v>
      </c>
      <c r="AG57" s="1">
        <v>-3.0022025596499965E-4</v>
      </c>
      <c r="AH57" s="1">
        <v>1.1296616558000052E-5</v>
      </c>
      <c r="AI57" s="1">
        <f t="array" ref="AI57:AK59">0.5*(AB57:AD59+V63:X65)</f>
        <v>8.6113718246429993E-3</v>
      </c>
      <c r="AJ57" s="1">
        <v>-3.3699076995750033E-4</v>
      </c>
      <c r="AK57" s="65">
        <v>-1.4221838052700007E-3</v>
      </c>
      <c r="AL57" s="1"/>
      <c r="AM57" s="64">
        <v>0</v>
      </c>
      <c r="AN57" s="1">
        <v>0</v>
      </c>
      <c r="AO57" s="1">
        <v>0</v>
      </c>
      <c r="AP57" s="1">
        <f t="array" ref="AP57:AR59">O54:Q56</f>
        <v>0.99607000000000001</v>
      </c>
      <c r="AQ57" s="1">
        <v>-1.47E-3</v>
      </c>
      <c r="AR57" s="1">
        <v>-8.8539999999999994E-2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65">
        <v>0</v>
      </c>
      <c r="AY57" s="1"/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0.28671999999999997</v>
      </c>
      <c r="BI57" s="1">
        <v>0</v>
      </c>
      <c r="BJ57" s="1">
        <v>0</v>
      </c>
      <c r="BK57" s="1">
        <v>0</v>
      </c>
      <c r="BL57" s="1"/>
      <c r="BM57" s="1"/>
    </row>
    <row r="58" spans="1:67">
      <c r="A58" s="1"/>
      <c r="B58" s="64">
        <v>1.269E-2</v>
      </c>
      <c r="C58" s="1">
        <v>-6.5399999999999998E-3</v>
      </c>
      <c r="D58" s="1">
        <v>-7.0200000000000002E-3</v>
      </c>
      <c r="E58" s="1">
        <v>-0.2046</v>
      </c>
      <c r="F58" s="1">
        <v>8.9479199999999999</v>
      </c>
      <c r="G58" s="1">
        <v>-2.6790000000000001E-2</v>
      </c>
      <c r="H58" s="1">
        <v>-0.24368000000000001</v>
      </c>
      <c r="I58" s="1">
        <v>-3.2669999999999998E-2</v>
      </c>
      <c r="J58" s="1">
        <v>0.11471000000000001</v>
      </c>
      <c r="K58" s="1">
        <v>-4.3E-3</v>
      </c>
      <c r="L58" s="1">
        <v>-0.16364000000000001</v>
      </c>
      <c r="M58" s="65">
        <v>-4.9599999999999998E-2</v>
      </c>
      <c r="N58" s="1"/>
      <c r="O58" s="61">
        <v>0.99604000000000004</v>
      </c>
      <c r="P58" s="62">
        <v>-1.49E-3</v>
      </c>
      <c r="Q58" s="63">
        <v>-8.8900000000000007E-2</v>
      </c>
      <c r="R58" s="1"/>
      <c r="S58" s="64">
        <v>-1.3390911757157E-2</v>
      </c>
      <c r="T58" s="1">
        <v>-6.7925972945479998E-3</v>
      </c>
      <c r="U58" s="1">
        <v>-6.0799273402789991E-3</v>
      </c>
      <c r="V58" s="1">
        <v>0.211245459189976</v>
      </c>
      <c r="W58" s="1">
        <v>8.9465484424466855</v>
      </c>
      <c r="X58" s="1">
        <v>7.4769145904078987E-2</v>
      </c>
      <c r="Y58" s="64">
        <v>0.25514239132873501</v>
      </c>
      <c r="Z58" s="1">
        <v>-3.3255440523035001E-2</v>
      </c>
      <c r="AA58" s="1">
        <v>9.1176353012331013E-2</v>
      </c>
      <c r="AB58" s="1">
        <v>-3.5027698439800067E-4</v>
      </c>
      <c r="AC58" s="1">
        <v>-0.16133471588543799</v>
      </c>
      <c r="AD58" s="65">
        <v>-5.0276436248518006E-2</v>
      </c>
      <c r="AE58" s="1"/>
      <c r="AF58" s="64">
        <v>0.25537349704294299</v>
      </c>
      <c r="AG58" s="1">
        <v>-3.3272319095383002E-2</v>
      </c>
      <c r="AH58" s="1">
        <v>9.1180500357001995E-2</v>
      </c>
      <c r="AI58" s="1">
        <v>-3.3699076995750022E-4</v>
      </c>
      <c r="AJ58" s="1">
        <v>-0.16133471588543802</v>
      </c>
      <c r="AK58" s="65">
        <v>-5.0302131306896002E-2</v>
      </c>
      <c r="AL58" s="1"/>
      <c r="AM58" s="64">
        <v>0</v>
      </c>
      <c r="AN58" s="1">
        <v>0</v>
      </c>
      <c r="AO58" s="1">
        <v>0</v>
      </c>
      <c r="AP58" s="1">
        <v>5.8E-4</v>
      </c>
      <c r="AQ58" s="1">
        <v>-0.99973000000000001</v>
      </c>
      <c r="AR58" s="1">
        <v>2.3040000000000001E-2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65">
        <v>0</v>
      </c>
      <c r="AY58" s="1"/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0.51917000000000002</v>
      </c>
      <c r="BJ58" s="1">
        <v>-2.1590000000000002E-2</v>
      </c>
      <c r="BK58" s="1">
        <v>1.277E-2</v>
      </c>
      <c r="BL58" s="1"/>
      <c r="BM58" s="1"/>
    </row>
    <row r="59" spans="1:67" ht="15" thickBot="1">
      <c r="A59" s="1"/>
      <c r="B59" s="64">
        <v>-5.2199999999999998E-3</v>
      </c>
      <c r="C59" s="1">
        <v>1.7850000000000001E-2</v>
      </c>
      <c r="D59" s="1">
        <v>2.81E-3</v>
      </c>
      <c r="E59" s="1">
        <v>0.10648000000000001</v>
      </c>
      <c r="F59" s="1">
        <v>-2.6790000000000001E-2</v>
      </c>
      <c r="G59" s="1">
        <v>3.738</v>
      </c>
      <c r="H59" s="1">
        <v>0.10362</v>
      </c>
      <c r="I59" s="1">
        <v>-8.1930000000000003E-2</v>
      </c>
      <c r="J59" s="1">
        <v>1.9019999999999999E-2</v>
      </c>
      <c r="K59" s="1">
        <v>-1.183E-2</v>
      </c>
      <c r="L59" s="1">
        <v>-4.965E-2</v>
      </c>
      <c r="M59" s="65">
        <v>-0.13897000000000001</v>
      </c>
      <c r="N59" s="1"/>
      <c r="O59" s="64">
        <v>5.5999999999999995E-4</v>
      </c>
      <c r="P59" s="1">
        <v>-0.99973000000000001</v>
      </c>
      <c r="Q59" s="65">
        <v>2.3040000000000001E-2</v>
      </c>
      <c r="R59" s="1"/>
      <c r="S59" s="64">
        <v>4.6988786377429991E-3</v>
      </c>
      <c r="T59" s="1">
        <v>1.7674534798687004E-2</v>
      </c>
      <c r="U59" s="1">
        <v>2.743954768971E-3</v>
      </c>
      <c r="V59" s="1">
        <v>-6.2265420080254097E-2</v>
      </c>
      <c r="W59" s="1">
        <v>7.4769145904079001E-2</v>
      </c>
      <c r="X59" s="1">
        <v>3.7541449011503047</v>
      </c>
      <c r="Y59" s="64">
        <v>-9.6130606200755017E-2</v>
      </c>
      <c r="Z59" s="1">
        <v>-8.3495167114189001E-2</v>
      </c>
      <c r="AA59" s="1">
        <v>2.8486602261346E-2</v>
      </c>
      <c r="AB59" s="1">
        <v>-1.4217442594280025E-3</v>
      </c>
      <c r="AC59" s="1">
        <v>-5.0327826365273998E-2</v>
      </c>
      <c r="AD59" s="65">
        <v>-0.142205252380772</v>
      </c>
      <c r="AE59" s="1"/>
      <c r="AF59" s="66">
        <v>-9.6157199703729518E-2</v>
      </c>
      <c r="AG59" s="67">
        <v>-8.3501567673679999E-2</v>
      </c>
      <c r="AH59" s="67">
        <v>2.84665587188535E-2</v>
      </c>
      <c r="AI59" s="67">
        <v>-1.4221838052700013E-3</v>
      </c>
      <c r="AJ59" s="67">
        <v>-5.0302131306895995E-2</v>
      </c>
      <c r="AK59" s="68">
        <v>-0.142205252380772</v>
      </c>
      <c r="AL59" s="1"/>
      <c r="AM59" s="64">
        <v>0</v>
      </c>
      <c r="AN59" s="1">
        <v>0</v>
      </c>
      <c r="AO59" s="1">
        <v>0</v>
      </c>
      <c r="AP59" s="1">
        <v>-8.8550000000000004E-2</v>
      </c>
      <c r="AQ59" s="1">
        <v>-2.3E-2</v>
      </c>
      <c r="AR59" s="1">
        <v>-0.99580999999999997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65">
        <v>0</v>
      </c>
      <c r="AY59" s="1"/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-2.1590000000000002E-2</v>
      </c>
      <c r="BJ59" s="1">
        <v>0.22600000000000001</v>
      </c>
      <c r="BK59" s="1">
        <v>-2.647E-2</v>
      </c>
      <c r="BL59" s="1"/>
      <c r="BM59" s="1"/>
    </row>
    <row r="60" spans="1:67" ht="15" thickBot="1">
      <c r="A60" s="1"/>
      <c r="B60" s="64">
        <v>-0.94825999999999999</v>
      </c>
      <c r="C60" s="1">
        <v>-7.6950000000000005E-2</v>
      </c>
      <c r="D60" s="1">
        <v>-6.4189999999999997E-2</v>
      </c>
      <c r="E60" s="1">
        <v>8.4499999999999992E-3</v>
      </c>
      <c r="F60" s="1">
        <v>-0.24368000000000001</v>
      </c>
      <c r="G60" s="1">
        <v>0.10362</v>
      </c>
      <c r="H60" s="1">
        <v>3.2511000000000001</v>
      </c>
      <c r="I60" s="1">
        <v>-3.8550000000000001E-2</v>
      </c>
      <c r="J60" s="1">
        <v>0.23280000000000001</v>
      </c>
      <c r="K60" s="1">
        <v>-5.94E-3</v>
      </c>
      <c r="L60" s="1">
        <v>-1.554E-2</v>
      </c>
      <c r="M60" s="65">
        <v>2.81E-3</v>
      </c>
      <c r="N60" s="1"/>
      <c r="O60" s="66">
        <v>-8.8910000000000003E-2</v>
      </c>
      <c r="P60" s="67">
        <v>-2.3E-2</v>
      </c>
      <c r="Q60" s="68">
        <v>-0.99577000000000004</v>
      </c>
      <c r="R60" s="1"/>
      <c r="S60" s="61">
        <v>-0.92863173657099507</v>
      </c>
      <c r="T60" s="62">
        <v>7.3425699421105009E-2</v>
      </c>
      <c r="U60" s="62">
        <v>0.15518313695032904</v>
      </c>
      <c r="V60" s="62">
        <v>-3.9925206941499904E-4</v>
      </c>
      <c r="W60" s="62">
        <v>0.25514239132873512</v>
      </c>
      <c r="X60" s="62">
        <v>-9.6130606200754989E-2</v>
      </c>
      <c r="Y60" s="61">
        <v>3.228556387561154</v>
      </c>
      <c r="Z60" s="62">
        <v>4.0161920350660005E-2</v>
      </c>
      <c r="AA60" s="62">
        <v>-2.0209118270176074E-2</v>
      </c>
      <c r="AB60" s="62">
        <v>-6.2346656632990003E-3</v>
      </c>
      <c r="AC60" s="62">
        <v>1.6050846503882998E-2</v>
      </c>
      <c r="AD60" s="63">
        <v>-2.285050817707E-3</v>
      </c>
      <c r="AE60" s="1" t="s">
        <v>47</v>
      </c>
      <c r="AF60" s="61">
        <f t="array" ref="AF60:AK65">TRANSPOSE(AF54:AK59)</f>
        <v>-0.92863173657099507</v>
      </c>
      <c r="AG60" s="62">
        <v>7.3463637524963016E-2</v>
      </c>
      <c r="AH60" s="62">
        <v>0.15533626400322401</v>
      </c>
      <c r="AI60" s="62">
        <v>-3.8318143303500089E-4</v>
      </c>
      <c r="AJ60" s="62">
        <v>0.25537349704294299</v>
      </c>
      <c r="AK60" s="63">
        <v>-9.6157199703729518E-2</v>
      </c>
      <c r="AL60" s="1"/>
      <c r="AM60" s="64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f t="array" ref="AS60:AU62">O58:Q60</f>
        <v>0.99604000000000004</v>
      </c>
      <c r="AT60" s="1">
        <v>-1.49E-3</v>
      </c>
      <c r="AU60" s="1">
        <v>-8.8900000000000007E-2</v>
      </c>
      <c r="AV60" s="1">
        <v>0</v>
      </c>
      <c r="AW60" s="1">
        <v>0</v>
      </c>
      <c r="AX60" s="65">
        <v>0</v>
      </c>
      <c r="AY60" s="1"/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1.277E-2</v>
      </c>
      <c r="BJ60" s="1">
        <v>-2.647E-2</v>
      </c>
      <c r="BK60" s="1">
        <v>0.23275000000000001</v>
      </c>
      <c r="BL60" s="1"/>
      <c r="BM60" s="1"/>
    </row>
    <row r="61" spans="1:67">
      <c r="A61" s="1"/>
      <c r="B61" s="64">
        <v>-7.6999999999999999E-2</v>
      </c>
      <c r="C61" s="1">
        <v>5.849E-2</v>
      </c>
      <c r="D61" s="1">
        <v>-1.2529999999999999E-2</v>
      </c>
      <c r="E61" s="1">
        <v>-7.0400000000000003E-3</v>
      </c>
      <c r="F61" s="1">
        <v>-3.2669999999999998E-2</v>
      </c>
      <c r="G61" s="1">
        <v>-8.1930000000000003E-2</v>
      </c>
      <c r="H61" s="1">
        <v>-3.8550000000000001E-2</v>
      </c>
      <c r="I61" s="1">
        <v>3.41974</v>
      </c>
      <c r="J61" s="1">
        <v>1.133E-2</v>
      </c>
      <c r="K61" s="1">
        <v>8.8000000000000003E-4</v>
      </c>
      <c r="L61" s="1">
        <v>8.6899999999999998E-3</v>
      </c>
      <c r="M61" s="65">
        <v>-1.7690000000000001E-2</v>
      </c>
      <c r="N61" s="1"/>
      <c r="O61" s="1"/>
      <c r="P61" s="1"/>
      <c r="Q61" s="1"/>
      <c r="R61" s="1"/>
      <c r="S61" s="64">
        <v>7.3501575628821023E-2</v>
      </c>
      <c r="T61" s="1">
        <v>5.9161631113568994E-2</v>
      </c>
      <c r="U61" s="1">
        <v>-1.9454046337100999E-2</v>
      </c>
      <c r="V61" s="1">
        <v>-2.8968947155500087E-4</v>
      </c>
      <c r="W61" s="1">
        <v>-3.3255440523035001E-2</v>
      </c>
      <c r="X61" s="1">
        <v>-8.3495167114189014E-2</v>
      </c>
      <c r="Y61" s="64">
        <v>4.0161920350659991E-2</v>
      </c>
      <c r="Z61" s="1">
        <v>3.4203944847662622</v>
      </c>
      <c r="AA61" s="1">
        <v>-4.2764301716215994E-2</v>
      </c>
      <c r="AB61" s="1">
        <v>-2.4099039638130005E-3</v>
      </c>
      <c r="AC61" s="1">
        <v>8.9709566583810012E-3</v>
      </c>
      <c r="AD61" s="65">
        <v>-1.7241647128905004E-2</v>
      </c>
      <c r="AE61" s="1"/>
      <c r="AF61" s="64">
        <v>7.3463637524963002E-2</v>
      </c>
      <c r="AG61" s="1">
        <v>5.9161631113569001E-2</v>
      </c>
      <c r="AH61" s="1">
        <v>-1.9468506625900002E-2</v>
      </c>
      <c r="AI61" s="1">
        <v>-3.0022025596499965E-4</v>
      </c>
      <c r="AJ61" s="1">
        <v>-3.3272319095383002E-2</v>
      </c>
      <c r="AK61" s="65">
        <v>-8.3501567673679999E-2</v>
      </c>
      <c r="AL61" s="1"/>
      <c r="AM61" s="64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5.5999999999999995E-4</v>
      </c>
      <c r="AT61" s="1">
        <v>-0.99973000000000001</v>
      </c>
      <c r="AU61" s="1">
        <v>2.3040000000000001E-2</v>
      </c>
      <c r="AV61" s="1">
        <v>0</v>
      </c>
      <c r="AW61" s="1">
        <v>0</v>
      </c>
      <c r="AX61" s="65">
        <v>0</v>
      </c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</row>
    <row r="62" spans="1:67">
      <c r="A62" s="1"/>
      <c r="B62" s="64">
        <v>-6.4180000000000001E-2</v>
      </c>
      <c r="C62" s="1">
        <v>-1.2540000000000001E-2</v>
      </c>
      <c r="D62" s="1">
        <v>7.5389999999999999E-2</v>
      </c>
      <c r="E62" s="1">
        <v>1.8699999999999999E-3</v>
      </c>
      <c r="F62" s="1">
        <v>0.11471000000000001</v>
      </c>
      <c r="G62" s="1">
        <v>1.9019999999999999E-2</v>
      </c>
      <c r="H62" s="1">
        <v>0.23280000000000001</v>
      </c>
      <c r="I62" s="1">
        <v>1.133E-2</v>
      </c>
      <c r="J62" s="1">
        <v>5.5998799999999997</v>
      </c>
      <c r="K62" s="1">
        <v>8.9999999999999998E-4</v>
      </c>
      <c r="L62" s="1">
        <v>5.5500000000000002E-3</v>
      </c>
      <c r="M62" s="65">
        <v>-4.2100000000000002E-3</v>
      </c>
      <c r="N62" s="1"/>
      <c r="O62" s="1"/>
      <c r="P62" s="1"/>
      <c r="Q62" s="1"/>
      <c r="R62" s="1"/>
      <c r="S62" s="64">
        <v>0.155489391056119</v>
      </c>
      <c r="T62" s="1">
        <v>-1.9482966914699001E-2</v>
      </c>
      <c r="U62" s="1">
        <v>5.5091179894833996E-2</v>
      </c>
      <c r="V62" s="1">
        <v>1.8901838938999854E-5</v>
      </c>
      <c r="W62" s="1">
        <v>9.1176353012331027E-2</v>
      </c>
      <c r="X62" s="1">
        <v>2.8486602261346E-2</v>
      </c>
      <c r="Y62" s="64">
        <v>-2.020911827017613E-2</v>
      </c>
      <c r="Z62" s="1">
        <v>-4.2764301716216035E-2</v>
      </c>
      <c r="AA62" s="1">
        <v>5.621696862692283</v>
      </c>
      <c r="AB62" s="1">
        <v>-7.6694231801500013E-4</v>
      </c>
      <c r="AC62" s="1">
        <v>4.4435477048610011E-3</v>
      </c>
      <c r="AD62" s="65">
        <v>-4.1963741129260011E-3</v>
      </c>
      <c r="AE62" s="1"/>
      <c r="AF62" s="64">
        <v>0.15533626400322403</v>
      </c>
      <c r="AG62" s="1">
        <v>-1.9468506625900002E-2</v>
      </c>
      <c r="AH62" s="1">
        <v>5.5091179894834003E-2</v>
      </c>
      <c r="AI62" s="1">
        <v>1.1296616558000052E-5</v>
      </c>
      <c r="AJ62" s="1">
        <v>9.1180500357001995E-2</v>
      </c>
      <c r="AK62" s="65">
        <v>2.84665587188535E-2</v>
      </c>
      <c r="AL62" s="1"/>
      <c r="AM62" s="64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-8.8910000000000003E-2</v>
      </c>
      <c r="AT62" s="1">
        <v>-2.3E-2</v>
      </c>
      <c r="AU62" s="1">
        <v>-0.99577000000000004</v>
      </c>
      <c r="AV62" s="1">
        <v>0</v>
      </c>
      <c r="AW62" s="1">
        <v>0</v>
      </c>
      <c r="AX62" s="65">
        <v>0</v>
      </c>
      <c r="AY62" s="1"/>
      <c r="AZ62" s="1" t="s">
        <v>146</v>
      </c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</row>
    <row r="63" spans="1:67">
      <c r="A63" s="1"/>
      <c r="B63" s="64">
        <v>-8.5199999999999998E-3</v>
      </c>
      <c r="C63" s="1">
        <v>7.0499999999999998E-3</v>
      </c>
      <c r="D63" s="1">
        <v>-1.89E-3</v>
      </c>
      <c r="E63" s="1">
        <v>7.6800000000000002E-3</v>
      </c>
      <c r="F63" s="1">
        <v>-4.3E-3</v>
      </c>
      <c r="G63" s="1">
        <v>-1.183E-2</v>
      </c>
      <c r="H63" s="1">
        <v>-5.94E-3</v>
      </c>
      <c r="I63" s="1">
        <v>8.8000000000000003E-4</v>
      </c>
      <c r="J63" s="1">
        <v>8.9999999999999998E-4</v>
      </c>
      <c r="K63" s="1">
        <v>3.3099400000000001</v>
      </c>
      <c r="L63" s="1">
        <v>-0.20515</v>
      </c>
      <c r="M63" s="65">
        <v>0.10674</v>
      </c>
      <c r="N63" s="1"/>
      <c r="O63" s="1"/>
      <c r="P63" s="1"/>
      <c r="Q63" s="1"/>
      <c r="R63" s="1"/>
      <c r="S63" s="64">
        <v>3.6711079665500035E-4</v>
      </c>
      <c r="T63" s="1">
        <v>3.1075104037500088E-4</v>
      </c>
      <c r="U63" s="1">
        <v>-3.6913941770000537E-6</v>
      </c>
      <c r="V63" s="1">
        <v>8.6113718246430011E-3</v>
      </c>
      <c r="W63" s="1">
        <v>-3.5027698439800019E-4</v>
      </c>
      <c r="X63" s="1">
        <v>-1.4217442594280016E-3</v>
      </c>
      <c r="Y63" s="64">
        <v>-6.2346656632990003E-3</v>
      </c>
      <c r="Z63" s="1">
        <v>-2.4099039638130005E-3</v>
      </c>
      <c r="AA63" s="1">
        <v>-7.6694231801500024E-4</v>
      </c>
      <c r="AB63" s="1">
        <v>3.2950262253076343</v>
      </c>
      <c r="AC63" s="1">
        <v>0.21173867639205599</v>
      </c>
      <c r="AD63" s="65">
        <v>-6.2489142096585959E-2</v>
      </c>
      <c r="AE63" s="1"/>
      <c r="AF63" s="64">
        <v>3.8318143303499915E-4</v>
      </c>
      <c r="AG63" s="1">
        <v>3.0022025596500128E-4</v>
      </c>
      <c r="AH63" s="1">
        <v>-1.12966165579998E-5</v>
      </c>
      <c r="AI63" s="1">
        <v>8.6113718246429993E-3</v>
      </c>
      <c r="AJ63" s="1">
        <v>-3.3699076995750022E-4</v>
      </c>
      <c r="AK63" s="65">
        <v>-1.4221838052700013E-3</v>
      </c>
      <c r="AL63" s="1"/>
      <c r="AM63" s="64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f t="array" ref="AV63:AX65">O58:Q60</f>
        <v>0.99604000000000004</v>
      </c>
      <c r="AW63" s="1">
        <v>-1.49E-3</v>
      </c>
      <c r="AX63" s="65">
        <v>-8.8900000000000007E-2</v>
      </c>
      <c r="AY63" s="1"/>
      <c r="AZ63" s="1">
        <v>0.28671999999999997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/>
      <c r="BM63" s="1"/>
    </row>
    <row r="64" spans="1:67">
      <c r="A64" s="1"/>
      <c r="B64" s="64">
        <v>0.24418000000000001</v>
      </c>
      <c r="C64" s="1">
        <v>3.2710000000000003E-2</v>
      </c>
      <c r="D64" s="1">
        <v>-0.11466999999999999</v>
      </c>
      <c r="E64" s="1">
        <v>-4.3099999999999996E-3</v>
      </c>
      <c r="F64" s="1">
        <v>-0.16364000000000001</v>
      </c>
      <c r="G64" s="1">
        <v>-4.965E-2</v>
      </c>
      <c r="H64" s="1">
        <v>-1.554E-2</v>
      </c>
      <c r="I64" s="1">
        <v>8.6899999999999998E-3</v>
      </c>
      <c r="J64" s="1">
        <v>5.5500000000000002E-3</v>
      </c>
      <c r="K64" s="1">
        <v>-0.20515</v>
      </c>
      <c r="L64" s="1">
        <v>8.9574999999999996</v>
      </c>
      <c r="M64" s="65">
        <v>-2.8410000000000001E-2</v>
      </c>
      <c r="N64" s="1"/>
      <c r="O64" s="1"/>
      <c r="P64" s="1"/>
      <c r="Q64" s="1"/>
      <c r="R64" s="1"/>
      <c r="S64" s="64">
        <v>-0.25560460275715102</v>
      </c>
      <c r="T64" s="1">
        <v>3.3289197667731002E-2</v>
      </c>
      <c r="U64" s="1">
        <v>-9.1184647701672977E-2</v>
      </c>
      <c r="V64" s="1">
        <v>-3.2370455551699977E-4</v>
      </c>
      <c r="W64" s="1">
        <v>-0.16133471588543802</v>
      </c>
      <c r="X64" s="1">
        <v>-5.0327826365273998E-2</v>
      </c>
      <c r="Y64" s="64">
        <v>1.6050846503882998E-2</v>
      </c>
      <c r="Z64" s="1">
        <v>8.9709566583810012E-3</v>
      </c>
      <c r="AA64" s="1">
        <v>4.4435477048610002E-3</v>
      </c>
      <c r="AB64" s="1">
        <v>0.21173867639205601</v>
      </c>
      <c r="AC64" s="1">
        <v>8.9561894128057986</v>
      </c>
      <c r="AD64" s="65">
        <v>7.3297805422781984E-2</v>
      </c>
      <c r="AE64" s="1"/>
      <c r="AF64" s="64">
        <v>-0.2553734970429431</v>
      </c>
      <c r="AG64" s="1">
        <v>3.3272319095383002E-2</v>
      </c>
      <c r="AH64" s="1">
        <v>-9.1180500357002009E-2</v>
      </c>
      <c r="AI64" s="1">
        <v>-3.3699076995750033E-4</v>
      </c>
      <c r="AJ64" s="1">
        <v>-0.16133471588543802</v>
      </c>
      <c r="AK64" s="65">
        <v>-5.0302131306895995E-2</v>
      </c>
      <c r="AL64" s="1"/>
      <c r="AM64" s="64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5.5999999999999995E-4</v>
      </c>
      <c r="AW64" s="1">
        <v>-0.99973000000000001</v>
      </c>
      <c r="AX64" s="65">
        <v>2.3040000000000001E-2</v>
      </c>
      <c r="AY64" s="1"/>
      <c r="AZ64" s="1">
        <v>0</v>
      </c>
      <c r="BA64" s="1">
        <v>0.28671999999999997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/>
      <c r="BM64" s="1"/>
    </row>
    <row r="65" spans="1:65" ht="15" thickBot="1">
      <c r="A65" s="1"/>
      <c r="B65" s="66">
        <v>-0.10367</v>
      </c>
      <c r="C65" s="67">
        <v>8.1939999999999999E-2</v>
      </c>
      <c r="D65" s="67">
        <v>-1.9009999999999999E-2</v>
      </c>
      <c r="E65" s="67">
        <v>-1.1780000000000001E-2</v>
      </c>
      <c r="F65" s="67">
        <v>-4.9599999999999998E-2</v>
      </c>
      <c r="G65" s="67">
        <v>-0.13897000000000001</v>
      </c>
      <c r="H65" s="67">
        <v>2.81E-3</v>
      </c>
      <c r="I65" s="67">
        <v>-1.7690000000000001E-2</v>
      </c>
      <c r="J65" s="67">
        <v>-4.2100000000000002E-3</v>
      </c>
      <c r="K65" s="67">
        <v>0.10674</v>
      </c>
      <c r="L65" s="67">
        <v>-2.8410000000000001E-2</v>
      </c>
      <c r="M65" s="68">
        <v>3.73658</v>
      </c>
      <c r="N65" s="1"/>
      <c r="O65" s="1"/>
      <c r="P65" s="1"/>
      <c r="Q65" s="1"/>
      <c r="R65" s="1"/>
      <c r="S65" s="66">
        <v>9.6183793206704019E-2</v>
      </c>
      <c r="T65" s="67">
        <v>8.3507968233170998E-2</v>
      </c>
      <c r="U65" s="67">
        <v>-2.8446515176361001E-2</v>
      </c>
      <c r="V65" s="67">
        <v>-1.4226233511120002E-3</v>
      </c>
      <c r="W65" s="67">
        <v>-5.0276436248517999E-2</v>
      </c>
      <c r="X65" s="67">
        <v>-0.142205252380772</v>
      </c>
      <c r="Y65" s="66">
        <v>-2.2850508177070005E-3</v>
      </c>
      <c r="Z65" s="67">
        <v>-1.7241647128905004E-2</v>
      </c>
      <c r="AA65" s="67">
        <v>-4.1963741129260011E-3</v>
      </c>
      <c r="AB65" s="67">
        <v>-6.2489142096586014E-2</v>
      </c>
      <c r="AC65" s="67">
        <v>7.3297805422781998E-2</v>
      </c>
      <c r="AD65" s="68">
        <v>3.7526987977590323</v>
      </c>
      <c r="AE65" s="1"/>
      <c r="AF65" s="66">
        <v>9.615719970372949E-2</v>
      </c>
      <c r="AG65" s="67">
        <v>8.3501567673680013E-2</v>
      </c>
      <c r="AH65" s="67">
        <v>-2.8466558718853497E-2</v>
      </c>
      <c r="AI65" s="67">
        <v>-1.4221838052700007E-3</v>
      </c>
      <c r="AJ65" s="67">
        <v>-5.0302131306896002E-2</v>
      </c>
      <c r="AK65" s="68">
        <v>-0.142205252380772</v>
      </c>
      <c r="AL65" s="1"/>
      <c r="AM65" s="66">
        <v>0</v>
      </c>
      <c r="AN65" s="67">
        <v>0</v>
      </c>
      <c r="AO65" s="67">
        <v>0</v>
      </c>
      <c r="AP65" s="67">
        <v>0</v>
      </c>
      <c r="AQ65" s="67">
        <v>0</v>
      </c>
      <c r="AR65" s="67">
        <v>0</v>
      </c>
      <c r="AS65" s="67">
        <v>0</v>
      </c>
      <c r="AT65" s="67">
        <v>0</v>
      </c>
      <c r="AU65" s="67">
        <v>0</v>
      </c>
      <c r="AV65" s="67">
        <v>-8.8910000000000003E-2</v>
      </c>
      <c r="AW65" s="67">
        <v>-2.3E-2</v>
      </c>
      <c r="AX65" s="68">
        <v>-0.99577000000000004</v>
      </c>
      <c r="AY65" s="1"/>
      <c r="AZ65" s="1">
        <v>0</v>
      </c>
      <c r="BA65" s="1">
        <v>0</v>
      </c>
      <c r="BB65" s="1">
        <v>0.28671999999999997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/>
      <c r="BM65" s="1"/>
    </row>
    <row r="66" spans="1:6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>
        <v>0</v>
      </c>
      <c r="BA66" s="1">
        <v>0</v>
      </c>
      <c r="BB66" s="1">
        <v>0</v>
      </c>
      <c r="BC66" s="1">
        <v>0.51941000000000004</v>
      </c>
      <c r="BD66" s="1">
        <v>8.0000000000000007E-5</v>
      </c>
      <c r="BE66" s="1">
        <v>-2.3599999999999999E-2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/>
      <c r="BM66" s="1"/>
    </row>
    <row r="67" spans="1:65" ht="15" thickBot="1">
      <c r="A67" s="1"/>
      <c r="B67" s="1" t="s">
        <v>48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>
        <v>0</v>
      </c>
      <c r="BA67" s="1">
        <v>0</v>
      </c>
      <c r="BB67" s="1">
        <v>0</v>
      </c>
      <c r="BC67" s="1">
        <v>8.0000000000000007E-5</v>
      </c>
      <c r="BD67" s="1">
        <v>0.20252000000000001</v>
      </c>
      <c r="BE67" s="1">
        <v>-1.1999999999999999E-3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/>
      <c r="BM67" s="1"/>
    </row>
    <row r="68" spans="1:65">
      <c r="A68" s="1"/>
      <c r="B68" s="61">
        <v>3.2789700000000002</v>
      </c>
      <c r="C68" s="62">
        <v>2.3500000000000001E-3</v>
      </c>
      <c r="D68" s="62">
        <v>-0.46005000000000001</v>
      </c>
      <c r="E68" s="62">
        <v>6.0999999999999997E-4</v>
      </c>
      <c r="F68" s="62">
        <v>9.1500000000000001E-3</v>
      </c>
      <c r="G68" s="62">
        <v>1.0499999999999999E-3</v>
      </c>
      <c r="H68" s="62">
        <v>4.0999999999999999E-4</v>
      </c>
      <c r="I68" s="62">
        <v>-7.3999999999999999E-4</v>
      </c>
      <c r="J68" s="62">
        <v>1E-4</v>
      </c>
      <c r="K68" s="62">
        <v>-1.1199999999999999E-3</v>
      </c>
      <c r="L68" s="62">
        <v>5.4000000000000001E-4</v>
      </c>
      <c r="M68" s="63">
        <v>-1.4300000000000001E-3</v>
      </c>
      <c r="N68" s="1"/>
      <c r="O68" s="61">
        <v>0.97848999999999997</v>
      </c>
      <c r="P68" s="62">
        <v>-8.337E-2</v>
      </c>
      <c r="Q68" s="63">
        <v>0.18870999999999999</v>
      </c>
      <c r="R68" s="1"/>
      <c r="S68" s="61">
        <f t="array" ref="S68:AD79">MMULT(MMULT(AM68:AX79,B68:M79),TRANSPOSE(AM68:AX79))</f>
        <v>3.1894433762273229</v>
      </c>
      <c r="T68" s="62">
        <v>2.6238891744500104E-2</v>
      </c>
      <c r="U68" s="62">
        <v>1.6815437176341042E-2</v>
      </c>
      <c r="V68" s="62">
        <v>4.876106149600004E-5</v>
      </c>
      <c r="W68" s="62">
        <v>-7.0323607731719992E-3</v>
      </c>
      <c r="X68" s="62">
        <v>-6.2633412801099968E-4</v>
      </c>
      <c r="Y68" s="61">
        <v>5.6994520818000002E-4</v>
      </c>
      <c r="Z68" s="62">
        <v>7.8320088466000005E-4</v>
      </c>
      <c r="AA68" s="62">
        <v>-2.1025475140999986E-5</v>
      </c>
      <c r="AB68" s="62">
        <v>-1.5212926269269999E-3</v>
      </c>
      <c r="AC68" s="62">
        <v>-5.3784814725800001E-4</v>
      </c>
      <c r="AD68" s="63">
        <v>1.244771926071E-3</v>
      </c>
      <c r="AE68" s="69" t="s">
        <v>46</v>
      </c>
      <c r="AF68" s="61">
        <f t="array" ref="AF68:AH70">0.5*(Y68:AA70+S74:U76)</f>
        <v>5.6994520818000002E-4</v>
      </c>
      <c r="AG68" s="62">
        <v>7.8199866441599998E-4</v>
      </c>
      <c r="AH68" s="62">
        <v>-1.6535600847000006E-5</v>
      </c>
      <c r="AI68" s="62">
        <f t="array" ref="AI68:AK70">0.5*(AB68:AD70-V74:X76)</f>
        <v>-1.516930616321E-3</v>
      </c>
      <c r="AJ68" s="62">
        <v>-5.4241890741300001E-4</v>
      </c>
      <c r="AK68" s="63">
        <v>1.246423299031E-3</v>
      </c>
      <c r="AL68" s="1"/>
      <c r="AM68" s="61">
        <f t="array" ref="AM68:AO70">O68:Q70</f>
        <v>0.97848999999999997</v>
      </c>
      <c r="AN68" s="62">
        <v>-8.337E-2</v>
      </c>
      <c r="AO68" s="62">
        <v>0.18870999999999999</v>
      </c>
      <c r="AP68" s="62">
        <v>0</v>
      </c>
      <c r="AQ68" s="62">
        <v>0</v>
      </c>
      <c r="AR68" s="62">
        <v>0</v>
      </c>
      <c r="AS68" s="62">
        <v>0</v>
      </c>
      <c r="AT68" s="62">
        <v>0</v>
      </c>
      <c r="AU68" s="62">
        <v>0</v>
      </c>
      <c r="AV68" s="62">
        <v>0</v>
      </c>
      <c r="AW68" s="62">
        <v>0</v>
      </c>
      <c r="AX68" s="63">
        <v>0</v>
      </c>
      <c r="AY68" s="1"/>
      <c r="AZ68" s="1">
        <v>0</v>
      </c>
      <c r="BA68" s="1">
        <v>0</v>
      </c>
      <c r="BB68" s="1">
        <v>0</v>
      </c>
      <c r="BC68" s="1">
        <v>-2.3599999999999999E-2</v>
      </c>
      <c r="BD68" s="1">
        <v>-1.1999999999999999E-3</v>
      </c>
      <c r="BE68" s="1">
        <v>0.25600000000000001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/>
      <c r="BM68" s="1"/>
    </row>
    <row r="69" spans="1:65">
      <c r="A69" s="1"/>
      <c r="B69" s="64">
        <v>2.3500000000000001E-3</v>
      </c>
      <c r="C69" s="1">
        <v>3.4571100000000001</v>
      </c>
      <c r="D69" s="1">
        <v>-3.814E-2</v>
      </c>
      <c r="E69" s="1">
        <v>1.9300000000000001E-3</v>
      </c>
      <c r="F69" s="1">
        <v>7.2700000000000004E-3</v>
      </c>
      <c r="G69" s="1">
        <v>-4.8799999999999998E-3</v>
      </c>
      <c r="H69" s="1">
        <v>-7.3999999999999999E-4</v>
      </c>
      <c r="I69" s="1">
        <v>5.2999999999999998E-4</v>
      </c>
      <c r="J69" s="1">
        <v>-2.9E-4</v>
      </c>
      <c r="K69" s="1">
        <v>3.4000000000000002E-4</v>
      </c>
      <c r="L69" s="1">
        <v>1.2E-4</v>
      </c>
      <c r="M69" s="65">
        <v>1.65E-3</v>
      </c>
      <c r="N69" s="1"/>
      <c r="O69" s="64">
        <v>-9.4359999999999999E-2</v>
      </c>
      <c r="P69" s="1">
        <v>-0.99428000000000005</v>
      </c>
      <c r="Q69" s="65">
        <v>0.05</v>
      </c>
      <c r="R69" s="1"/>
      <c r="S69" s="64">
        <v>2.623889174449999E-2</v>
      </c>
      <c r="T69" s="1">
        <v>3.469137543217697</v>
      </c>
      <c r="U69" s="1">
        <v>-0.180248674141024</v>
      </c>
      <c r="V69" s="1">
        <v>-3.4989139828400025E-4</v>
      </c>
      <c r="W69" s="1">
        <v>8.7972727162880012E-3</v>
      </c>
      <c r="X69" s="1">
        <v>-4.1509814550800004E-3</v>
      </c>
      <c r="Y69" s="64">
        <v>7.807964441719999E-4</v>
      </c>
      <c r="Z69" s="1">
        <v>4.1770855330400004E-4</v>
      </c>
      <c r="AA69" s="1">
        <v>-1.2502651403200005E-4</v>
      </c>
      <c r="AB69" s="1">
        <v>-5.207657094720001E-4</v>
      </c>
      <c r="AC69" s="1">
        <v>1.0237485654399999E-4</v>
      </c>
      <c r="AD69" s="65">
        <v>1.4396202790479999E-3</v>
      </c>
      <c r="AE69" s="1"/>
      <c r="AF69" s="64">
        <v>7.8199866441599998E-4</v>
      </c>
      <c r="AG69" s="1">
        <v>4.1770855330399998E-4</v>
      </c>
      <c r="AH69" s="1">
        <v>-1.3035108558700001E-4</v>
      </c>
      <c r="AI69" s="1">
        <v>-5.2104194947500012E-4</v>
      </c>
      <c r="AJ69" s="1">
        <v>1.0305794742400001E-4</v>
      </c>
      <c r="AK69" s="65">
        <v>1.439839789097E-3</v>
      </c>
      <c r="AL69" s="1"/>
      <c r="AM69" s="64">
        <v>-9.4359999999999999E-2</v>
      </c>
      <c r="AN69" s="1">
        <v>-0.99428000000000005</v>
      </c>
      <c r="AO69" s="1">
        <v>0.05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65">
        <v>0</v>
      </c>
      <c r="AY69" s="1"/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0.28671999999999997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/>
      <c r="BM69" s="1"/>
    </row>
    <row r="70" spans="1:65" ht="15" thickBot="1">
      <c r="A70" s="1"/>
      <c r="B70" s="64">
        <v>-0.46005000000000001</v>
      </c>
      <c r="C70" s="1">
        <v>-3.814E-2</v>
      </c>
      <c r="D70" s="1">
        <v>5.4777100000000001</v>
      </c>
      <c r="E70" s="1">
        <v>8.4999999999999995E-4</v>
      </c>
      <c r="F70" s="1">
        <v>-6.9800000000000001E-3</v>
      </c>
      <c r="G70" s="1">
        <v>-6.1599999999999997E-3</v>
      </c>
      <c r="H70" s="1">
        <v>9.0000000000000006E-5</v>
      </c>
      <c r="I70" s="1">
        <v>-2.9999999999999997E-4</v>
      </c>
      <c r="J70" s="1">
        <v>2.4000000000000001E-4</v>
      </c>
      <c r="K70" s="1">
        <v>-4.4999999999999999E-4</v>
      </c>
      <c r="L70" s="1">
        <v>3.2000000000000003E-4</v>
      </c>
      <c r="M70" s="65">
        <v>1.0000000000000001E-5</v>
      </c>
      <c r="N70" s="1"/>
      <c r="O70" s="66">
        <v>0.18346999999999999</v>
      </c>
      <c r="P70" s="67">
        <v>-6.6739999999999994E-2</v>
      </c>
      <c r="Q70" s="68">
        <v>-0.98075999999999997</v>
      </c>
      <c r="R70" s="1"/>
      <c r="S70" s="64">
        <v>1.681543717634093E-2</v>
      </c>
      <c r="T70" s="1">
        <v>-0.18024867414102402</v>
      </c>
      <c r="U70" s="1">
        <v>5.5552406985577933</v>
      </c>
      <c r="V70" s="1">
        <v>-2.64572235437E-4</v>
      </c>
      <c r="W70" s="1">
        <v>-7.5850234250400012E-3</v>
      </c>
      <c r="X70" s="1">
        <v>-7.1261934615829995E-3</v>
      </c>
      <c r="Y70" s="64">
        <v>-1.2045726553000015E-5</v>
      </c>
      <c r="Z70" s="1">
        <v>-1.3567565714199997E-4</v>
      </c>
      <c r="AA70" s="1">
        <v>1.9234485061099998E-4</v>
      </c>
      <c r="AB70" s="1">
        <v>1.54959507206E-4</v>
      </c>
      <c r="AC70" s="1">
        <v>1.8230830370000005E-4</v>
      </c>
      <c r="AD70" s="65">
        <v>4.2891053462399998E-4</v>
      </c>
      <c r="AE70" s="1"/>
      <c r="AF70" s="64">
        <v>-1.6535600847000013E-5</v>
      </c>
      <c r="AG70" s="1">
        <v>-1.3035108558699996E-4</v>
      </c>
      <c r="AH70" s="1">
        <v>1.9234485061099998E-4</v>
      </c>
      <c r="AI70" s="1">
        <v>1.5625443268799997E-4</v>
      </c>
      <c r="AJ70" s="1">
        <v>1.7662013707399999E-4</v>
      </c>
      <c r="AK70" s="65">
        <v>4.238763435105E-4</v>
      </c>
      <c r="AL70" s="1"/>
      <c r="AM70" s="64">
        <v>0.18346999999999999</v>
      </c>
      <c r="AN70" s="1">
        <v>-6.6739999999999994E-2</v>
      </c>
      <c r="AO70" s="1">
        <v>-0.98075999999999997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65">
        <v>0</v>
      </c>
      <c r="AY70" s="1"/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0.28671999999999997</v>
      </c>
      <c r="BH70" s="1">
        <v>0</v>
      </c>
      <c r="BI70" s="1">
        <v>0</v>
      </c>
      <c r="BJ70" s="1">
        <v>0</v>
      </c>
      <c r="BK70" s="1">
        <v>0</v>
      </c>
      <c r="BL70" s="1"/>
      <c r="BM70" s="1"/>
    </row>
    <row r="71" spans="1:65" ht="15" thickBot="1">
      <c r="A71" s="1"/>
      <c r="B71" s="64">
        <v>6.0999999999999997E-4</v>
      </c>
      <c r="C71" s="1">
        <v>1.9300000000000001E-3</v>
      </c>
      <c r="D71" s="1">
        <v>8.4999999999999995E-4</v>
      </c>
      <c r="E71" s="1">
        <v>3.3153899999999998</v>
      </c>
      <c r="F71" s="1">
        <v>0.30408000000000002</v>
      </c>
      <c r="G71" s="1">
        <v>-4.471E-2</v>
      </c>
      <c r="H71" s="1">
        <v>1.1100000000000001E-3</v>
      </c>
      <c r="I71" s="1">
        <v>-3.4000000000000002E-4</v>
      </c>
      <c r="J71" s="1">
        <v>4.4999999999999999E-4</v>
      </c>
      <c r="K71" s="1">
        <v>9.3999999999999997E-4</v>
      </c>
      <c r="L71" s="1">
        <v>-1.3999999999999999E-4</v>
      </c>
      <c r="M71" s="65">
        <v>-1.97E-3</v>
      </c>
      <c r="N71" s="1"/>
      <c r="O71" s="1"/>
      <c r="P71" s="1"/>
      <c r="Q71" s="1"/>
      <c r="R71" s="1"/>
      <c r="S71" s="64">
        <v>4.8761061496E-5</v>
      </c>
      <c r="T71" s="1">
        <v>-3.498913982840002E-4</v>
      </c>
      <c r="U71" s="1">
        <v>-2.6457223543700011E-4</v>
      </c>
      <c r="V71" s="1">
        <v>3.3030279151618251</v>
      </c>
      <c r="W71" s="1">
        <v>0.14648194292475603</v>
      </c>
      <c r="X71" s="1">
        <v>-4.2784442230532016E-2</v>
      </c>
      <c r="Y71" s="64">
        <v>1.5125686057149998E-3</v>
      </c>
      <c r="Z71" s="1">
        <v>5.2131818947799991E-4</v>
      </c>
      <c r="AA71" s="1">
        <v>-1.5754935817E-4</v>
      </c>
      <c r="AB71" s="1">
        <v>-1.7753100128899981E-4</v>
      </c>
      <c r="AC71" s="1">
        <v>-2.5274616452199996E-4</v>
      </c>
      <c r="AD71" s="65">
        <v>3.8617999494479993E-3</v>
      </c>
      <c r="AE71" s="1"/>
      <c r="AF71" s="64">
        <f t="array" ref="AF71:AH73">0.5*(Y71:AA73-S77:U79)</f>
        <v>1.516930616321E-3</v>
      </c>
      <c r="AG71" s="1">
        <v>5.2104194947500001E-4</v>
      </c>
      <c r="AH71" s="1">
        <v>-1.5625443268799997E-4</v>
      </c>
      <c r="AI71" s="1">
        <f t="array" ref="AI71:AK73">0.5*(AB71:AD73+V77:X79)</f>
        <v>-1.7753100128899986E-4</v>
      </c>
      <c r="AJ71" s="1">
        <v>-2.3592706271699995E-4</v>
      </c>
      <c r="AK71" s="65">
        <v>3.8724700918599999E-3</v>
      </c>
      <c r="AL71" s="1"/>
      <c r="AM71" s="64">
        <v>0</v>
      </c>
      <c r="AN71" s="1">
        <v>0</v>
      </c>
      <c r="AO71" s="1">
        <v>0</v>
      </c>
      <c r="AP71" s="1">
        <f t="array" ref="AP71:AR73">O68:Q70</f>
        <v>0.97848999999999997</v>
      </c>
      <c r="AQ71" s="1">
        <v>-8.337E-2</v>
      </c>
      <c r="AR71" s="1">
        <v>0.18870999999999999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65">
        <v>0</v>
      </c>
      <c r="AY71" s="1"/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0.28671999999999997</v>
      </c>
      <c r="BI71" s="1">
        <v>0</v>
      </c>
      <c r="BJ71" s="1">
        <v>0</v>
      </c>
      <c r="BK71" s="1">
        <v>0</v>
      </c>
      <c r="BL71" s="1"/>
      <c r="BM71" s="1"/>
    </row>
    <row r="72" spans="1:65">
      <c r="A72" s="1"/>
      <c r="B72" s="64">
        <v>9.1500000000000001E-3</v>
      </c>
      <c r="C72" s="1">
        <v>7.2700000000000004E-3</v>
      </c>
      <c r="D72" s="1">
        <v>-6.9800000000000001E-3</v>
      </c>
      <c r="E72" s="1">
        <v>0.30408000000000002</v>
      </c>
      <c r="F72" s="1">
        <v>8.891</v>
      </c>
      <c r="G72" s="1">
        <v>0.13533000000000001</v>
      </c>
      <c r="H72" s="1">
        <v>-5.5000000000000003E-4</v>
      </c>
      <c r="I72" s="1">
        <v>-1.2E-4</v>
      </c>
      <c r="J72" s="1">
        <v>-3.1E-4</v>
      </c>
      <c r="K72" s="1">
        <v>-1.8000000000000001E-4</v>
      </c>
      <c r="L72" s="1">
        <v>1.33E-3</v>
      </c>
      <c r="M72" s="65">
        <v>1.3799999999999999E-3</v>
      </c>
      <c r="N72" s="1"/>
      <c r="O72" s="61">
        <v>0.97845000000000004</v>
      </c>
      <c r="P72" s="62">
        <v>-8.344E-2</v>
      </c>
      <c r="Q72" s="63">
        <v>0.18886</v>
      </c>
      <c r="R72" s="1"/>
      <c r="S72" s="64">
        <v>-7.0323607731720009E-3</v>
      </c>
      <c r="T72" s="1">
        <v>8.7972727162880012E-3</v>
      </c>
      <c r="U72" s="1">
        <v>-7.5850234250399995E-3</v>
      </c>
      <c r="V72" s="1">
        <v>0.14648194292475622</v>
      </c>
      <c r="W72" s="1">
        <v>8.8727613577322728</v>
      </c>
      <c r="X72" s="1">
        <v>0.41691848497716394</v>
      </c>
      <c r="Y72" s="64">
        <v>5.4698966756800001E-4</v>
      </c>
      <c r="Z72" s="1">
        <v>-1.0374103830400002E-4</v>
      </c>
      <c r="AA72" s="1">
        <v>-1.7093197044800002E-4</v>
      </c>
      <c r="AB72" s="1">
        <v>-2.19107960912E-4</v>
      </c>
      <c r="AC72" s="1">
        <v>1.152117172784E-3</v>
      </c>
      <c r="AD72" s="65">
        <v>1.7097373903080001E-3</v>
      </c>
      <c r="AE72" s="1"/>
      <c r="AF72" s="64">
        <v>5.4241890741300001E-4</v>
      </c>
      <c r="AG72" s="1">
        <v>-1.0305794742400001E-4</v>
      </c>
      <c r="AH72" s="1">
        <v>-1.7662013707400005E-4</v>
      </c>
      <c r="AI72" s="1">
        <v>-2.35927062717E-4</v>
      </c>
      <c r="AJ72" s="1">
        <v>1.152117172784E-3</v>
      </c>
      <c r="AK72" s="65">
        <v>1.6948346468860002E-3</v>
      </c>
      <c r="AL72" s="1"/>
      <c r="AM72" s="64">
        <v>0</v>
      </c>
      <c r="AN72" s="1">
        <v>0</v>
      </c>
      <c r="AO72" s="1">
        <v>0</v>
      </c>
      <c r="AP72" s="1">
        <v>-9.4359999999999999E-2</v>
      </c>
      <c r="AQ72" s="1">
        <v>-0.99428000000000005</v>
      </c>
      <c r="AR72" s="1">
        <v>0.05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65">
        <v>0</v>
      </c>
      <c r="AY72" s="1"/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0.51939000000000002</v>
      </c>
      <c r="BJ72" s="1">
        <v>6.9999999999999994E-5</v>
      </c>
      <c r="BK72" s="1">
        <v>-2.3689999999999999E-2</v>
      </c>
      <c r="BL72" s="1"/>
      <c r="BM72" s="1"/>
    </row>
    <row r="73" spans="1:65" ht="15" thickBot="1">
      <c r="A73" s="1"/>
      <c r="B73" s="64">
        <v>1.0499999999999999E-3</v>
      </c>
      <c r="C73" s="1">
        <v>-4.8799999999999998E-3</v>
      </c>
      <c r="D73" s="1">
        <v>-6.1599999999999997E-3</v>
      </c>
      <c r="E73" s="1">
        <v>-4.471E-2</v>
      </c>
      <c r="F73" s="1">
        <v>0.13533000000000001</v>
      </c>
      <c r="G73" s="1">
        <v>3.85595</v>
      </c>
      <c r="H73" s="1">
        <v>1.4300000000000001E-3</v>
      </c>
      <c r="I73" s="1">
        <v>-1.65E-3</v>
      </c>
      <c r="J73" s="1">
        <v>0</v>
      </c>
      <c r="K73" s="1">
        <v>-1.99E-3</v>
      </c>
      <c r="L73" s="1">
        <v>1.3600000000000001E-3</v>
      </c>
      <c r="M73" s="65">
        <v>-9.4900000000000002E-3</v>
      </c>
      <c r="N73" s="1"/>
      <c r="O73" s="64">
        <v>-9.4420000000000004E-2</v>
      </c>
      <c r="P73" s="1">
        <v>-0.99428000000000005</v>
      </c>
      <c r="Q73" s="65">
        <v>4.9880000000000001E-2</v>
      </c>
      <c r="R73" s="1"/>
      <c r="S73" s="64">
        <v>-6.263341280109999E-4</v>
      </c>
      <c r="T73" s="1">
        <v>-4.1509814550799995E-3</v>
      </c>
      <c r="U73" s="1">
        <v>-7.1261934615829995E-3</v>
      </c>
      <c r="V73" s="1">
        <v>-4.2784442230532016E-2</v>
      </c>
      <c r="W73" s="1">
        <v>0.41691848497716388</v>
      </c>
      <c r="X73" s="1">
        <v>3.8865628573105306</v>
      </c>
      <c r="Y73" s="64">
        <v>-1.248074671991E-3</v>
      </c>
      <c r="Z73" s="1">
        <v>-1.4400592991459997E-3</v>
      </c>
      <c r="AA73" s="1">
        <v>-4.1884215239699991E-4</v>
      </c>
      <c r="AB73" s="1">
        <v>3.883140234272E-3</v>
      </c>
      <c r="AC73" s="1">
        <v>1.6799319034640002E-3</v>
      </c>
      <c r="AD73" s="65">
        <v>-8.194625156939998E-3</v>
      </c>
      <c r="AE73" s="1"/>
      <c r="AF73" s="66">
        <v>-1.246423299031E-3</v>
      </c>
      <c r="AG73" s="67">
        <v>-1.4398397890969998E-3</v>
      </c>
      <c r="AH73" s="67">
        <v>-4.2387634351049989E-4</v>
      </c>
      <c r="AI73" s="67">
        <v>3.8724700918599999E-3</v>
      </c>
      <c r="AJ73" s="67">
        <v>1.6948346468860002E-3</v>
      </c>
      <c r="AK73" s="68">
        <v>-8.1946251569399997E-3</v>
      </c>
      <c r="AL73" s="1"/>
      <c r="AM73" s="64">
        <v>0</v>
      </c>
      <c r="AN73" s="1">
        <v>0</v>
      </c>
      <c r="AO73" s="1">
        <v>0</v>
      </c>
      <c r="AP73" s="1">
        <v>0.18346999999999999</v>
      </c>
      <c r="AQ73" s="1">
        <v>-6.6739999999999994E-2</v>
      </c>
      <c r="AR73" s="1">
        <v>-0.98075999999999997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65">
        <v>0</v>
      </c>
      <c r="AY73" s="1"/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6.9999999999999994E-5</v>
      </c>
      <c r="BJ73" s="1">
        <v>0.20252000000000001</v>
      </c>
      <c r="BK73" s="1">
        <v>-1.1999999999999999E-3</v>
      </c>
      <c r="BL73" s="1"/>
      <c r="BM73" s="1"/>
    </row>
    <row r="74" spans="1:65" ht="15" thickBot="1">
      <c r="A74" s="1"/>
      <c r="B74" s="64">
        <v>4.0999999999999999E-4</v>
      </c>
      <c r="C74" s="1">
        <v>-7.3999999999999999E-4</v>
      </c>
      <c r="D74" s="1">
        <v>9.0000000000000006E-5</v>
      </c>
      <c r="E74" s="1">
        <v>1.1100000000000001E-3</v>
      </c>
      <c r="F74" s="1">
        <v>-5.5000000000000003E-4</v>
      </c>
      <c r="G74" s="1">
        <v>1.4300000000000001E-3</v>
      </c>
      <c r="H74" s="1">
        <v>3.2787600000000001</v>
      </c>
      <c r="I74" s="1">
        <v>1.9E-3</v>
      </c>
      <c r="J74" s="1">
        <v>-0.4602</v>
      </c>
      <c r="K74" s="1">
        <v>-3.8999999999999999E-4</v>
      </c>
      <c r="L74" s="1">
        <v>-1.0710000000000001E-2</v>
      </c>
      <c r="M74" s="65">
        <v>-3.0400000000000002E-3</v>
      </c>
      <c r="N74" s="1"/>
      <c r="O74" s="66">
        <v>0.18361</v>
      </c>
      <c r="P74" s="67">
        <v>-6.6629999999999995E-2</v>
      </c>
      <c r="Q74" s="68">
        <v>-0.98073999999999995</v>
      </c>
      <c r="R74" s="1"/>
      <c r="S74" s="61">
        <v>5.6994520818000002E-4</v>
      </c>
      <c r="T74" s="62">
        <v>7.8079644417200001E-4</v>
      </c>
      <c r="U74" s="62">
        <v>-1.2045726553000025E-5</v>
      </c>
      <c r="V74" s="62">
        <v>1.512568605715E-3</v>
      </c>
      <c r="W74" s="62">
        <v>5.4698966756800001E-4</v>
      </c>
      <c r="X74" s="62">
        <v>-1.2480746719910002E-3</v>
      </c>
      <c r="Y74" s="61">
        <v>3.1889966250687127</v>
      </c>
      <c r="Z74" s="62">
        <v>2.6136829087863953E-2</v>
      </c>
      <c r="AA74" s="62">
        <v>1.7445719961514006E-2</v>
      </c>
      <c r="AB74" s="62">
        <v>3.5649315255700001E-4</v>
      </c>
      <c r="AC74" s="62">
        <v>9.5261275863620029E-3</v>
      </c>
      <c r="AD74" s="63">
        <v>2.9405019835820004E-3</v>
      </c>
      <c r="AE74" s="1" t="s">
        <v>47</v>
      </c>
      <c r="AF74" s="61">
        <f t="array" ref="AF74:AK79">TRANSPOSE(AF68:AK73)</f>
        <v>5.6994520818000002E-4</v>
      </c>
      <c r="AG74" s="62">
        <v>7.8199866441599998E-4</v>
      </c>
      <c r="AH74" s="62">
        <v>-1.6535600847000013E-5</v>
      </c>
      <c r="AI74" s="62">
        <v>1.516930616321E-3</v>
      </c>
      <c r="AJ74" s="62">
        <v>5.4241890741300001E-4</v>
      </c>
      <c r="AK74" s="63">
        <v>-1.246423299031E-3</v>
      </c>
      <c r="AL74" s="1"/>
      <c r="AM74" s="64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f t="array" ref="AS74:AU76">O72:Q74</f>
        <v>0.97845000000000004</v>
      </c>
      <c r="AT74" s="1">
        <v>-8.344E-2</v>
      </c>
      <c r="AU74" s="1">
        <v>0.18886</v>
      </c>
      <c r="AV74" s="1">
        <v>0</v>
      </c>
      <c r="AW74" s="1">
        <v>0</v>
      </c>
      <c r="AX74" s="65">
        <v>0</v>
      </c>
      <c r="AY74" s="1"/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-2.3689999999999999E-2</v>
      </c>
      <c r="BJ74" s="1">
        <v>-1.1999999999999999E-3</v>
      </c>
      <c r="BK74" s="1">
        <v>0.25601000000000002</v>
      </c>
      <c r="BL74" s="1"/>
      <c r="BM74" s="1"/>
    </row>
    <row r="75" spans="1:65">
      <c r="A75" s="1"/>
      <c r="B75" s="64">
        <v>-7.3999999999999999E-4</v>
      </c>
      <c r="C75" s="1">
        <v>5.2999999999999998E-4</v>
      </c>
      <c r="D75" s="1">
        <v>-2.9999999999999997E-4</v>
      </c>
      <c r="E75" s="1">
        <v>-3.4000000000000002E-4</v>
      </c>
      <c r="F75" s="1">
        <v>-1.2E-4</v>
      </c>
      <c r="G75" s="1">
        <v>-1.65E-3</v>
      </c>
      <c r="H75" s="1">
        <v>1.9E-3</v>
      </c>
      <c r="I75" s="1">
        <v>3.45417</v>
      </c>
      <c r="J75" s="1">
        <v>-3.6499999999999998E-2</v>
      </c>
      <c r="K75" s="1">
        <v>-1.9000000000000001E-4</v>
      </c>
      <c r="L75" s="1">
        <v>-6.0200000000000002E-3</v>
      </c>
      <c r="M75" s="65">
        <v>3.3E-3</v>
      </c>
      <c r="N75" s="1"/>
      <c r="O75" s="1"/>
      <c r="P75" s="1"/>
      <c r="Q75" s="1"/>
      <c r="R75" s="1"/>
      <c r="S75" s="64">
        <v>7.8320088466000005E-4</v>
      </c>
      <c r="T75" s="1">
        <v>4.1770855330399998E-4</v>
      </c>
      <c r="U75" s="1">
        <v>-1.3567565714199997E-4</v>
      </c>
      <c r="V75" s="1">
        <v>5.2131818947800013E-4</v>
      </c>
      <c r="W75" s="1">
        <v>-1.0374103830400004E-4</v>
      </c>
      <c r="X75" s="1">
        <v>-1.4400592991460001E-3</v>
      </c>
      <c r="Y75" s="64">
        <v>2.6136829087863994E-2</v>
      </c>
      <c r="Z75" s="1">
        <v>3.4659273632473129</v>
      </c>
      <c r="AA75" s="1">
        <v>-0.17839059447462399</v>
      </c>
      <c r="AB75" s="1">
        <v>-7.9749860938200016E-4</v>
      </c>
      <c r="AC75" s="1">
        <v>-7.1977282047960018E-3</v>
      </c>
      <c r="AD75" s="65">
        <v>2.288668858104E-3</v>
      </c>
      <c r="AE75" s="1"/>
      <c r="AF75" s="64">
        <v>7.8199866441599998E-4</v>
      </c>
      <c r="AG75" s="1">
        <v>4.1770855330399998E-4</v>
      </c>
      <c r="AH75" s="1">
        <v>-1.3035108558699996E-4</v>
      </c>
      <c r="AI75" s="1">
        <v>5.2104194947500001E-4</v>
      </c>
      <c r="AJ75" s="1">
        <v>-1.0305794742400001E-4</v>
      </c>
      <c r="AK75" s="65">
        <v>-1.4398397890969998E-3</v>
      </c>
      <c r="AL75" s="1"/>
      <c r="AM75" s="64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-9.4420000000000004E-2</v>
      </c>
      <c r="AT75" s="1">
        <v>-0.99428000000000005</v>
      </c>
      <c r="AU75" s="1">
        <v>4.9880000000000001E-2</v>
      </c>
      <c r="AV75" s="1">
        <v>0</v>
      </c>
      <c r="AW75" s="1">
        <v>0</v>
      </c>
      <c r="AX75" s="65">
        <v>0</v>
      </c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</row>
    <row r="76" spans="1:65">
      <c r="A76" s="1"/>
      <c r="B76" s="64">
        <v>1E-4</v>
      </c>
      <c r="C76" s="1">
        <v>-2.9E-4</v>
      </c>
      <c r="D76" s="1">
        <v>2.4000000000000001E-4</v>
      </c>
      <c r="E76" s="1">
        <v>4.4999999999999999E-4</v>
      </c>
      <c r="F76" s="1">
        <v>-3.1E-4</v>
      </c>
      <c r="G76" s="1">
        <v>0</v>
      </c>
      <c r="H76" s="1">
        <v>-0.4602</v>
      </c>
      <c r="I76" s="1">
        <v>-3.6499999999999998E-2</v>
      </c>
      <c r="J76" s="1">
        <v>5.4732500000000002</v>
      </c>
      <c r="K76" s="1">
        <v>1.8799999999999999E-3</v>
      </c>
      <c r="L76" s="1">
        <v>1.48E-3</v>
      </c>
      <c r="M76" s="65">
        <v>4.81E-3</v>
      </c>
      <c r="N76" s="1"/>
      <c r="O76" s="1"/>
      <c r="P76" s="1"/>
      <c r="Q76" s="1"/>
      <c r="R76" s="1"/>
      <c r="S76" s="64">
        <v>-2.1025475141000007E-5</v>
      </c>
      <c r="T76" s="1">
        <v>-1.2502651403199997E-4</v>
      </c>
      <c r="U76" s="1">
        <v>1.9234485061099998E-4</v>
      </c>
      <c r="V76" s="1">
        <v>-1.5754935816999994E-4</v>
      </c>
      <c r="W76" s="1">
        <v>-1.7093197044799996E-4</v>
      </c>
      <c r="X76" s="1">
        <v>-4.1884215239699997E-4</v>
      </c>
      <c r="Y76" s="64">
        <v>1.7445719961514117E-2</v>
      </c>
      <c r="Z76" s="1">
        <v>-0.17839059447462396</v>
      </c>
      <c r="AA76" s="1">
        <v>5.5512443214867879</v>
      </c>
      <c r="AB76" s="1">
        <v>-2.6478734221299996E-3</v>
      </c>
      <c r="AC76" s="1">
        <v>2.9051348062799996E-3</v>
      </c>
      <c r="AD76" s="65">
        <v>5.2412215972289997E-3</v>
      </c>
      <c r="AE76" s="1"/>
      <c r="AF76" s="64">
        <v>-1.6535600847000006E-5</v>
      </c>
      <c r="AG76" s="1">
        <v>-1.3035108558700001E-4</v>
      </c>
      <c r="AH76" s="1">
        <v>1.9234485061099998E-4</v>
      </c>
      <c r="AI76" s="1">
        <v>-1.5625443268799997E-4</v>
      </c>
      <c r="AJ76" s="1">
        <v>-1.7662013707400005E-4</v>
      </c>
      <c r="AK76" s="65">
        <v>-4.2387634351049989E-4</v>
      </c>
      <c r="AL76" s="1"/>
      <c r="AM76" s="64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0.18361</v>
      </c>
      <c r="AT76" s="1">
        <v>-6.6629999999999995E-2</v>
      </c>
      <c r="AU76" s="1">
        <v>-0.98073999999999995</v>
      </c>
      <c r="AV76" s="1">
        <v>0</v>
      </c>
      <c r="AW76" s="1">
        <v>0</v>
      </c>
      <c r="AX76" s="65">
        <v>0</v>
      </c>
      <c r="AY76" s="1"/>
      <c r="AZ76" s="1" t="s">
        <v>148</v>
      </c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</row>
    <row r="77" spans="1:65">
      <c r="A77" s="1"/>
      <c r="B77" s="64">
        <v>-1.1199999999999999E-3</v>
      </c>
      <c r="C77" s="1">
        <v>3.4000000000000002E-4</v>
      </c>
      <c r="D77" s="1">
        <v>-4.4999999999999999E-4</v>
      </c>
      <c r="E77" s="1">
        <v>9.3999999999999997E-4</v>
      </c>
      <c r="F77" s="1">
        <v>-1.8000000000000001E-4</v>
      </c>
      <c r="G77" s="1">
        <v>-1.99E-3</v>
      </c>
      <c r="H77" s="1">
        <v>-3.8999999999999999E-4</v>
      </c>
      <c r="I77" s="1">
        <v>-1.9000000000000001E-4</v>
      </c>
      <c r="J77" s="1">
        <v>1.8799999999999999E-3</v>
      </c>
      <c r="K77" s="1">
        <v>3.3141500000000002</v>
      </c>
      <c r="L77" s="1">
        <v>0.30438999999999999</v>
      </c>
      <c r="M77" s="65">
        <v>-4.4729999999999999E-2</v>
      </c>
      <c r="N77" s="1"/>
      <c r="O77" s="1"/>
      <c r="P77" s="1"/>
      <c r="Q77" s="1"/>
      <c r="R77" s="1"/>
      <c r="S77" s="64">
        <v>-1.5212926269269999E-3</v>
      </c>
      <c r="T77" s="1">
        <v>-5.2076570947199999E-4</v>
      </c>
      <c r="U77" s="1">
        <v>1.5495950720599994E-4</v>
      </c>
      <c r="V77" s="1">
        <v>-1.7753100128899992E-4</v>
      </c>
      <c r="W77" s="1">
        <v>-2.1910796091199994E-4</v>
      </c>
      <c r="X77" s="1">
        <v>3.883140234272E-3</v>
      </c>
      <c r="Y77" s="64">
        <v>3.5649315255700006E-4</v>
      </c>
      <c r="Z77" s="1">
        <v>-7.9749860938200005E-4</v>
      </c>
      <c r="AA77" s="1">
        <v>-2.64787342213E-3</v>
      </c>
      <c r="AB77" s="1">
        <v>3.3016875298181114</v>
      </c>
      <c r="AC77" s="1">
        <v>0.14665603236862204</v>
      </c>
      <c r="AD77" s="65">
        <v>-4.2629285713863929E-2</v>
      </c>
      <c r="AE77" s="1"/>
      <c r="AF77" s="64">
        <v>-1.516930616321E-3</v>
      </c>
      <c r="AG77" s="1">
        <v>-5.2104194947500012E-4</v>
      </c>
      <c r="AH77" s="1">
        <v>1.5625443268799997E-4</v>
      </c>
      <c r="AI77" s="1">
        <v>-1.7753100128899986E-4</v>
      </c>
      <c r="AJ77" s="1">
        <v>-2.35927062717E-4</v>
      </c>
      <c r="AK77" s="65">
        <v>3.8724700918599999E-3</v>
      </c>
      <c r="AL77" s="1"/>
      <c r="AM77" s="64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f t="array" ref="AV77:AX79">O72:Q74</f>
        <v>0.97845000000000004</v>
      </c>
      <c r="AW77" s="1">
        <v>-8.344E-2</v>
      </c>
      <c r="AX77" s="65">
        <v>0.18886</v>
      </c>
      <c r="AY77" s="1"/>
      <c r="AZ77" s="1">
        <v>0.28671999999999997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/>
      <c r="BM77" s="1"/>
    </row>
    <row r="78" spans="1:65">
      <c r="A78" s="1"/>
      <c r="B78" s="64">
        <v>5.4000000000000001E-4</v>
      </c>
      <c r="C78" s="1">
        <v>1.2E-4</v>
      </c>
      <c r="D78" s="1">
        <v>3.2000000000000003E-4</v>
      </c>
      <c r="E78" s="1">
        <v>-1.3999999999999999E-4</v>
      </c>
      <c r="F78" s="1">
        <v>1.33E-3</v>
      </c>
      <c r="G78" s="1">
        <v>1.3600000000000001E-3</v>
      </c>
      <c r="H78" s="1">
        <v>-1.0710000000000001E-2</v>
      </c>
      <c r="I78" s="1">
        <v>-6.0200000000000002E-3</v>
      </c>
      <c r="J78" s="1">
        <v>1.48E-3</v>
      </c>
      <c r="K78" s="1">
        <v>0.30438999999999999</v>
      </c>
      <c r="L78" s="1">
        <v>8.8827700000000007</v>
      </c>
      <c r="M78" s="65">
        <v>0.13167000000000001</v>
      </c>
      <c r="N78" s="1"/>
      <c r="O78" s="1"/>
      <c r="P78" s="1"/>
      <c r="Q78" s="1"/>
      <c r="R78" s="1"/>
      <c r="S78" s="64">
        <v>-5.3784814725800001E-4</v>
      </c>
      <c r="T78" s="1">
        <v>1.02374856544E-4</v>
      </c>
      <c r="U78" s="1">
        <v>1.8230830370000005E-4</v>
      </c>
      <c r="V78" s="1">
        <v>-2.5274616452200001E-4</v>
      </c>
      <c r="W78" s="1">
        <v>1.152117172784E-3</v>
      </c>
      <c r="X78" s="1">
        <v>1.6799319034640002E-3</v>
      </c>
      <c r="Y78" s="64">
        <v>9.5261275863620029E-3</v>
      </c>
      <c r="Z78" s="1">
        <v>-7.1977282047960001E-3</v>
      </c>
      <c r="AA78" s="1">
        <v>2.90513480628E-3</v>
      </c>
      <c r="AB78" s="1">
        <v>0.14665603236862224</v>
      </c>
      <c r="AC78" s="1">
        <v>8.8650838309467179</v>
      </c>
      <c r="AD78" s="65">
        <v>0.41235442095624808</v>
      </c>
      <c r="AE78" s="1"/>
      <c r="AF78" s="64">
        <v>-5.4241890741300001E-4</v>
      </c>
      <c r="AG78" s="1">
        <v>1.0305794742400001E-4</v>
      </c>
      <c r="AH78" s="1">
        <v>1.7662013707399999E-4</v>
      </c>
      <c r="AI78" s="1">
        <v>-2.3592706271699995E-4</v>
      </c>
      <c r="AJ78" s="1">
        <v>1.152117172784E-3</v>
      </c>
      <c r="AK78" s="65">
        <v>1.6948346468860002E-3</v>
      </c>
      <c r="AL78" s="1"/>
      <c r="AM78" s="64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-9.4420000000000004E-2</v>
      </c>
      <c r="AW78" s="1">
        <v>-0.99428000000000005</v>
      </c>
      <c r="AX78" s="65">
        <v>4.9880000000000001E-2</v>
      </c>
      <c r="AY78" s="1"/>
      <c r="AZ78" s="1">
        <v>0</v>
      </c>
      <c r="BA78" s="1">
        <v>0.28671999999999997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/>
      <c r="BM78" s="1"/>
    </row>
    <row r="79" spans="1:65" ht="15" thickBot="1">
      <c r="A79" s="1"/>
      <c r="B79" s="66">
        <v>-1.4300000000000001E-3</v>
      </c>
      <c r="C79" s="67">
        <v>1.65E-3</v>
      </c>
      <c r="D79" s="67">
        <v>1.0000000000000001E-5</v>
      </c>
      <c r="E79" s="67">
        <v>-1.97E-3</v>
      </c>
      <c r="F79" s="67">
        <v>1.3799999999999999E-3</v>
      </c>
      <c r="G79" s="67">
        <v>-9.4900000000000002E-3</v>
      </c>
      <c r="H79" s="67">
        <v>-3.0400000000000002E-3</v>
      </c>
      <c r="I79" s="67">
        <v>3.3E-3</v>
      </c>
      <c r="J79" s="67">
        <v>4.81E-3</v>
      </c>
      <c r="K79" s="67">
        <v>-4.4729999999999999E-2</v>
      </c>
      <c r="L79" s="67">
        <v>0.13167000000000001</v>
      </c>
      <c r="M79" s="68">
        <v>3.85155</v>
      </c>
      <c r="N79" s="1"/>
      <c r="O79" s="1"/>
      <c r="P79" s="1"/>
      <c r="Q79" s="1"/>
      <c r="R79" s="1"/>
      <c r="S79" s="66">
        <v>1.2447719260709998E-3</v>
      </c>
      <c r="T79" s="67">
        <v>1.4396202790479999E-3</v>
      </c>
      <c r="U79" s="67">
        <v>4.2891053462399992E-4</v>
      </c>
      <c r="V79" s="67">
        <v>3.8617999494479993E-3</v>
      </c>
      <c r="W79" s="67">
        <v>1.7097373903080001E-3</v>
      </c>
      <c r="X79" s="67">
        <v>-8.1946251569399997E-3</v>
      </c>
      <c r="Y79" s="66">
        <v>2.940501983582E-3</v>
      </c>
      <c r="Z79" s="67">
        <v>2.288668858104E-3</v>
      </c>
      <c r="AA79" s="67">
        <v>5.2412215972289997E-3</v>
      </c>
      <c r="AB79" s="67">
        <v>-4.2629285713863929E-2</v>
      </c>
      <c r="AC79" s="67">
        <v>0.41235442095624797</v>
      </c>
      <c r="AD79" s="68">
        <v>3.8816513174786058</v>
      </c>
      <c r="AE79" s="1"/>
      <c r="AF79" s="66">
        <v>1.246423299031E-3</v>
      </c>
      <c r="AG79" s="67">
        <v>1.439839789097E-3</v>
      </c>
      <c r="AH79" s="67">
        <v>4.238763435105E-4</v>
      </c>
      <c r="AI79" s="67">
        <v>3.8724700918599999E-3</v>
      </c>
      <c r="AJ79" s="67">
        <v>1.6948346468860002E-3</v>
      </c>
      <c r="AK79" s="68">
        <v>-8.1946251569399997E-3</v>
      </c>
      <c r="AL79" s="1"/>
      <c r="AM79" s="66">
        <v>0</v>
      </c>
      <c r="AN79" s="67">
        <v>0</v>
      </c>
      <c r="AO79" s="67">
        <v>0</v>
      </c>
      <c r="AP79" s="67">
        <v>0</v>
      </c>
      <c r="AQ79" s="67">
        <v>0</v>
      </c>
      <c r="AR79" s="67">
        <v>0</v>
      </c>
      <c r="AS79" s="67">
        <v>0</v>
      </c>
      <c r="AT79" s="67">
        <v>0</v>
      </c>
      <c r="AU79" s="67">
        <v>0</v>
      </c>
      <c r="AV79" s="67">
        <v>0.18361</v>
      </c>
      <c r="AW79" s="67">
        <v>-6.6629999999999995E-2</v>
      </c>
      <c r="AX79" s="68">
        <v>-0.98073999999999995</v>
      </c>
      <c r="AY79" s="1"/>
      <c r="AZ79" s="1">
        <v>0</v>
      </c>
      <c r="BA79" s="1">
        <v>0</v>
      </c>
      <c r="BB79" s="1">
        <v>0.28671999999999997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/>
      <c r="BM79" s="1"/>
    </row>
    <row r="80" spans="1:6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>
        <v>0</v>
      </c>
      <c r="BA80" s="1">
        <v>0</v>
      </c>
      <c r="BB80" s="1">
        <v>0</v>
      </c>
      <c r="BC80" s="1">
        <v>0.50975999999999999</v>
      </c>
      <c r="BD80" s="1">
        <v>-2.8969999999999999E-2</v>
      </c>
      <c r="BE80" s="1">
        <v>4.7759999999999997E-2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/>
      <c r="BM80" s="1"/>
    </row>
    <row r="81" spans="1:65" ht="15" thickBot="1">
      <c r="A81" s="1"/>
      <c r="B81" s="1" t="s">
        <v>49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>
        <v>0</v>
      </c>
      <c r="BA81" s="1">
        <v>0</v>
      </c>
      <c r="BB81" s="1">
        <v>0</v>
      </c>
      <c r="BC81" s="1">
        <v>-2.8969999999999999E-2</v>
      </c>
      <c r="BD81" s="1">
        <v>0.20546</v>
      </c>
      <c r="BE81" s="1">
        <v>-8.0400000000000003E-3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/>
      <c r="BM81" s="1"/>
    </row>
    <row r="82" spans="1:65">
      <c r="A82" s="1"/>
      <c r="B82" s="61">
        <v>3.28159</v>
      </c>
      <c r="C82" s="62">
        <v>0.11162999999999999</v>
      </c>
      <c r="D82" s="62">
        <v>-0.37171999999999999</v>
      </c>
      <c r="E82" s="62">
        <v>-2.8700000000000002E-3</v>
      </c>
      <c r="F82" s="62">
        <v>2.852E-2</v>
      </c>
      <c r="G82" s="62">
        <v>2.1610000000000001E-2</v>
      </c>
      <c r="H82" s="62">
        <v>-0.24062</v>
      </c>
      <c r="I82" s="62">
        <v>-0.32733000000000001</v>
      </c>
      <c r="J82" s="62">
        <v>0.15695000000000001</v>
      </c>
      <c r="K82" s="62">
        <v>0.14832000000000001</v>
      </c>
      <c r="L82" s="62">
        <v>-0.29159000000000002</v>
      </c>
      <c r="M82" s="63">
        <v>-0.26177</v>
      </c>
      <c r="N82" s="1"/>
      <c r="O82" s="61">
        <v>0.93642999999999998</v>
      </c>
      <c r="P82" s="62">
        <v>0.30718000000000001</v>
      </c>
      <c r="Q82" s="63">
        <v>-0.16954</v>
      </c>
      <c r="R82" s="1"/>
      <c r="S82" s="61">
        <f t="array" ref="S82:AD93">MMULT(MMULT(AM82:AX93,B82:M93),TRANSPOSE(AM82:AX93))</f>
        <v>3.5435802415654551</v>
      </c>
      <c r="T82" s="62">
        <v>0.15029691976284593</v>
      </c>
      <c r="U82" s="62">
        <v>-0.70500589423636295</v>
      </c>
      <c r="V82" s="62">
        <v>3.9098489857290007E-3</v>
      </c>
      <c r="W82" s="62">
        <v>3.6294305898891002E-2</v>
      </c>
      <c r="X82" s="62">
        <v>3.6194068017126005E-2</v>
      </c>
      <c r="Y82" s="61">
        <v>-0.51236115880745003</v>
      </c>
      <c r="Z82" s="62">
        <v>-0.35035510580644191</v>
      </c>
      <c r="AA82" s="62">
        <v>0.104562976540191</v>
      </c>
      <c r="AB82" s="62">
        <v>0.12045562784267802</v>
      </c>
      <c r="AC82" s="62">
        <v>-0.40791451284965397</v>
      </c>
      <c r="AD82" s="63">
        <v>-0.41712399704474706</v>
      </c>
      <c r="AE82" s="69" t="s">
        <v>46</v>
      </c>
      <c r="AF82" s="61">
        <f t="array" ref="AF82:AH84">0.5*(Y82:AA84+S88:U90)</f>
        <v>-0.51236115880744992</v>
      </c>
      <c r="AG82" s="62">
        <v>-0.35036487700321595</v>
      </c>
      <c r="AH82" s="62">
        <v>0.10455894353714751</v>
      </c>
      <c r="AI82" s="62">
        <f t="array" ref="AI82:AK84">0.5*(AB82:AD84-V88:X90)</f>
        <v>0.12040786289897101</v>
      </c>
      <c r="AJ82" s="62">
        <v>-0.407873275144921</v>
      </c>
      <c r="AK82" s="63">
        <v>-0.41726522050433157</v>
      </c>
      <c r="AL82" s="1"/>
      <c r="AM82" s="61">
        <f t="array" ref="AM82:AO84">O82:Q84</f>
        <v>0.93642999999999998</v>
      </c>
      <c r="AN82" s="62">
        <v>0.30718000000000001</v>
      </c>
      <c r="AO82" s="62">
        <v>-0.16954</v>
      </c>
      <c r="AP82" s="62">
        <v>0</v>
      </c>
      <c r="AQ82" s="62">
        <v>0</v>
      </c>
      <c r="AR82" s="62">
        <v>0</v>
      </c>
      <c r="AS82" s="62">
        <v>0</v>
      </c>
      <c r="AT82" s="62">
        <v>0</v>
      </c>
      <c r="AU82" s="62">
        <v>0</v>
      </c>
      <c r="AV82" s="62">
        <v>0</v>
      </c>
      <c r="AW82" s="62">
        <v>0</v>
      </c>
      <c r="AX82" s="63">
        <v>0</v>
      </c>
      <c r="AY82" s="1"/>
      <c r="AZ82" s="1">
        <v>0</v>
      </c>
      <c r="BA82" s="1">
        <v>0</v>
      </c>
      <c r="BB82" s="1">
        <v>0</v>
      </c>
      <c r="BC82" s="1">
        <v>4.7759999999999997E-2</v>
      </c>
      <c r="BD82" s="1">
        <v>-8.0400000000000003E-3</v>
      </c>
      <c r="BE82" s="1">
        <v>0.26271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/>
      <c r="BM82" s="1"/>
    </row>
    <row r="83" spans="1:65">
      <c r="A83" s="1"/>
      <c r="B83" s="64">
        <v>0.11162999999999999</v>
      </c>
      <c r="C83" s="1">
        <v>3.3814000000000002</v>
      </c>
      <c r="D83" s="1">
        <v>-5.1110000000000003E-2</v>
      </c>
      <c r="E83" s="1">
        <v>-1.5399999999999999E-3</v>
      </c>
      <c r="F83" s="1">
        <v>2.9780000000000001E-2</v>
      </c>
      <c r="G83" s="1">
        <v>2.707E-2</v>
      </c>
      <c r="H83" s="1">
        <v>-0.32730999999999999</v>
      </c>
      <c r="I83" s="1">
        <v>-0.44983000000000001</v>
      </c>
      <c r="J83" s="1">
        <v>0.18964</v>
      </c>
      <c r="K83" s="1">
        <v>0.11379</v>
      </c>
      <c r="L83" s="1">
        <v>-0.34475</v>
      </c>
      <c r="M83" s="65">
        <v>-0.45108999999999999</v>
      </c>
      <c r="N83" s="1"/>
      <c r="O83" s="64">
        <v>-0.32107000000000002</v>
      </c>
      <c r="P83" s="1">
        <v>0.94508999999999999</v>
      </c>
      <c r="Q83" s="65">
        <v>-6.1019999999999998E-2</v>
      </c>
      <c r="R83" s="1"/>
      <c r="S83" s="64">
        <v>0.15029691976284587</v>
      </c>
      <c r="T83" s="1">
        <v>3.3027559733243046</v>
      </c>
      <c r="U83" s="1">
        <v>-4.0787198226063026E-2</v>
      </c>
      <c r="V83" s="1">
        <v>2.4221603333109999E-3</v>
      </c>
      <c r="W83" s="1">
        <v>1.8107544140502998E-2</v>
      </c>
      <c r="X83" s="1">
        <v>2.2023057599826996E-2</v>
      </c>
      <c r="Y83" s="64">
        <v>-0.35037464819998992</v>
      </c>
      <c r="Z83" s="1">
        <v>-0.24378237446986192</v>
      </c>
      <c r="AA83" s="1">
        <v>5.7604161482906008E-2</v>
      </c>
      <c r="AB83" s="1">
        <v>4.6081850670651993E-2</v>
      </c>
      <c r="AC83" s="1">
        <v>-0.22407052723884902</v>
      </c>
      <c r="AD83" s="65">
        <v>-0.36202187340011405</v>
      </c>
      <c r="AE83" s="1"/>
      <c r="AF83" s="64">
        <v>-0.35036487700321595</v>
      </c>
      <c r="AG83" s="1">
        <v>-0.24378237446986195</v>
      </c>
      <c r="AH83" s="1">
        <v>5.7610038564760019E-2</v>
      </c>
      <c r="AI83" s="1">
        <v>4.6040351698093993E-2</v>
      </c>
      <c r="AJ83" s="1">
        <v>-0.22402388126754599</v>
      </c>
      <c r="AK83" s="65">
        <v>-0.36211487600585252</v>
      </c>
      <c r="AL83" s="1"/>
      <c r="AM83" s="64">
        <v>-0.32107000000000002</v>
      </c>
      <c r="AN83" s="1">
        <v>0.94508999999999999</v>
      </c>
      <c r="AO83" s="1">
        <v>-6.1019999999999998E-2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65">
        <v>0</v>
      </c>
      <c r="AY83" s="1"/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0.28671999999999997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/>
      <c r="BM83" s="1"/>
    </row>
    <row r="84" spans="1:65" ht="15" thickBot="1">
      <c r="A84" s="1"/>
      <c r="B84" s="64">
        <v>-0.37171999999999999</v>
      </c>
      <c r="C84" s="1">
        <v>-5.1110000000000003E-2</v>
      </c>
      <c r="D84" s="1">
        <v>5.5423299999999998</v>
      </c>
      <c r="E84" s="1">
        <v>-1.7099999999999999E-3</v>
      </c>
      <c r="F84" s="1">
        <v>-2.1739999999999999E-2</v>
      </c>
      <c r="G84" s="1">
        <v>-2.461E-2</v>
      </c>
      <c r="H84" s="1">
        <v>0.15692</v>
      </c>
      <c r="I84" s="1">
        <v>0.18962999999999999</v>
      </c>
      <c r="J84" s="1">
        <v>-3.4770000000000002E-2</v>
      </c>
      <c r="K84" s="1">
        <v>-6.4000000000000001E-2</v>
      </c>
      <c r="L84" s="1">
        <v>9.4829999999999998E-2</v>
      </c>
      <c r="M84" s="65">
        <v>0.1308</v>
      </c>
      <c r="N84" s="1"/>
      <c r="O84" s="66">
        <v>0.14149</v>
      </c>
      <c r="P84" s="67">
        <v>0.11158</v>
      </c>
      <c r="Q84" s="68">
        <v>0.98363</v>
      </c>
      <c r="R84" s="1"/>
      <c r="S84" s="64">
        <v>-0.70500589423636306</v>
      </c>
      <c r="T84" s="1">
        <v>-4.0787198226062971E-2</v>
      </c>
      <c r="U84" s="1">
        <v>5.3589919515032722</v>
      </c>
      <c r="V84" s="1">
        <v>-3.3511494002519998E-3</v>
      </c>
      <c r="W84" s="1">
        <v>-1.1423976021137996E-2</v>
      </c>
      <c r="X84" s="1">
        <v>-1.9717065258275997E-2</v>
      </c>
      <c r="Y84" s="64">
        <v>0.10455491053410403</v>
      </c>
      <c r="Z84" s="1">
        <v>5.7615915646613988E-2</v>
      </c>
      <c r="AA84" s="1">
        <v>3.0921421631525992E-2</v>
      </c>
      <c r="AB84" s="1">
        <v>-3.0249662198510004E-2</v>
      </c>
      <c r="AC84" s="1">
        <v>1.9691696358057013E-2</v>
      </c>
      <c r="AD84" s="65">
        <v>3.7978453491353995E-2</v>
      </c>
      <c r="AE84" s="1"/>
      <c r="AF84" s="64">
        <v>0.10455894353714751</v>
      </c>
      <c r="AG84" s="1">
        <v>5.7610038564760005E-2</v>
      </c>
      <c r="AH84" s="1">
        <v>3.0921421631525996E-2</v>
      </c>
      <c r="AI84" s="1">
        <v>-3.0260418208680005E-2</v>
      </c>
      <c r="AJ84" s="1">
        <v>1.967541228576751E-2</v>
      </c>
      <c r="AK84" s="65">
        <v>3.7999512807092489E-2</v>
      </c>
      <c r="AL84" s="1"/>
      <c r="AM84" s="64">
        <v>0.14149</v>
      </c>
      <c r="AN84" s="1">
        <v>0.11158</v>
      </c>
      <c r="AO84" s="1">
        <v>0.98363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65">
        <v>0</v>
      </c>
      <c r="AY84" s="1"/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0.28671999999999997</v>
      </c>
      <c r="BH84" s="1">
        <v>0</v>
      </c>
      <c r="BI84" s="1">
        <v>0</v>
      </c>
      <c r="BJ84" s="1">
        <v>0</v>
      </c>
      <c r="BK84" s="1">
        <v>0</v>
      </c>
      <c r="BL84" s="1"/>
      <c r="BM84" s="1"/>
    </row>
    <row r="85" spans="1:65" ht="15" thickBot="1">
      <c r="A85" s="1"/>
      <c r="B85" s="64">
        <v>-2.8700000000000002E-3</v>
      </c>
      <c r="C85" s="1">
        <v>-1.5399999999999999E-3</v>
      </c>
      <c r="D85" s="1">
        <v>-1.7099999999999999E-3</v>
      </c>
      <c r="E85" s="1">
        <v>3.98028</v>
      </c>
      <c r="F85" s="1">
        <v>1.84026</v>
      </c>
      <c r="G85" s="1">
        <v>2.1479999999999999E-2</v>
      </c>
      <c r="H85" s="1">
        <v>-0.14824000000000001</v>
      </c>
      <c r="I85" s="1">
        <v>-0.11368</v>
      </c>
      <c r="J85" s="1">
        <v>6.4000000000000001E-2</v>
      </c>
      <c r="K85" s="1">
        <v>-1.4400000000000001E-3</v>
      </c>
      <c r="L85" s="1">
        <v>-0.12776999999999999</v>
      </c>
      <c r="M85" s="65">
        <v>-0.17702000000000001</v>
      </c>
      <c r="N85" s="1"/>
      <c r="O85" s="1"/>
      <c r="P85" s="1"/>
      <c r="Q85" s="1"/>
      <c r="R85" s="1"/>
      <c r="S85" s="64">
        <v>3.9098489857290007E-3</v>
      </c>
      <c r="T85" s="1">
        <v>2.4221603333110008E-3</v>
      </c>
      <c r="U85" s="1">
        <v>-3.3511494002520007E-3</v>
      </c>
      <c r="V85" s="1">
        <v>5.3824020410007716</v>
      </c>
      <c r="W85" s="1">
        <v>2.6030723211714055</v>
      </c>
      <c r="X85" s="1">
        <v>0.59689676069680797</v>
      </c>
      <c r="Y85" s="64">
        <v>-0.12036009795526399</v>
      </c>
      <c r="Z85" s="1">
        <v>-4.5998852725536006E-2</v>
      </c>
      <c r="AA85" s="1">
        <v>3.0271174218849995E-2</v>
      </c>
      <c r="AB85" s="1">
        <v>-1.2991323574175991E-2</v>
      </c>
      <c r="AC85" s="1">
        <v>-7.2612883866063002E-2</v>
      </c>
      <c r="AD85" s="65">
        <v>-0.153336914580123</v>
      </c>
      <c r="AE85" s="1"/>
      <c r="AF85" s="64">
        <f t="array" ref="AF85:AH87">0.5*(Y85:AA87-S91:U93)</f>
        <v>-0.12040786289897099</v>
      </c>
      <c r="AG85" s="1">
        <v>-4.6040351698094006E-2</v>
      </c>
      <c r="AH85" s="1">
        <v>3.0260418208679998E-2</v>
      </c>
      <c r="AI85" s="1">
        <f t="array" ref="AI85:AK87">0.5*(AB85:AD87+V91:X93)</f>
        <v>-1.2991323574175994E-2</v>
      </c>
      <c r="AJ85" s="1">
        <v>-7.2620391519206504E-2</v>
      </c>
      <c r="AK85" s="65">
        <v>-0.15342244590328952</v>
      </c>
      <c r="AL85" s="1"/>
      <c r="AM85" s="64">
        <v>0</v>
      </c>
      <c r="AN85" s="1">
        <v>0</v>
      </c>
      <c r="AO85" s="1">
        <v>0</v>
      </c>
      <c r="AP85" s="1">
        <f t="array" ref="AP85:AR87">O82:Q84</f>
        <v>0.93642999999999998</v>
      </c>
      <c r="AQ85" s="1">
        <v>0.30718000000000001</v>
      </c>
      <c r="AR85" s="1">
        <v>-0.16954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65">
        <v>0</v>
      </c>
      <c r="AY85" s="1"/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0.28671999999999997</v>
      </c>
      <c r="BI85" s="1">
        <v>0</v>
      </c>
      <c r="BJ85" s="1">
        <v>0</v>
      </c>
      <c r="BK85" s="1">
        <v>0</v>
      </c>
      <c r="BL85" s="1"/>
      <c r="BM85" s="1"/>
    </row>
    <row r="86" spans="1:65">
      <c r="A86" s="1"/>
      <c r="B86" s="64">
        <v>2.852E-2</v>
      </c>
      <c r="C86" s="1">
        <v>2.9780000000000001E-2</v>
      </c>
      <c r="D86" s="1">
        <v>-2.1739999999999999E-2</v>
      </c>
      <c r="E86" s="1">
        <v>1.84026</v>
      </c>
      <c r="F86" s="1">
        <v>8.2340900000000001</v>
      </c>
      <c r="G86" s="1">
        <v>0.42782999999999999</v>
      </c>
      <c r="H86" s="1">
        <v>0.29159000000000002</v>
      </c>
      <c r="I86" s="1">
        <v>0.34473999999999999</v>
      </c>
      <c r="J86" s="1">
        <v>-9.4820000000000002E-2</v>
      </c>
      <c r="K86" s="1">
        <v>-0.12781999999999999</v>
      </c>
      <c r="L86" s="1">
        <v>0.21235000000000001</v>
      </c>
      <c r="M86" s="65">
        <v>0.20807</v>
      </c>
      <c r="N86" s="1"/>
      <c r="O86" s="61">
        <v>0.93640000000000001</v>
      </c>
      <c r="P86" s="62">
        <v>0.30719999999999997</v>
      </c>
      <c r="Q86" s="63">
        <v>-0.16966000000000001</v>
      </c>
      <c r="R86" s="1"/>
      <c r="S86" s="64">
        <v>3.6294305898890995E-2</v>
      </c>
      <c r="T86" s="1">
        <v>1.8107544140502998E-2</v>
      </c>
      <c r="U86" s="1">
        <v>-1.1423976021138002E-2</v>
      </c>
      <c r="V86" s="1">
        <v>2.6030723211714064</v>
      </c>
      <c r="W86" s="1">
        <v>6.6136027728486813</v>
      </c>
      <c r="X86" s="1">
        <v>1.0303900802598149</v>
      </c>
      <c r="Y86" s="64">
        <v>0.40783203744018803</v>
      </c>
      <c r="Z86" s="1">
        <v>0.223977235296243</v>
      </c>
      <c r="AA86" s="1">
        <v>-1.9659128213478025E-2</v>
      </c>
      <c r="AB86" s="1">
        <v>-7.2627899172349977E-2</v>
      </c>
      <c r="AC86" s="1">
        <v>0.23708460230435702</v>
      </c>
      <c r="AD86" s="65">
        <v>0.244368273763754</v>
      </c>
      <c r="AE86" s="1"/>
      <c r="AF86" s="64">
        <v>0.407873275144921</v>
      </c>
      <c r="AG86" s="1">
        <v>0.22402388126754599</v>
      </c>
      <c r="AH86" s="1">
        <v>-1.967541228576751E-2</v>
      </c>
      <c r="AI86" s="1">
        <v>-7.262039151920649E-2</v>
      </c>
      <c r="AJ86" s="1">
        <v>0.23708460230435702</v>
      </c>
      <c r="AK86" s="65">
        <v>0.24449567660931401</v>
      </c>
      <c r="AL86" s="1"/>
      <c r="AM86" s="64">
        <v>0</v>
      </c>
      <c r="AN86" s="1">
        <v>0</v>
      </c>
      <c r="AO86" s="1">
        <v>0</v>
      </c>
      <c r="AP86" s="1">
        <v>-0.32107000000000002</v>
      </c>
      <c r="AQ86" s="1">
        <v>0.94508999999999999</v>
      </c>
      <c r="AR86" s="1">
        <v>-6.1019999999999998E-2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65">
        <v>0</v>
      </c>
      <c r="AY86" s="1"/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0.50973999999999997</v>
      </c>
      <c r="BJ86" s="1">
        <v>-2.8989999999999998E-2</v>
      </c>
      <c r="BK86" s="1">
        <v>4.7789999999999999E-2</v>
      </c>
      <c r="BL86" s="1"/>
      <c r="BM86" s="1"/>
    </row>
    <row r="87" spans="1:65" ht="15" thickBot="1">
      <c r="A87" s="1"/>
      <c r="B87" s="64">
        <v>2.1610000000000001E-2</v>
      </c>
      <c r="C87" s="1">
        <v>2.707E-2</v>
      </c>
      <c r="D87" s="1">
        <v>-2.461E-2</v>
      </c>
      <c r="E87" s="1">
        <v>2.1479999999999999E-2</v>
      </c>
      <c r="F87" s="1">
        <v>0.42782999999999999</v>
      </c>
      <c r="G87" s="1">
        <v>3.7502499999999999</v>
      </c>
      <c r="H87" s="1">
        <v>0.26190000000000002</v>
      </c>
      <c r="I87" s="1">
        <v>0.45130999999999999</v>
      </c>
      <c r="J87" s="1">
        <v>-0.13089999999999999</v>
      </c>
      <c r="K87" s="1">
        <v>-0.17721999999999999</v>
      </c>
      <c r="L87" s="1">
        <v>0.20821000000000001</v>
      </c>
      <c r="M87" s="65">
        <v>0.24976000000000001</v>
      </c>
      <c r="N87" s="1"/>
      <c r="O87" s="64">
        <v>-0.32108999999999999</v>
      </c>
      <c r="P87" s="1">
        <v>0.94508999999999999</v>
      </c>
      <c r="Q87" s="65">
        <v>-6.0929999999999998E-2</v>
      </c>
      <c r="R87" s="1"/>
      <c r="S87" s="64">
        <v>3.6194068017126005E-2</v>
      </c>
      <c r="T87" s="1">
        <v>2.2023057599826999E-2</v>
      </c>
      <c r="U87" s="1">
        <v>-1.9717065258275997E-2</v>
      </c>
      <c r="V87" s="1">
        <v>0.59689676069680797</v>
      </c>
      <c r="W87" s="1">
        <v>1.0303900802598152</v>
      </c>
      <c r="X87" s="1">
        <v>3.9686664793594284</v>
      </c>
      <c r="Y87" s="64">
        <v>0.41740644396391602</v>
      </c>
      <c r="Z87" s="1">
        <v>0.36220787861159098</v>
      </c>
      <c r="AA87" s="1">
        <v>-3.8020572122830998E-2</v>
      </c>
      <c r="AB87" s="1">
        <v>-0.15350797722645598</v>
      </c>
      <c r="AC87" s="1">
        <v>0.24462307945487397</v>
      </c>
      <c r="AD87" s="65">
        <v>0.23657935088121601</v>
      </c>
      <c r="AE87" s="1"/>
      <c r="AF87" s="66">
        <v>0.41726522050433157</v>
      </c>
      <c r="AG87" s="67">
        <v>0.36211487600585252</v>
      </c>
      <c r="AH87" s="67">
        <v>-3.7999512807092496E-2</v>
      </c>
      <c r="AI87" s="67">
        <v>-0.15342244590328952</v>
      </c>
      <c r="AJ87" s="67">
        <v>0.24449567660931398</v>
      </c>
      <c r="AK87" s="68">
        <v>0.23657935088121601</v>
      </c>
      <c r="AL87" s="1"/>
      <c r="AM87" s="64">
        <v>0</v>
      </c>
      <c r="AN87" s="1">
        <v>0</v>
      </c>
      <c r="AO87" s="1">
        <v>0</v>
      </c>
      <c r="AP87" s="1">
        <v>0.14149</v>
      </c>
      <c r="AQ87" s="1">
        <v>0.11158</v>
      </c>
      <c r="AR87" s="1">
        <v>0.98363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65">
        <v>0</v>
      </c>
      <c r="AY87" s="1"/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-2.8989999999999998E-2</v>
      </c>
      <c r="BJ87" s="1">
        <v>0.20547000000000001</v>
      </c>
      <c r="BK87" s="1">
        <v>-8.0499999999999999E-3</v>
      </c>
      <c r="BL87" s="1"/>
      <c r="BM87" s="1"/>
    </row>
    <row r="88" spans="1:65" ht="15" thickBot="1">
      <c r="A88" s="1"/>
      <c r="B88" s="64">
        <v>-0.24062</v>
      </c>
      <c r="C88" s="1">
        <v>-0.32730999999999999</v>
      </c>
      <c r="D88" s="1">
        <v>0.15692</v>
      </c>
      <c r="E88" s="1">
        <v>-0.14824000000000001</v>
      </c>
      <c r="F88" s="1">
        <v>0.29159000000000002</v>
      </c>
      <c r="G88" s="1">
        <v>0.26190000000000002</v>
      </c>
      <c r="H88" s="1">
        <v>3.28267</v>
      </c>
      <c r="I88" s="1">
        <v>0.11054</v>
      </c>
      <c r="J88" s="1">
        <v>-0.37070999999999998</v>
      </c>
      <c r="K88" s="1">
        <v>2.5300000000000001E-3</v>
      </c>
      <c r="L88" s="1">
        <v>-2.4969999999999999E-2</v>
      </c>
      <c r="M88" s="65">
        <v>-1.8010000000000002E-2</v>
      </c>
      <c r="N88" s="1"/>
      <c r="O88" s="66">
        <v>0.14162</v>
      </c>
      <c r="P88" s="67">
        <v>0.11153</v>
      </c>
      <c r="Q88" s="68">
        <v>0.98362000000000005</v>
      </c>
      <c r="R88" s="1"/>
      <c r="S88" s="61">
        <v>-0.51236115880744992</v>
      </c>
      <c r="T88" s="62">
        <v>-0.35037464819998992</v>
      </c>
      <c r="U88" s="62">
        <v>0.104554910534104</v>
      </c>
      <c r="V88" s="62">
        <v>-0.12036009795526401</v>
      </c>
      <c r="W88" s="62">
        <v>0.40783203744018798</v>
      </c>
      <c r="X88" s="62">
        <v>0.41740644396391602</v>
      </c>
      <c r="Y88" s="61">
        <v>3.5432304023220964</v>
      </c>
      <c r="Z88" s="62">
        <v>0.14785166822624407</v>
      </c>
      <c r="AA88" s="62">
        <v>-0.70369958050455006</v>
      </c>
      <c r="AB88" s="62">
        <v>-3.3026616611199966E-3</v>
      </c>
      <c r="AC88" s="62">
        <v>-3.2569539863087998E-2</v>
      </c>
      <c r="AD88" s="63">
        <v>-3.2113667633955997E-2</v>
      </c>
      <c r="AE88" s="1" t="s">
        <v>47</v>
      </c>
      <c r="AF88" s="61">
        <f t="array" ref="AF88:AK93">TRANSPOSE(AF82:AK87)</f>
        <v>-0.51236115880744992</v>
      </c>
      <c r="AG88" s="62">
        <v>-0.35036487700321595</v>
      </c>
      <c r="AH88" s="62">
        <v>0.10455894353714751</v>
      </c>
      <c r="AI88" s="62">
        <v>-0.12040786289897099</v>
      </c>
      <c r="AJ88" s="62">
        <v>0.407873275144921</v>
      </c>
      <c r="AK88" s="63">
        <v>0.41726522050433157</v>
      </c>
      <c r="AL88" s="1"/>
      <c r="AM88" s="64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f t="array" ref="AS88:AU90">O86:Q88</f>
        <v>0.93640000000000001</v>
      </c>
      <c r="AT88" s="1">
        <v>0.30719999999999997</v>
      </c>
      <c r="AU88" s="1">
        <v>-0.16966000000000001</v>
      </c>
      <c r="AV88" s="1">
        <v>0</v>
      </c>
      <c r="AW88" s="1">
        <v>0</v>
      </c>
      <c r="AX88" s="65">
        <v>0</v>
      </c>
      <c r="AY88" s="1"/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4.7789999999999999E-2</v>
      </c>
      <c r="BJ88" s="1">
        <v>-8.0499999999999999E-3</v>
      </c>
      <c r="BK88" s="1">
        <v>0.26272000000000001</v>
      </c>
      <c r="BL88" s="1"/>
      <c r="BM88" s="1"/>
    </row>
    <row r="89" spans="1:65">
      <c r="A89" s="1"/>
      <c r="B89" s="64">
        <v>-0.32733000000000001</v>
      </c>
      <c r="C89" s="1">
        <v>-0.44983000000000001</v>
      </c>
      <c r="D89" s="1">
        <v>0.18962999999999999</v>
      </c>
      <c r="E89" s="1">
        <v>-0.11368</v>
      </c>
      <c r="F89" s="1">
        <v>0.34473999999999999</v>
      </c>
      <c r="G89" s="1">
        <v>0.45130999999999999</v>
      </c>
      <c r="H89" s="1">
        <v>0.11054</v>
      </c>
      <c r="I89" s="1">
        <v>3.3783500000000002</v>
      </c>
      <c r="J89" s="1">
        <v>-4.9450000000000001E-2</v>
      </c>
      <c r="K89" s="1">
        <v>7.3999999999999999E-4</v>
      </c>
      <c r="L89" s="1">
        <v>-2.7879999999999999E-2</v>
      </c>
      <c r="M89" s="65">
        <v>-2.6939999999999999E-2</v>
      </c>
      <c r="N89" s="1"/>
      <c r="O89" s="1"/>
      <c r="P89" s="1"/>
      <c r="Q89" s="1"/>
      <c r="R89" s="1"/>
      <c r="S89" s="64">
        <v>-0.35035510580644197</v>
      </c>
      <c r="T89" s="1">
        <v>-0.24378237446986198</v>
      </c>
      <c r="U89" s="1">
        <v>5.761591564661403E-2</v>
      </c>
      <c r="V89" s="1">
        <v>-4.5998852725535992E-2</v>
      </c>
      <c r="W89" s="1">
        <v>0.22397723529624297</v>
      </c>
      <c r="X89" s="1">
        <v>0.36220787861159098</v>
      </c>
      <c r="Y89" s="64">
        <v>0.14785166822624393</v>
      </c>
      <c r="Z89" s="1">
        <v>3.3006346195347542</v>
      </c>
      <c r="AA89" s="1">
        <v>-3.9735047639394033E-2</v>
      </c>
      <c r="AB89" s="1">
        <v>-2.4652284106979985E-3</v>
      </c>
      <c r="AC89" s="1">
        <v>-1.7194057056854995E-2</v>
      </c>
      <c r="AD89" s="65">
        <v>-2.2920706018640997E-2</v>
      </c>
      <c r="AE89" s="1"/>
      <c r="AF89" s="64">
        <v>-0.35036487700321595</v>
      </c>
      <c r="AG89" s="1">
        <v>-0.24378237446986195</v>
      </c>
      <c r="AH89" s="1">
        <v>5.7610038564760005E-2</v>
      </c>
      <c r="AI89" s="1">
        <v>-4.6040351698094006E-2</v>
      </c>
      <c r="AJ89" s="1">
        <v>0.22402388126754599</v>
      </c>
      <c r="AK89" s="65">
        <v>0.36211487600585252</v>
      </c>
      <c r="AL89" s="1"/>
      <c r="AM89" s="64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-0.32108999999999999</v>
      </c>
      <c r="AT89" s="1">
        <v>0.94508999999999999</v>
      </c>
      <c r="AU89" s="1">
        <v>-6.0929999999999998E-2</v>
      </c>
      <c r="AV89" s="1">
        <v>0</v>
      </c>
      <c r="AW89" s="1">
        <v>0</v>
      </c>
      <c r="AX89" s="65">
        <v>0</v>
      </c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</row>
    <row r="90" spans="1:65">
      <c r="A90" s="1"/>
      <c r="B90" s="64">
        <v>0.15695000000000001</v>
      </c>
      <c r="C90" s="1">
        <v>0.18964</v>
      </c>
      <c r="D90" s="1">
        <v>-3.4770000000000002E-2</v>
      </c>
      <c r="E90" s="1">
        <v>6.4000000000000001E-2</v>
      </c>
      <c r="F90" s="1">
        <v>-9.4820000000000002E-2</v>
      </c>
      <c r="G90" s="1">
        <v>-0.13089999999999999</v>
      </c>
      <c r="H90" s="1">
        <v>-0.37070999999999998</v>
      </c>
      <c r="I90" s="1">
        <v>-4.9450000000000001E-2</v>
      </c>
      <c r="J90" s="1">
        <v>5.5403599999999997</v>
      </c>
      <c r="K90" s="1">
        <v>-1.2999999999999999E-3</v>
      </c>
      <c r="L90" s="1">
        <v>2.0219999999999998E-2</v>
      </c>
      <c r="M90" s="65">
        <v>2.3E-2</v>
      </c>
      <c r="N90" s="1"/>
      <c r="O90" s="1"/>
      <c r="P90" s="1"/>
      <c r="Q90" s="1"/>
      <c r="R90" s="1"/>
      <c r="S90" s="64">
        <v>0.104562976540191</v>
      </c>
      <c r="T90" s="1">
        <v>5.7604161482906015E-2</v>
      </c>
      <c r="U90" s="1">
        <v>3.0921421631525996E-2</v>
      </c>
      <c r="V90" s="1">
        <v>3.0271174218850005E-2</v>
      </c>
      <c r="W90" s="1">
        <v>-1.9659128213478004E-2</v>
      </c>
      <c r="X90" s="1">
        <v>-3.8020572122830991E-2</v>
      </c>
      <c r="Y90" s="64">
        <v>-0.70369958050454995</v>
      </c>
      <c r="Z90" s="1">
        <v>-3.973504763939395E-2</v>
      </c>
      <c r="AA90" s="1">
        <v>5.3575676608281464</v>
      </c>
      <c r="AB90" s="1">
        <v>3.8792247094399839E-4</v>
      </c>
      <c r="AC90" s="1">
        <v>1.1744986715933999E-2</v>
      </c>
      <c r="AD90" s="65">
        <v>1.8146832471206003E-2</v>
      </c>
      <c r="AE90" s="1"/>
      <c r="AF90" s="64">
        <v>0.10455894353714751</v>
      </c>
      <c r="AG90" s="1">
        <v>5.7610038564760019E-2</v>
      </c>
      <c r="AH90" s="1">
        <v>3.0921421631525996E-2</v>
      </c>
      <c r="AI90" s="1">
        <v>3.0260418208679998E-2</v>
      </c>
      <c r="AJ90" s="1">
        <v>-1.967541228576751E-2</v>
      </c>
      <c r="AK90" s="65">
        <v>-3.7999512807092496E-2</v>
      </c>
      <c r="AL90" s="1"/>
      <c r="AM90" s="64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0.14162</v>
      </c>
      <c r="AT90" s="1">
        <v>0.11153</v>
      </c>
      <c r="AU90" s="1">
        <v>0.98362000000000005</v>
      </c>
      <c r="AV90" s="1">
        <v>0</v>
      </c>
      <c r="AW90" s="1">
        <v>0</v>
      </c>
      <c r="AX90" s="65">
        <v>0</v>
      </c>
      <c r="AY90" s="1"/>
      <c r="AZ90" s="1" t="s">
        <v>149</v>
      </c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</row>
    <row r="91" spans="1:65">
      <c r="A91" s="1"/>
      <c r="B91" s="64">
        <v>0.14832000000000001</v>
      </c>
      <c r="C91" s="1">
        <v>0.11379</v>
      </c>
      <c r="D91" s="1">
        <v>-6.4000000000000001E-2</v>
      </c>
      <c r="E91" s="1">
        <v>-1.4400000000000001E-3</v>
      </c>
      <c r="F91" s="1">
        <v>-0.12781999999999999</v>
      </c>
      <c r="G91" s="1">
        <v>-0.17721999999999999</v>
      </c>
      <c r="H91" s="1">
        <v>2.5300000000000001E-3</v>
      </c>
      <c r="I91" s="1">
        <v>7.3999999999999999E-4</v>
      </c>
      <c r="J91" s="1">
        <v>-1.2999999999999999E-3</v>
      </c>
      <c r="K91" s="1">
        <v>3.97872</v>
      </c>
      <c r="L91" s="1">
        <v>1.8400300000000001</v>
      </c>
      <c r="M91" s="65">
        <v>2.078E-2</v>
      </c>
      <c r="N91" s="1"/>
      <c r="O91" s="1"/>
      <c r="P91" s="1"/>
      <c r="Q91" s="1"/>
      <c r="R91" s="1"/>
      <c r="S91" s="64">
        <v>0.12045562784267799</v>
      </c>
      <c r="T91" s="1">
        <v>4.6081850670652007E-2</v>
      </c>
      <c r="U91" s="1">
        <v>-3.024966219851E-2</v>
      </c>
      <c r="V91" s="1">
        <v>-1.2991323574175997E-2</v>
      </c>
      <c r="W91" s="1">
        <v>-7.2627899172350005E-2</v>
      </c>
      <c r="X91" s="1">
        <v>-0.15350797722645601</v>
      </c>
      <c r="Y91" s="64">
        <v>-3.302661661119997E-3</v>
      </c>
      <c r="Z91" s="1">
        <v>-2.4652284106979989E-3</v>
      </c>
      <c r="AA91" s="1">
        <v>3.8792247094399991E-4</v>
      </c>
      <c r="AB91" s="1">
        <v>5.3808843811582561</v>
      </c>
      <c r="AC91" s="1">
        <v>2.6025934325441336</v>
      </c>
      <c r="AD91" s="65">
        <v>0.59600227088456992</v>
      </c>
      <c r="AE91" s="1"/>
      <c r="AF91" s="64">
        <v>0.12040786289897101</v>
      </c>
      <c r="AG91" s="1">
        <v>4.6040351698093993E-2</v>
      </c>
      <c r="AH91" s="1">
        <v>-3.0260418208680005E-2</v>
      </c>
      <c r="AI91" s="1">
        <v>-1.2991323574175994E-2</v>
      </c>
      <c r="AJ91" s="1">
        <v>-7.262039151920649E-2</v>
      </c>
      <c r="AK91" s="65">
        <v>-0.15342244590328952</v>
      </c>
      <c r="AL91" s="1"/>
      <c r="AM91" s="64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f t="array" ref="AV91:AX93">O86:Q88</f>
        <v>0.93640000000000001</v>
      </c>
      <c r="AW91" s="1">
        <v>0.30719999999999997</v>
      </c>
      <c r="AX91" s="65">
        <v>-0.16966000000000001</v>
      </c>
      <c r="AY91" s="1"/>
      <c r="AZ91" s="1">
        <v>0.28671999999999997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/>
      <c r="BM91" s="1"/>
    </row>
    <row r="92" spans="1:65">
      <c r="A92" s="1"/>
      <c r="B92" s="64">
        <v>-0.29159000000000002</v>
      </c>
      <c r="C92" s="1">
        <v>-0.34475</v>
      </c>
      <c r="D92" s="1">
        <v>9.4829999999999998E-2</v>
      </c>
      <c r="E92" s="1">
        <v>-0.12776999999999999</v>
      </c>
      <c r="F92" s="1">
        <v>0.21235000000000001</v>
      </c>
      <c r="G92" s="1">
        <v>0.20821000000000001</v>
      </c>
      <c r="H92" s="1">
        <v>-2.4969999999999999E-2</v>
      </c>
      <c r="I92" s="1">
        <v>-2.7879999999999999E-2</v>
      </c>
      <c r="J92" s="1">
        <v>2.0219999999999998E-2</v>
      </c>
      <c r="K92" s="1">
        <v>1.8400300000000001</v>
      </c>
      <c r="L92" s="1">
        <v>8.2301400000000005</v>
      </c>
      <c r="M92" s="65">
        <v>0.42529</v>
      </c>
      <c r="N92" s="1"/>
      <c r="O92" s="1"/>
      <c r="P92" s="1"/>
      <c r="Q92" s="1"/>
      <c r="R92" s="1"/>
      <c r="S92" s="64">
        <v>-0.40791451284965402</v>
      </c>
      <c r="T92" s="1">
        <v>-0.22407052723884899</v>
      </c>
      <c r="U92" s="1">
        <v>1.9691696358056995E-2</v>
      </c>
      <c r="V92" s="1">
        <v>-7.2612883866062988E-2</v>
      </c>
      <c r="W92" s="1">
        <v>0.23708460230435702</v>
      </c>
      <c r="X92" s="1">
        <v>0.24462307945487402</v>
      </c>
      <c r="Y92" s="64">
        <v>-3.2569539863087991E-2</v>
      </c>
      <c r="Z92" s="1">
        <v>-1.7194057056854999E-2</v>
      </c>
      <c r="AA92" s="1">
        <v>1.1744986715933999E-2</v>
      </c>
      <c r="AB92" s="1">
        <v>2.6025934325441344</v>
      </c>
      <c r="AC92" s="1">
        <v>6.610310148532232</v>
      </c>
      <c r="AD92" s="65">
        <v>1.028254936628298</v>
      </c>
      <c r="AE92" s="1"/>
      <c r="AF92" s="64">
        <v>-0.407873275144921</v>
      </c>
      <c r="AG92" s="1">
        <v>-0.22402388126754599</v>
      </c>
      <c r="AH92" s="1">
        <v>1.967541228576751E-2</v>
      </c>
      <c r="AI92" s="1">
        <v>-7.2620391519206504E-2</v>
      </c>
      <c r="AJ92" s="1">
        <v>0.23708460230435702</v>
      </c>
      <c r="AK92" s="65">
        <v>0.24449567660931398</v>
      </c>
      <c r="AL92" s="1"/>
      <c r="AM92" s="64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-0.32108999999999999</v>
      </c>
      <c r="AW92" s="1">
        <v>0.94508999999999999</v>
      </c>
      <c r="AX92" s="65">
        <v>-6.0929999999999998E-2</v>
      </c>
      <c r="AY92" s="1"/>
      <c r="AZ92" s="1">
        <v>0</v>
      </c>
      <c r="BA92" s="1">
        <v>0.28671999999999997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/>
      <c r="BM92" s="1"/>
    </row>
    <row r="93" spans="1:65" ht="15" thickBot="1">
      <c r="A93" s="1"/>
      <c r="B93" s="66">
        <v>-0.26177</v>
      </c>
      <c r="C93" s="67">
        <v>-0.45108999999999999</v>
      </c>
      <c r="D93" s="67">
        <v>0.1308</v>
      </c>
      <c r="E93" s="67">
        <v>-0.17702000000000001</v>
      </c>
      <c r="F93" s="67">
        <v>0.20807</v>
      </c>
      <c r="G93" s="67">
        <v>0.24976000000000001</v>
      </c>
      <c r="H93" s="67">
        <v>-1.8010000000000002E-2</v>
      </c>
      <c r="I93" s="67">
        <v>-2.6939999999999999E-2</v>
      </c>
      <c r="J93" s="67">
        <v>2.3E-2</v>
      </c>
      <c r="K93" s="67">
        <v>2.078E-2</v>
      </c>
      <c r="L93" s="67">
        <v>0.42529</v>
      </c>
      <c r="M93" s="68">
        <v>3.7447599999999999</v>
      </c>
      <c r="N93" s="1"/>
      <c r="O93" s="1"/>
      <c r="P93" s="1"/>
      <c r="Q93" s="1"/>
      <c r="R93" s="1"/>
      <c r="S93" s="66">
        <v>-0.41712399704474706</v>
      </c>
      <c r="T93" s="67">
        <v>-0.36202187340011405</v>
      </c>
      <c r="U93" s="67">
        <v>3.7978453491353995E-2</v>
      </c>
      <c r="V93" s="67">
        <v>-0.15333691458012302</v>
      </c>
      <c r="W93" s="67">
        <v>0.244368273763754</v>
      </c>
      <c r="X93" s="67">
        <v>0.23657935088121604</v>
      </c>
      <c r="Y93" s="66">
        <v>-3.2113667633956004E-2</v>
      </c>
      <c r="Z93" s="67">
        <v>-2.2920706018640997E-2</v>
      </c>
      <c r="AA93" s="67">
        <v>1.8146832471205999E-2</v>
      </c>
      <c r="AB93" s="67">
        <v>0.59600227088456992</v>
      </c>
      <c r="AC93" s="67">
        <v>1.028254936628298</v>
      </c>
      <c r="AD93" s="68">
        <v>3.962485439748006</v>
      </c>
      <c r="AE93" s="1"/>
      <c r="AF93" s="66">
        <v>-0.41726522050433157</v>
      </c>
      <c r="AG93" s="67">
        <v>-0.36211487600585252</v>
      </c>
      <c r="AH93" s="67">
        <v>3.7999512807092489E-2</v>
      </c>
      <c r="AI93" s="67">
        <v>-0.15342244590328952</v>
      </c>
      <c r="AJ93" s="67">
        <v>0.24449567660931401</v>
      </c>
      <c r="AK93" s="68">
        <v>0.23657935088121601</v>
      </c>
      <c r="AL93" s="1"/>
      <c r="AM93" s="66">
        <v>0</v>
      </c>
      <c r="AN93" s="67">
        <v>0</v>
      </c>
      <c r="AO93" s="67">
        <v>0</v>
      </c>
      <c r="AP93" s="67">
        <v>0</v>
      </c>
      <c r="AQ93" s="67">
        <v>0</v>
      </c>
      <c r="AR93" s="67">
        <v>0</v>
      </c>
      <c r="AS93" s="67">
        <v>0</v>
      </c>
      <c r="AT93" s="67">
        <v>0</v>
      </c>
      <c r="AU93" s="67">
        <v>0</v>
      </c>
      <c r="AV93" s="67">
        <v>0.14162</v>
      </c>
      <c r="AW93" s="67">
        <v>0.11153</v>
      </c>
      <c r="AX93" s="68">
        <v>0.98362000000000005</v>
      </c>
      <c r="AY93" s="1"/>
      <c r="AZ93">
        <v>0</v>
      </c>
      <c r="BA93">
        <v>0</v>
      </c>
      <c r="BB93">
        <v>0.28671999999999997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 s="1"/>
      <c r="BM93" s="1"/>
    </row>
    <row r="94" spans="1:6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>
        <v>0</v>
      </c>
      <c r="BA94">
        <v>0</v>
      </c>
      <c r="BB94">
        <v>0</v>
      </c>
      <c r="BC94">
        <v>0.48370999999999997</v>
      </c>
      <c r="BD94">
        <v>-9.5380000000000006E-2</v>
      </c>
      <c r="BE94">
        <v>3.3680000000000002E-2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 s="1"/>
      <c r="BM94" s="1"/>
    </row>
    <row r="95" spans="1:65" ht="15" thickBot="1">
      <c r="A95" s="1"/>
      <c r="B95" s="1" t="s">
        <v>50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>
        <v>0</v>
      </c>
      <c r="BA95">
        <v>0</v>
      </c>
      <c r="BB95">
        <v>0</v>
      </c>
      <c r="BC95">
        <v>-9.5380000000000006E-2</v>
      </c>
      <c r="BD95">
        <v>0.23557</v>
      </c>
      <c r="BE95">
        <v>-1.7579999999999998E-2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 s="1"/>
      <c r="BM95" s="1"/>
    </row>
    <row r="96" spans="1:65">
      <c r="A96" s="1"/>
      <c r="B96" s="61">
        <v>3.1758899999999999</v>
      </c>
      <c r="C96" s="62">
        <v>-2.2450000000000001E-2</v>
      </c>
      <c r="D96" s="62">
        <v>-0.17813999999999999</v>
      </c>
      <c r="E96" s="62">
        <v>5.5300000000000002E-3</v>
      </c>
      <c r="F96" s="62">
        <v>-1.687E-2</v>
      </c>
      <c r="G96" s="62">
        <v>6.3299999999999997E-3</v>
      </c>
      <c r="H96" s="62">
        <v>-0.14568999999999999</v>
      </c>
      <c r="I96" s="62">
        <v>-0.21024999999999999</v>
      </c>
      <c r="J96" s="62">
        <v>-7.2550000000000003E-2</v>
      </c>
      <c r="K96" s="62">
        <v>-8.2180000000000003E-2</v>
      </c>
      <c r="L96" s="62">
        <v>0.11967</v>
      </c>
      <c r="M96" s="63">
        <v>-0.13475999999999999</v>
      </c>
      <c r="N96" s="1"/>
      <c r="O96" s="61">
        <v>-0.97726999999999997</v>
      </c>
      <c r="P96" s="62">
        <v>0.20327000000000001</v>
      </c>
      <c r="Q96" s="63">
        <v>6.0249999999999998E-2</v>
      </c>
      <c r="R96" s="1"/>
      <c r="S96" s="61">
        <f t="array" ref="S96:AD107">MMULT(MMULT(AM96:AX107,B96:M107),TRANSPOSE(AM96:AX107))</f>
        <v>3.2367532226038325</v>
      </c>
      <c r="T96" s="62">
        <v>2.7824047222765005E-2</v>
      </c>
      <c r="U96" s="62">
        <v>-0.39929816675762997</v>
      </c>
      <c r="V96" s="62">
        <v>7.3707163404359999E-3</v>
      </c>
      <c r="W96" s="62">
        <v>1.5092979973255E-2</v>
      </c>
      <c r="X96" s="62">
        <v>-1.5666345168649999E-3</v>
      </c>
      <c r="Y96" s="61">
        <v>-6.6803613879977977E-2</v>
      </c>
      <c r="Z96" s="62">
        <v>0.11583654618361496</v>
      </c>
      <c r="AA96" s="62">
        <v>-8.3820445330859999E-2</v>
      </c>
      <c r="AB96" s="62">
        <v>-8.7464487949876019E-2</v>
      </c>
      <c r="AC96" s="62">
        <v>-8.3381209993178995E-2</v>
      </c>
      <c r="AD96" s="63">
        <v>-3.9376424653697999E-2</v>
      </c>
      <c r="AE96" s="69" t="s">
        <v>46</v>
      </c>
      <c r="AF96" s="61">
        <f t="array" ref="AF96:AH98">0.5*(Y96:AA98+S102:U104)</f>
        <v>-6.6803613879977977E-2</v>
      </c>
      <c r="AG96" s="62">
        <v>0.11581906250256949</v>
      </c>
      <c r="AH96" s="62">
        <v>-8.38215355652005E-2</v>
      </c>
      <c r="AI96" s="62">
        <f t="array" ref="AI96:AK98">0.5*(AB96:AD98-V102:X104)</f>
        <v>-8.7432620422490503E-2</v>
      </c>
      <c r="AJ96" s="62">
        <v>-8.3361347963185506E-2</v>
      </c>
      <c r="AK96" s="63">
        <v>-3.9352491705824499E-2</v>
      </c>
      <c r="AL96" s="1"/>
      <c r="AM96" s="61">
        <f t="array" ref="AM96:AO98">O96:Q98</f>
        <v>-0.97726999999999997</v>
      </c>
      <c r="AN96" s="62">
        <v>0.20327000000000001</v>
      </c>
      <c r="AO96" s="62">
        <v>6.0249999999999998E-2</v>
      </c>
      <c r="AP96" s="62">
        <v>0</v>
      </c>
      <c r="AQ96" s="62">
        <v>0</v>
      </c>
      <c r="AR96" s="62">
        <v>0</v>
      </c>
      <c r="AS96" s="62">
        <v>0</v>
      </c>
      <c r="AT96" s="62">
        <v>0</v>
      </c>
      <c r="AU96" s="62">
        <v>0</v>
      </c>
      <c r="AV96" s="62">
        <v>0</v>
      </c>
      <c r="AW96" s="62">
        <v>0</v>
      </c>
      <c r="AX96" s="63">
        <v>0</v>
      </c>
      <c r="AY96" s="1"/>
      <c r="AZ96">
        <v>0</v>
      </c>
      <c r="BA96">
        <v>0</v>
      </c>
      <c r="BB96">
        <v>0</v>
      </c>
      <c r="BC96">
        <v>3.3680000000000002E-2</v>
      </c>
      <c r="BD96">
        <v>-1.7579999999999998E-2</v>
      </c>
      <c r="BE96">
        <v>0.25863999999999998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 s="1"/>
      <c r="BM96" s="1"/>
    </row>
    <row r="97" spans="1:65">
      <c r="A97" s="1"/>
      <c r="B97" s="64">
        <v>-2.2450000000000001E-2</v>
      </c>
      <c r="C97" s="1">
        <v>3.5057299999999998</v>
      </c>
      <c r="D97" s="1">
        <v>0.35582000000000003</v>
      </c>
      <c r="E97" s="1">
        <v>4.15E-3</v>
      </c>
      <c r="F97" s="1">
        <v>-2.4099999999999998E-3</v>
      </c>
      <c r="G97" s="1">
        <v>2.5600000000000001E-2</v>
      </c>
      <c r="H97" s="1">
        <v>-0.21026</v>
      </c>
      <c r="I97" s="1">
        <v>-0.43236000000000002</v>
      </c>
      <c r="J97" s="1">
        <v>-7.8009999999999996E-2</v>
      </c>
      <c r="K97" s="1">
        <v>-2.9700000000000001E-2</v>
      </c>
      <c r="L97" s="1">
        <v>0.12770000000000001</v>
      </c>
      <c r="M97" s="65">
        <v>-0.39945999999999998</v>
      </c>
      <c r="N97" s="1"/>
      <c r="O97" s="64">
        <v>0.18826999999999999</v>
      </c>
      <c r="P97" s="1">
        <v>0.96272000000000002</v>
      </c>
      <c r="Q97" s="65">
        <v>-0.19423000000000001</v>
      </c>
      <c r="R97" s="1"/>
      <c r="S97" s="64">
        <v>2.7824047222764992E-2</v>
      </c>
      <c r="T97" s="1">
        <v>3.4428429714891986</v>
      </c>
      <c r="U97" s="1">
        <v>0.10337110800075999</v>
      </c>
      <c r="V97" s="1">
        <v>-3.5836819566420009E-3</v>
      </c>
      <c r="W97" s="1">
        <v>-1.0523737480052E-2</v>
      </c>
      <c r="X97" s="1">
        <v>-2.4426382040417E-2</v>
      </c>
      <c r="Y97" s="64">
        <v>0.11580157882152403</v>
      </c>
      <c r="Z97" s="1">
        <v>-0.44733015363763201</v>
      </c>
      <c r="AA97" s="1">
        <v>0.18817284555008401</v>
      </c>
      <c r="AB97" s="1">
        <v>4.6090646673824003E-2</v>
      </c>
      <c r="AC97" s="1">
        <v>0.21121802482945101</v>
      </c>
      <c r="AD97" s="65">
        <v>0.37627469356322996</v>
      </c>
      <c r="AE97" s="1"/>
      <c r="AF97" s="64">
        <v>0.11581906250256949</v>
      </c>
      <c r="AG97" s="1">
        <v>-0.44733015363763201</v>
      </c>
      <c r="AH97" s="1">
        <v>0.1882370807728905</v>
      </c>
      <c r="AI97" s="1">
        <v>4.6008417276735991E-2</v>
      </c>
      <c r="AJ97" s="1">
        <v>0.21129801905142601</v>
      </c>
      <c r="AK97" s="65">
        <v>0.37634687925877697</v>
      </c>
      <c r="AL97" s="1"/>
      <c r="AM97" s="64">
        <v>0.18826999999999999</v>
      </c>
      <c r="AN97" s="1">
        <v>0.96272000000000002</v>
      </c>
      <c r="AO97" s="1">
        <v>-0.19423000000000001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65">
        <v>0</v>
      </c>
      <c r="AY97" s="1"/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0.28671999999999997</v>
      </c>
      <c r="BG97">
        <v>0</v>
      </c>
      <c r="BH97">
        <v>0</v>
      </c>
      <c r="BI97">
        <v>0</v>
      </c>
      <c r="BJ97">
        <v>0</v>
      </c>
      <c r="BK97">
        <v>0</v>
      </c>
      <c r="BL97" s="1"/>
      <c r="BM97" s="1"/>
    </row>
    <row r="98" spans="1:65" ht="15" thickBot="1">
      <c r="A98" s="1"/>
      <c r="B98" s="64">
        <v>-0.17813999999999999</v>
      </c>
      <c r="C98" s="1">
        <v>0.35582000000000003</v>
      </c>
      <c r="D98" s="1">
        <v>5.5462899999999999</v>
      </c>
      <c r="E98" s="1">
        <v>5.8399999999999997E-3</v>
      </c>
      <c r="F98" s="1">
        <v>5.1700000000000001E-3</v>
      </c>
      <c r="G98" s="1">
        <v>4.8000000000000001E-4</v>
      </c>
      <c r="H98" s="1">
        <v>-7.2550000000000003E-2</v>
      </c>
      <c r="I98" s="1">
        <v>-7.8049999999999994E-2</v>
      </c>
      <c r="J98" s="1">
        <v>8.7299999999999999E-3</v>
      </c>
      <c r="K98" s="1">
        <v>-1.116E-2</v>
      </c>
      <c r="L98" s="1">
        <v>-7.2999999999999996E-4</v>
      </c>
      <c r="M98" s="65">
        <v>-1.695E-2</v>
      </c>
      <c r="N98" s="1"/>
      <c r="O98" s="66">
        <v>-9.7489999999999993E-2</v>
      </c>
      <c r="P98" s="67">
        <v>-0.17846999999999999</v>
      </c>
      <c r="Q98" s="68">
        <v>-0.97909999999999997</v>
      </c>
      <c r="R98" s="1"/>
      <c r="S98" s="64">
        <v>-0.39929816675763002</v>
      </c>
      <c r="T98" s="1">
        <v>0.10337110800075999</v>
      </c>
      <c r="U98" s="1">
        <v>5.5482882052891354</v>
      </c>
      <c r="V98" s="1">
        <v>5.8906838042489989E-3</v>
      </c>
      <c r="W98" s="1">
        <v>-3.0947279271030001E-3</v>
      </c>
      <c r="X98" s="1">
        <v>6.7530319604880004E-3</v>
      </c>
      <c r="Y98" s="64">
        <v>-8.3822625799541015E-2</v>
      </c>
      <c r="Z98" s="1">
        <v>0.18830131599569697</v>
      </c>
      <c r="AA98" s="1">
        <v>-5.5189761962127E-2</v>
      </c>
      <c r="AB98" s="1">
        <v>-2.4471714171261E-2</v>
      </c>
      <c r="AC98" s="1">
        <v>-4.7526736446246998E-2</v>
      </c>
      <c r="AD98" s="65">
        <v>-9.5260161906614987E-2</v>
      </c>
      <c r="AE98" s="1"/>
      <c r="AF98" s="64">
        <v>-8.38215355652005E-2</v>
      </c>
      <c r="AG98" s="1">
        <v>0.18823708077289047</v>
      </c>
      <c r="AH98" s="1">
        <v>-5.5189761962126993E-2</v>
      </c>
      <c r="AI98" s="1">
        <v>-2.4436239579561002E-2</v>
      </c>
      <c r="AJ98" s="1">
        <v>-4.7510757950202501E-2</v>
      </c>
      <c r="AK98" s="65">
        <v>-9.5251111835420996E-2</v>
      </c>
      <c r="AL98" s="1"/>
      <c r="AM98" s="64">
        <v>-9.7489999999999993E-2</v>
      </c>
      <c r="AN98" s="1">
        <v>-0.17846999999999999</v>
      </c>
      <c r="AO98" s="1">
        <v>-0.97909999999999997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65">
        <v>0</v>
      </c>
      <c r="AY98" s="1"/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0.28671999999999997</v>
      </c>
      <c r="BH98">
        <v>0</v>
      </c>
      <c r="BI98">
        <v>0</v>
      </c>
      <c r="BJ98">
        <v>0</v>
      </c>
      <c r="BK98">
        <v>0</v>
      </c>
      <c r="BL98" s="1"/>
      <c r="BM98" s="1"/>
    </row>
    <row r="99" spans="1:65" ht="15" thickBot="1">
      <c r="A99" s="1"/>
      <c r="B99" s="64">
        <v>5.5300000000000002E-3</v>
      </c>
      <c r="C99" s="1">
        <v>4.15E-3</v>
      </c>
      <c r="D99" s="1">
        <v>5.8399999999999997E-3</v>
      </c>
      <c r="E99" s="1">
        <v>3.4301200000000001</v>
      </c>
      <c r="F99" s="1">
        <v>0.91232000000000002</v>
      </c>
      <c r="G99" s="1">
        <v>-0.22814999999999999</v>
      </c>
      <c r="H99" s="1">
        <v>8.2110000000000002E-2</v>
      </c>
      <c r="I99" s="1">
        <v>2.9579999999999999E-2</v>
      </c>
      <c r="J99" s="1">
        <v>1.115E-2</v>
      </c>
      <c r="K99" s="1">
        <v>-3.0599999999999999E-2</v>
      </c>
      <c r="L99" s="1">
        <v>-1.157E-2</v>
      </c>
      <c r="M99" s="65">
        <v>2.5270000000000001E-2</v>
      </c>
      <c r="N99" s="1"/>
      <c r="O99" s="1"/>
      <c r="P99" s="1"/>
      <c r="Q99" s="1"/>
      <c r="R99" s="1"/>
      <c r="S99" s="64">
        <v>7.3707163404360008E-3</v>
      </c>
      <c r="T99" s="1">
        <v>-3.5836819566419991E-3</v>
      </c>
      <c r="U99" s="1">
        <v>5.8906838042489997E-3</v>
      </c>
      <c r="V99" s="1">
        <v>3.2969086514887489</v>
      </c>
      <c r="W99" s="1">
        <v>0.1484289550375682</v>
      </c>
      <c r="X99" s="1">
        <v>-0.13903081066177397</v>
      </c>
      <c r="Y99" s="64">
        <v>8.7400752895104988E-2</v>
      </c>
      <c r="Z99" s="1">
        <v>-4.5926187879648001E-2</v>
      </c>
      <c r="AA99" s="1">
        <v>2.4400764987861E-2</v>
      </c>
      <c r="AB99" s="1">
        <v>-2.6772862068486E-2</v>
      </c>
      <c r="AC99" s="1">
        <v>2.0786141035828997E-2</v>
      </c>
      <c r="AD99" s="65">
        <v>1.0221809611524003E-2</v>
      </c>
      <c r="AE99" s="1"/>
      <c r="AF99" s="64">
        <f t="array" ref="AF99:AH101">0.5*(Y99:AA101-S105:U107)</f>
        <v>8.7432620422490503E-2</v>
      </c>
      <c r="AG99" s="1">
        <v>-4.6008417276736005E-2</v>
      </c>
      <c r="AH99" s="1">
        <v>2.4436239579560998E-2</v>
      </c>
      <c r="AI99" s="1">
        <f t="array" ref="AI99:AK101">0.5*(AB99:AD101+V105:X107)</f>
        <v>-2.6772862068486E-2</v>
      </c>
      <c r="AJ99" s="1">
        <v>2.0786492230409001E-2</v>
      </c>
      <c r="AK99" s="65">
        <v>1.0270832020024004E-2</v>
      </c>
      <c r="AL99" s="1"/>
      <c r="AM99" s="64">
        <v>0</v>
      </c>
      <c r="AN99" s="1">
        <v>0</v>
      </c>
      <c r="AO99" s="1">
        <v>0</v>
      </c>
      <c r="AP99" s="1">
        <f t="array" ref="AP99:AR101">O96:Q98</f>
        <v>-0.97726999999999997</v>
      </c>
      <c r="AQ99" s="1">
        <v>0.20327000000000001</v>
      </c>
      <c r="AR99" s="1">
        <v>6.0249999999999998E-2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65">
        <v>0</v>
      </c>
      <c r="AY99" s="1"/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0.28671999999999997</v>
      </c>
      <c r="BI99">
        <v>0</v>
      </c>
      <c r="BJ99">
        <v>0</v>
      </c>
      <c r="BK99">
        <v>0</v>
      </c>
      <c r="BL99" s="1"/>
      <c r="BM99" s="1"/>
    </row>
    <row r="100" spans="1:65">
      <c r="A100" s="1"/>
      <c r="B100" s="64">
        <v>-1.687E-2</v>
      </c>
      <c r="C100" s="1">
        <v>-2.4099999999999998E-3</v>
      </c>
      <c r="D100" s="1">
        <v>5.1700000000000001E-3</v>
      </c>
      <c r="E100" s="1">
        <v>0.91232000000000002</v>
      </c>
      <c r="F100" s="1">
        <v>8.7250800000000002</v>
      </c>
      <c r="G100" s="1">
        <v>-0.73179000000000005</v>
      </c>
      <c r="H100" s="1">
        <v>-0.11963</v>
      </c>
      <c r="I100" s="1">
        <v>-0.12773000000000001</v>
      </c>
      <c r="J100" s="1">
        <v>7.6000000000000004E-4</v>
      </c>
      <c r="K100" s="1">
        <v>-1.155E-2</v>
      </c>
      <c r="L100" s="1">
        <v>1.7930000000000001E-2</v>
      </c>
      <c r="M100" s="65">
        <v>-3.6659999999999998E-2</v>
      </c>
      <c r="N100" s="1"/>
      <c r="O100" s="61">
        <v>-0.97726000000000002</v>
      </c>
      <c r="P100" s="62">
        <v>0.20335</v>
      </c>
      <c r="Q100" s="63">
        <v>6.0159999999999998E-2</v>
      </c>
      <c r="R100" s="1"/>
      <c r="S100" s="64">
        <v>1.5092979973255002E-2</v>
      </c>
      <c r="T100" s="1">
        <v>-1.0523737480052002E-2</v>
      </c>
      <c r="U100" s="1">
        <v>-3.0947279271030005E-3</v>
      </c>
      <c r="V100" s="1">
        <v>0.14842895503756837</v>
      </c>
      <c r="W100" s="1">
        <v>8.9744269017006566</v>
      </c>
      <c r="X100" s="1">
        <v>-0.24474773831555607</v>
      </c>
      <c r="Y100" s="64">
        <v>8.3341485933192017E-2</v>
      </c>
      <c r="Z100" s="1">
        <v>-0.21137801327340103</v>
      </c>
      <c r="AA100" s="1">
        <v>4.7494779454158011E-2</v>
      </c>
      <c r="AB100" s="1">
        <v>2.0786843424989005E-2</v>
      </c>
      <c r="AC100" s="1">
        <v>3.3511919169526005E-2</v>
      </c>
      <c r="AD100" s="65">
        <v>8.0125931852108992E-2</v>
      </c>
      <c r="AE100" s="1"/>
      <c r="AF100" s="64">
        <v>8.3361347963185506E-2</v>
      </c>
      <c r="AG100" s="1">
        <v>-0.21129801905142603</v>
      </c>
      <c r="AH100" s="1">
        <v>4.7510757950202501E-2</v>
      </c>
      <c r="AI100" s="1">
        <v>2.0786492230409001E-2</v>
      </c>
      <c r="AJ100" s="1">
        <v>3.3511919169526005E-2</v>
      </c>
      <c r="AK100" s="65">
        <v>8.0087428219506998E-2</v>
      </c>
      <c r="AL100" s="1"/>
      <c r="AM100" s="64">
        <v>0</v>
      </c>
      <c r="AN100" s="1">
        <v>0</v>
      </c>
      <c r="AO100" s="1">
        <v>0</v>
      </c>
      <c r="AP100" s="1">
        <v>0.18826999999999999</v>
      </c>
      <c r="AQ100" s="1">
        <v>0.96272000000000002</v>
      </c>
      <c r="AR100" s="1">
        <v>-0.19423000000000001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65">
        <v>0</v>
      </c>
      <c r="AY100" s="1"/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0.48370000000000002</v>
      </c>
      <c r="BJ100">
        <v>-9.5390000000000003E-2</v>
      </c>
      <c r="BK100">
        <v>3.372E-2</v>
      </c>
      <c r="BL100" s="1"/>
      <c r="BM100" s="1"/>
    </row>
    <row r="101" spans="1:65" ht="15" thickBot="1">
      <c r="A101" s="1"/>
      <c r="B101" s="64">
        <v>6.3299999999999997E-3</v>
      </c>
      <c r="C101" s="1">
        <v>2.5600000000000001E-2</v>
      </c>
      <c r="D101" s="1">
        <v>4.8000000000000001E-4</v>
      </c>
      <c r="E101" s="1">
        <v>-0.22814999999999999</v>
      </c>
      <c r="F101" s="1">
        <v>-0.73179000000000005</v>
      </c>
      <c r="G101" s="1">
        <v>3.8462900000000002</v>
      </c>
      <c r="H101" s="1">
        <v>0.13478000000000001</v>
      </c>
      <c r="I101" s="1">
        <v>0.39964</v>
      </c>
      <c r="J101" s="1">
        <v>1.6959999999999999E-2</v>
      </c>
      <c r="K101" s="1">
        <v>2.5350000000000001E-2</v>
      </c>
      <c r="L101" s="1">
        <v>-3.6639999999999999E-2</v>
      </c>
      <c r="M101" s="65">
        <v>0.27376</v>
      </c>
      <c r="N101" s="1"/>
      <c r="O101" s="64">
        <v>0.18837999999999999</v>
      </c>
      <c r="P101" s="1">
        <v>0.96272999999999997</v>
      </c>
      <c r="Q101" s="65">
        <v>-0.19409000000000001</v>
      </c>
      <c r="R101" s="1"/>
      <c r="S101" s="64">
        <v>-1.5666345168650001E-3</v>
      </c>
      <c r="T101" s="1">
        <v>-2.4426382040417003E-2</v>
      </c>
      <c r="U101" s="1">
        <v>6.7530319604879995E-3</v>
      </c>
      <c r="V101" s="1">
        <v>-0.139030810661774</v>
      </c>
      <c r="W101" s="1">
        <v>-0.24474773831555585</v>
      </c>
      <c r="X101" s="1">
        <v>3.7301494005833162</v>
      </c>
      <c r="Y101" s="64">
        <v>3.9328558757950993E-2</v>
      </c>
      <c r="Z101" s="1">
        <v>-0.37641906495432398</v>
      </c>
      <c r="AA101" s="1">
        <v>9.5242061764227004E-2</v>
      </c>
      <c r="AB101" s="1">
        <v>1.0319854428524001E-2</v>
      </c>
      <c r="AC101" s="1">
        <v>8.0048924586905018E-2</v>
      </c>
      <c r="AD101" s="65">
        <v>0.25435021631381399</v>
      </c>
      <c r="AE101" s="1"/>
      <c r="AF101" s="66">
        <v>3.9352491705824486E-2</v>
      </c>
      <c r="AG101" s="67">
        <v>-0.37634687925877697</v>
      </c>
      <c r="AH101" s="67">
        <v>9.5251111835420996E-2</v>
      </c>
      <c r="AI101" s="67">
        <v>1.0270832020024002E-2</v>
      </c>
      <c r="AJ101" s="67">
        <v>8.0087428219507012E-2</v>
      </c>
      <c r="AK101" s="68">
        <v>0.25435021631381399</v>
      </c>
      <c r="AL101" s="1"/>
      <c r="AM101" s="64">
        <v>0</v>
      </c>
      <c r="AN101" s="1">
        <v>0</v>
      </c>
      <c r="AO101" s="1">
        <v>0</v>
      </c>
      <c r="AP101" s="1">
        <v>-9.7489999999999993E-2</v>
      </c>
      <c r="AQ101" s="1">
        <v>-0.17846999999999999</v>
      </c>
      <c r="AR101" s="1">
        <v>-0.97909999999999997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65">
        <v>0</v>
      </c>
      <c r="AY101" s="1"/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-9.5390000000000003E-2</v>
      </c>
      <c r="BJ101">
        <v>0.23558000000000001</v>
      </c>
      <c r="BK101">
        <v>-1.7590000000000001E-2</v>
      </c>
      <c r="BL101" s="1"/>
      <c r="BM101" s="1"/>
    </row>
    <row r="102" spans="1:65" ht="15" thickBot="1">
      <c r="A102" s="1"/>
      <c r="B102" s="64">
        <v>-0.14568999999999999</v>
      </c>
      <c r="C102" s="1">
        <v>-0.21026</v>
      </c>
      <c r="D102" s="1">
        <v>-7.2550000000000003E-2</v>
      </c>
      <c r="E102" s="1">
        <v>8.2110000000000002E-2</v>
      </c>
      <c r="F102" s="1">
        <v>-0.11963</v>
      </c>
      <c r="G102" s="1">
        <v>0.13478000000000001</v>
      </c>
      <c r="H102" s="1">
        <v>3.1752500000000001</v>
      </c>
      <c r="I102" s="1">
        <v>-2.2669999999999999E-2</v>
      </c>
      <c r="J102" s="1">
        <v>-0.17712</v>
      </c>
      <c r="K102" s="1">
        <v>-6.3400000000000001E-3</v>
      </c>
      <c r="L102" s="1">
        <v>1.583E-2</v>
      </c>
      <c r="M102" s="65">
        <v>-3.62E-3</v>
      </c>
      <c r="N102" s="1"/>
      <c r="O102" s="66">
        <v>-9.7379999999999994E-2</v>
      </c>
      <c r="P102" s="67">
        <v>-0.17835000000000001</v>
      </c>
      <c r="Q102" s="68">
        <v>-0.97914000000000001</v>
      </c>
      <c r="R102" s="1"/>
      <c r="S102" s="61">
        <v>-6.6803613879977977E-2</v>
      </c>
      <c r="T102" s="62">
        <v>0.11580157882152402</v>
      </c>
      <c r="U102" s="62">
        <v>-8.3822625799541001E-2</v>
      </c>
      <c r="V102" s="62">
        <v>8.7400752895105002E-2</v>
      </c>
      <c r="W102" s="62">
        <v>8.3341485933192003E-2</v>
      </c>
      <c r="X102" s="62">
        <v>3.9328558757951E-2</v>
      </c>
      <c r="Y102" s="61">
        <v>3.235913940751034</v>
      </c>
      <c r="Z102" s="62">
        <v>2.7966534925284961E-2</v>
      </c>
      <c r="AA102" s="62">
        <v>-0.3976800677044921</v>
      </c>
      <c r="AB102" s="62">
        <v>-8.4890839591360012E-3</v>
      </c>
      <c r="AC102" s="62">
        <v>-1.3151497231813998E-2</v>
      </c>
      <c r="AD102" s="63">
        <v>3.9267457321319997E-3</v>
      </c>
      <c r="AE102" s="1" t="s">
        <v>47</v>
      </c>
      <c r="AF102" s="61">
        <f t="array" ref="AF102:AK107">TRANSPOSE(AF96:AK101)</f>
        <v>-6.6803613879977977E-2</v>
      </c>
      <c r="AG102" s="62">
        <v>0.11581906250256949</v>
      </c>
      <c r="AH102" s="62">
        <v>-8.38215355652005E-2</v>
      </c>
      <c r="AI102" s="62">
        <v>8.7432620422490503E-2</v>
      </c>
      <c r="AJ102" s="62">
        <v>8.3361347963185506E-2</v>
      </c>
      <c r="AK102" s="63">
        <v>3.9352491705824486E-2</v>
      </c>
      <c r="AL102" s="1"/>
      <c r="AM102" s="64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f t="array" ref="AS102:AU104">O100:Q102</f>
        <v>-0.97726000000000002</v>
      </c>
      <c r="AT102" s="1">
        <v>0.20335</v>
      </c>
      <c r="AU102" s="1">
        <v>6.0159999999999998E-2</v>
      </c>
      <c r="AV102" s="1">
        <v>0</v>
      </c>
      <c r="AW102" s="1">
        <v>0</v>
      </c>
      <c r="AX102" s="65">
        <v>0</v>
      </c>
      <c r="AY102" s="1"/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3.372E-2</v>
      </c>
      <c r="BJ102">
        <v>-1.7590000000000001E-2</v>
      </c>
      <c r="BK102">
        <v>0.25864999999999999</v>
      </c>
      <c r="BL102" s="1"/>
      <c r="BM102" s="1"/>
    </row>
    <row r="103" spans="1:65">
      <c r="A103" s="1"/>
      <c r="B103" s="64">
        <v>-0.21024999999999999</v>
      </c>
      <c r="C103" s="1">
        <v>-0.43236000000000002</v>
      </c>
      <c r="D103" s="1">
        <v>-7.8049999999999994E-2</v>
      </c>
      <c r="E103" s="1">
        <v>2.9579999999999999E-2</v>
      </c>
      <c r="F103" s="1">
        <v>-0.12773000000000001</v>
      </c>
      <c r="G103" s="1">
        <v>0.39964</v>
      </c>
      <c r="H103" s="1">
        <v>-2.2669999999999999E-2</v>
      </c>
      <c r="I103" s="1">
        <v>3.5032999999999999</v>
      </c>
      <c r="J103" s="1">
        <v>0.35431000000000001</v>
      </c>
      <c r="K103" s="1">
        <v>-1.0200000000000001E-3</v>
      </c>
      <c r="L103" s="1">
        <v>3.14E-3</v>
      </c>
      <c r="M103" s="65">
        <v>-2.6020000000000001E-2</v>
      </c>
      <c r="N103" s="1"/>
      <c r="O103" s="1"/>
      <c r="P103" s="1"/>
      <c r="Q103" s="1"/>
      <c r="R103" s="1"/>
      <c r="S103" s="64">
        <v>0.11583654618361494</v>
      </c>
      <c r="T103" s="1">
        <v>-0.44733015363763201</v>
      </c>
      <c r="U103" s="1">
        <v>0.18830131599569699</v>
      </c>
      <c r="V103" s="1">
        <v>-4.5926187879647987E-2</v>
      </c>
      <c r="W103" s="1">
        <v>-0.211378013273401</v>
      </c>
      <c r="X103" s="1">
        <v>-0.37641906495432398</v>
      </c>
      <c r="Y103" s="64">
        <v>2.7966534925284975E-2</v>
      </c>
      <c r="Z103" s="1">
        <v>3.440835702755118</v>
      </c>
      <c r="AA103" s="1">
        <v>0.10408941746282108</v>
      </c>
      <c r="AB103" s="1">
        <v>2.3637936700199964E-4</v>
      </c>
      <c r="AC103" s="1">
        <v>1.1466366021818001E-2</v>
      </c>
      <c r="AD103" s="65">
        <v>2.3859525644934002E-2</v>
      </c>
      <c r="AE103" s="1"/>
      <c r="AF103" s="64">
        <v>0.11581906250256949</v>
      </c>
      <c r="AG103" s="1">
        <v>-0.44733015363763201</v>
      </c>
      <c r="AH103" s="1">
        <v>0.18823708077289047</v>
      </c>
      <c r="AI103" s="1">
        <v>-4.6008417276736005E-2</v>
      </c>
      <c r="AJ103" s="1">
        <v>-0.21129801905142603</v>
      </c>
      <c r="AK103" s="65">
        <v>-0.37634687925877697</v>
      </c>
      <c r="AL103" s="1"/>
      <c r="AM103" s="64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0.18837999999999999</v>
      </c>
      <c r="AT103" s="1">
        <v>0.96272999999999997</v>
      </c>
      <c r="AU103" s="1">
        <v>-0.19409000000000001</v>
      </c>
      <c r="AV103" s="1">
        <v>0</v>
      </c>
      <c r="AW103" s="1">
        <v>0</v>
      </c>
      <c r="AX103" s="65">
        <v>0</v>
      </c>
      <c r="AY103" s="1"/>
      <c r="BL103" s="1"/>
      <c r="BM103" s="1"/>
    </row>
    <row r="104" spans="1:65">
      <c r="A104" s="1"/>
      <c r="B104" s="64">
        <v>-7.2550000000000003E-2</v>
      </c>
      <c r="C104" s="1">
        <v>-7.8009999999999996E-2</v>
      </c>
      <c r="D104" s="1">
        <v>8.7299999999999999E-3</v>
      </c>
      <c r="E104" s="1">
        <v>1.115E-2</v>
      </c>
      <c r="F104" s="1">
        <v>7.6000000000000004E-4</v>
      </c>
      <c r="G104" s="1">
        <v>1.6959999999999999E-2</v>
      </c>
      <c r="H104" s="1">
        <v>-0.17712</v>
      </c>
      <c r="I104" s="1">
        <v>0.35431000000000001</v>
      </c>
      <c r="J104" s="1">
        <v>5.5429000000000004</v>
      </c>
      <c r="K104" s="1">
        <v>-9.1800000000000007E-3</v>
      </c>
      <c r="L104" s="1">
        <v>-4.2599999999999999E-3</v>
      </c>
      <c r="M104" s="65">
        <v>-8.1999999999999998E-4</v>
      </c>
      <c r="N104" s="1"/>
      <c r="O104" s="1"/>
      <c r="P104" s="1"/>
      <c r="Q104" s="1"/>
      <c r="R104" s="1"/>
      <c r="S104" s="64">
        <v>-8.3820445330859999E-2</v>
      </c>
      <c r="T104" s="1">
        <v>0.18817284555008401</v>
      </c>
      <c r="U104" s="1">
        <v>-5.5189761962126993E-2</v>
      </c>
      <c r="V104" s="1">
        <v>2.4400764987861003E-2</v>
      </c>
      <c r="W104" s="1">
        <v>4.7494779454158004E-2</v>
      </c>
      <c r="X104" s="1">
        <v>9.5242061764227004E-2</v>
      </c>
      <c r="Y104" s="64">
        <v>-0.39768006770449205</v>
      </c>
      <c r="Z104" s="1">
        <v>0.10408941746282119</v>
      </c>
      <c r="AA104" s="1">
        <v>5.5447903911545824</v>
      </c>
      <c r="AB104" s="1">
        <v>-8.7956930191800016E-3</v>
      </c>
      <c r="AC104" s="1">
        <v>2.7113255551260004E-3</v>
      </c>
      <c r="AD104" s="65">
        <v>-6.997420032768E-3</v>
      </c>
      <c r="AE104" s="1"/>
      <c r="AF104" s="64">
        <v>-8.38215355652005E-2</v>
      </c>
      <c r="AG104" s="1">
        <v>0.1882370807728905</v>
      </c>
      <c r="AH104" s="1">
        <v>-5.5189761962126993E-2</v>
      </c>
      <c r="AI104" s="1">
        <v>2.4436239579560998E-2</v>
      </c>
      <c r="AJ104" s="1">
        <v>4.7510757950202501E-2</v>
      </c>
      <c r="AK104" s="65">
        <v>9.5251111835420996E-2</v>
      </c>
      <c r="AL104" s="1"/>
      <c r="AM104" s="64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-9.7379999999999994E-2</v>
      </c>
      <c r="AT104" s="1">
        <v>-0.17835000000000001</v>
      </c>
      <c r="AU104" s="1">
        <v>-0.97914000000000001</v>
      </c>
      <c r="AV104" s="1">
        <v>0</v>
      </c>
      <c r="AW104" s="1">
        <v>0</v>
      </c>
      <c r="AX104" s="65">
        <v>0</v>
      </c>
      <c r="AY104" s="1"/>
      <c r="AZ104" s="47" t="s">
        <v>150</v>
      </c>
      <c r="BL104" s="1"/>
      <c r="BM104" s="1"/>
    </row>
    <row r="105" spans="1:65">
      <c r="A105" s="1"/>
      <c r="B105" s="64">
        <v>-8.2180000000000003E-2</v>
      </c>
      <c r="C105" s="1">
        <v>-2.9700000000000001E-2</v>
      </c>
      <c r="D105" s="1">
        <v>-1.116E-2</v>
      </c>
      <c r="E105" s="1">
        <v>-3.0599999999999999E-2</v>
      </c>
      <c r="F105" s="1">
        <v>-1.155E-2</v>
      </c>
      <c r="G105" s="1">
        <v>2.5350000000000001E-2</v>
      </c>
      <c r="H105" s="1">
        <v>-6.3400000000000001E-3</v>
      </c>
      <c r="I105" s="1">
        <v>-1.0200000000000001E-3</v>
      </c>
      <c r="J105" s="1">
        <v>-9.1800000000000007E-3</v>
      </c>
      <c r="K105" s="1">
        <v>3.4288400000000001</v>
      </c>
      <c r="L105" s="1">
        <v>0.91188000000000002</v>
      </c>
      <c r="M105" s="65">
        <v>-0.22696</v>
      </c>
      <c r="N105" s="1"/>
      <c r="O105" s="1"/>
      <c r="P105" s="1"/>
      <c r="Q105" s="1"/>
      <c r="R105" s="1"/>
      <c r="S105" s="64">
        <v>-8.7464487949876005E-2</v>
      </c>
      <c r="T105" s="1">
        <v>4.6090646673824003E-2</v>
      </c>
      <c r="U105" s="1">
        <v>-2.4471714171260997E-2</v>
      </c>
      <c r="V105" s="1">
        <v>-2.6772862068486E-2</v>
      </c>
      <c r="W105" s="1">
        <v>2.0786843424989002E-2</v>
      </c>
      <c r="X105" s="1">
        <v>1.0319854428524006E-2</v>
      </c>
      <c r="Y105" s="64">
        <v>-8.4890839591359995E-3</v>
      </c>
      <c r="Z105" s="1">
        <v>2.3637936700199986E-4</v>
      </c>
      <c r="AA105" s="1">
        <v>-8.7956930191800016E-3</v>
      </c>
      <c r="AB105" s="1">
        <v>3.29552020669552</v>
      </c>
      <c r="AC105" s="1">
        <v>0.14864881038247324</v>
      </c>
      <c r="AD105" s="65">
        <v>-0.13825298364447014</v>
      </c>
      <c r="AE105" s="1"/>
      <c r="AF105" s="64">
        <v>-8.7432620422490503E-2</v>
      </c>
      <c r="AG105" s="1">
        <v>4.6008417276735991E-2</v>
      </c>
      <c r="AH105" s="1">
        <v>-2.4436239579561002E-2</v>
      </c>
      <c r="AI105" s="1">
        <v>-2.6772862068486E-2</v>
      </c>
      <c r="AJ105" s="1">
        <v>2.0786492230409001E-2</v>
      </c>
      <c r="AK105" s="65">
        <v>1.0270832020024002E-2</v>
      </c>
      <c r="AL105" s="1"/>
      <c r="AM105" s="64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f t="array" ref="AV105:AX107">O100:Q102</f>
        <v>-0.97726000000000002</v>
      </c>
      <c r="AW105" s="1">
        <v>0.20335</v>
      </c>
      <c r="AX105" s="65">
        <v>6.0159999999999998E-2</v>
      </c>
      <c r="AY105" s="1"/>
      <c r="AZ105">
        <v>0.28671999999999997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 s="1"/>
      <c r="BM105" s="1"/>
    </row>
    <row r="106" spans="1:65">
      <c r="A106" s="1"/>
      <c r="B106" s="64">
        <v>0.11967</v>
      </c>
      <c r="C106" s="1">
        <v>0.12770000000000001</v>
      </c>
      <c r="D106" s="1">
        <v>-7.2999999999999996E-4</v>
      </c>
      <c r="E106" s="1">
        <v>-1.157E-2</v>
      </c>
      <c r="F106" s="1">
        <v>1.7930000000000001E-2</v>
      </c>
      <c r="G106" s="1">
        <v>-3.6639999999999999E-2</v>
      </c>
      <c r="H106" s="1">
        <v>1.583E-2</v>
      </c>
      <c r="I106" s="1">
        <v>3.14E-3</v>
      </c>
      <c r="J106" s="1">
        <v>-4.2599999999999999E-3</v>
      </c>
      <c r="K106" s="1">
        <v>0.91188000000000002</v>
      </c>
      <c r="L106" s="1">
        <v>8.7184000000000008</v>
      </c>
      <c r="M106" s="65">
        <v>-0.72870999999999997</v>
      </c>
      <c r="N106" s="1"/>
      <c r="O106" s="1"/>
      <c r="P106" s="1"/>
      <c r="Q106" s="1"/>
      <c r="R106" s="1"/>
      <c r="S106" s="64">
        <v>-8.3381209993178981E-2</v>
      </c>
      <c r="T106" s="1">
        <v>0.21121802482945101</v>
      </c>
      <c r="U106" s="1">
        <v>-4.7526736446246998E-2</v>
      </c>
      <c r="V106" s="1">
        <v>2.0786141035829001E-2</v>
      </c>
      <c r="W106" s="1">
        <v>3.3511919169526005E-2</v>
      </c>
      <c r="X106" s="1">
        <v>8.0048924586905004E-2</v>
      </c>
      <c r="Y106" s="64">
        <v>-1.3151497231814E-2</v>
      </c>
      <c r="Z106" s="1">
        <v>1.1466366021817999E-2</v>
      </c>
      <c r="AA106" s="1">
        <v>2.7113255551259995E-3</v>
      </c>
      <c r="AB106" s="1">
        <v>0.14864881038247324</v>
      </c>
      <c r="AC106" s="1">
        <v>8.9667314594263576</v>
      </c>
      <c r="AD106" s="65">
        <v>-0.24659943452393729</v>
      </c>
      <c r="AE106" s="1"/>
      <c r="AF106" s="64">
        <v>-8.3361347963185506E-2</v>
      </c>
      <c r="AG106" s="1">
        <v>0.21129801905142601</v>
      </c>
      <c r="AH106" s="1">
        <v>-4.7510757950202501E-2</v>
      </c>
      <c r="AI106" s="1">
        <v>2.0786492230409001E-2</v>
      </c>
      <c r="AJ106" s="1">
        <v>3.3511919169526005E-2</v>
      </c>
      <c r="AK106" s="65">
        <v>8.0087428219507012E-2</v>
      </c>
      <c r="AL106" s="1"/>
      <c r="AM106" s="64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0.18837999999999999</v>
      </c>
      <c r="AW106" s="1">
        <v>0.96272999999999997</v>
      </c>
      <c r="AX106" s="65">
        <v>-0.19409000000000001</v>
      </c>
      <c r="AY106" s="1"/>
      <c r="AZ106">
        <v>0</v>
      </c>
      <c r="BA106">
        <v>0.28671999999999997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 s="1"/>
      <c r="BM106" s="1"/>
    </row>
    <row r="107" spans="1:65" ht="15" thickBot="1">
      <c r="A107" s="1"/>
      <c r="B107" s="66">
        <v>-0.13475999999999999</v>
      </c>
      <c r="C107" s="67">
        <v>-0.39945999999999998</v>
      </c>
      <c r="D107" s="67">
        <v>-1.695E-2</v>
      </c>
      <c r="E107" s="67">
        <v>2.5270000000000001E-2</v>
      </c>
      <c r="F107" s="67">
        <v>-3.6659999999999998E-2</v>
      </c>
      <c r="G107" s="67">
        <v>0.27376</v>
      </c>
      <c r="H107" s="67">
        <v>-3.62E-3</v>
      </c>
      <c r="I107" s="67">
        <v>-2.6020000000000001E-2</v>
      </c>
      <c r="J107" s="67">
        <v>-8.1999999999999998E-4</v>
      </c>
      <c r="K107" s="67">
        <v>-0.22696</v>
      </c>
      <c r="L107" s="67">
        <v>-0.72870999999999997</v>
      </c>
      <c r="M107" s="68">
        <v>3.84199</v>
      </c>
      <c r="N107" s="1"/>
      <c r="O107" s="1"/>
      <c r="P107" s="1"/>
      <c r="Q107" s="1"/>
      <c r="R107" s="1"/>
      <c r="S107" s="66">
        <v>-3.9376424653697971E-2</v>
      </c>
      <c r="T107" s="67">
        <v>0.37627469356323001</v>
      </c>
      <c r="U107" s="67">
        <v>-9.5260161906614987E-2</v>
      </c>
      <c r="V107" s="67">
        <v>1.0221809611524003E-2</v>
      </c>
      <c r="W107" s="67">
        <v>8.0125931852109006E-2</v>
      </c>
      <c r="X107" s="67">
        <v>0.25435021631381399</v>
      </c>
      <c r="Y107" s="66">
        <v>3.9267457321319997E-3</v>
      </c>
      <c r="Z107" s="67">
        <v>2.3859525644933998E-2</v>
      </c>
      <c r="AA107" s="67">
        <v>-6.997420032768E-3</v>
      </c>
      <c r="AB107" s="67">
        <v>-0.13825298364447</v>
      </c>
      <c r="AC107" s="67">
        <v>-0.24659943452393696</v>
      </c>
      <c r="AD107" s="68">
        <v>3.7270955687200562</v>
      </c>
      <c r="AE107" s="1"/>
      <c r="AF107" s="66">
        <v>-3.9352491705824499E-2</v>
      </c>
      <c r="AG107" s="67">
        <v>0.37634687925877697</v>
      </c>
      <c r="AH107" s="67">
        <v>-9.5251111835420996E-2</v>
      </c>
      <c r="AI107" s="67">
        <v>1.0270832020024004E-2</v>
      </c>
      <c r="AJ107" s="67">
        <v>8.0087428219506998E-2</v>
      </c>
      <c r="AK107" s="68">
        <v>0.25435021631381399</v>
      </c>
      <c r="AL107" s="1"/>
      <c r="AM107" s="66">
        <v>0</v>
      </c>
      <c r="AN107" s="67">
        <v>0</v>
      </c>
      <c r="AO107" s="67">
        <v>0</v>
      </c>
      <c r="AP107" s="67">
        <v>0</v>
      </c>
      <c r="AQ107" s="67">
        <v>0</v>
      </c>
      <c r="AR107" s="67">
        <v>0</v>
      </c>
      <c r="AS107" s="67">
        <v>0</v>
      </c>
      <c r="AT107" s="67">
        <v>0</v>
      </c>
      <c r="AU107" s="67">
        <v>0</v>
      </c>
      <c r="AV107" s="67">
        <v>-9.7379999999999994E-2</v>
      </c>
      <c r="AW107" s="67">
        <v>-0.17835000000000001</v>
      </c>
      <c r="AX107" s="68">
        <v>-0.97914000000000001</v>
      </c>
      <c r="AY107" s="1"/>
      <c r="AZ107">
        <v>0</v>
      </c>
      <c r="BA107">
        <v>0</v>
      </c>
      <c r="BB107">
        <v>0.28671999999999997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 s="1"/>
      <c r="BM107" s="1"/>
    </row>
    <row r="108" spans="1:6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>
        <v>0</v>
      </c>
      <c r="BA108">
        <v>0</v>
      </c>
      <c r="BB108">
        <v>0</v>
      </c>
      <c r="BC108">
        <v>0.50734999999999997</v>
      </c>
      <c r="BD108">
        <v>-5.9299999999999999E-2</v>
      </c>
      <c r="BE108">
        <v>2.7349999999999999E-2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 s="1"/>
      <c r="BM108" s="1"/>
    </row>
    <row r="109" spans="1:65" ht="16" thickBot="1">
      <c r="B109" s="47" t="s">
        <v>161</v>
      </c>
      <c r="E109" s="70" t="s">
        <v>162</v>
      </c>
      <c r="AZ109">
        <v>0</v>
      </c>
      <c r="BA109">
        <v>0</v>
      </c>
      <c r="BB109">
        <v>0</v>
      </c>
      <c r="BC109">
        <v>-5.9299999999999999E-2</v>
      </c>
      <c r="BD109">
        <v>0.21573999999999999</v>
      </c>
      <c r="BE109">
        <v>3.9300000000000003E-3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</row>
    <row r="110" spans="1:65">
      <c r="B110" s="44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42"/>
      <c r="O110" s="44"/>
      <c r="P110" s="36"/>
      <c r="Q110" s="42"/>
      <c r="S110" s="61"/>
      <c r="T110" s="62"/>
      <c r="U110" s="62"/>
      <c r="V110" s="62"/>
      <c r="W110" s="62"/>
      <c r="X110" s="62"/>
      <c r="Y110" s="61"/>
      <c r="Z110" s="62"/>
      <c r="AA110" s="62"/>
      <c r="AB110" s="62"/>
      <c r="AC110" s="62"/>
      <c r="AD110" s="63"/>
      <c r="AF110" s="61"/>
      <c r="AG110" s="62"/>
      <c r="AH110" s="62"/>
      <c r="AI110" s="62"/>
      <c r="AJ110" s="62"/>
      <c r="AK110" s="63"/>
      <c r="AM110" s="61"/>
      <c r="AN110" s="62"/>
      <c r="AO110" s="62"/>
      <c r="AP110" s="62"/>
      <c r="AQ110" s="62"/>
      <c r="AR110" s="62"/>
      <c r="AS110" s="62"/>
      <c r="AT110" s="62"/>
      <c r="AU110" s="62"/>
      <c r="AV110" s="62"/>
      <c r="AW110" s="62"/>
      <c r="AX110" s="63"/>
      <c r="AZ110">
        <v>0</v>
      </c>
      <c r="BA110">
        <v>0</v>
      </c>
      <c r="BB110">
        <v>0</v>
      </c>
      <c r="BC110">
        <v>2.7349999999999999E-2</v>
      </c>
      <c r="BD110">
        <v>3.9300000000000003E-3</v>
      </c>
      <c r="BE110">
        <v>0.25483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</row>
    <row r="111" spans="1:65">
      <c r="B111" s="32"/>
      <c r="M111" s="39"/>
      <c r="O111" s="32"/>
      <c r="Q111" s="39"/>
      <c r="S111" s="64"/>
      <c r="T111" s="1"/>
      <c r="U111" s="1"/>
      <c r="V111" s="1"/>
      <c r="W111" s="1"/>
      <c r="X111" s="1"/>
      <c r="Y111" s="64"/>
      <c r="Z111" s="1"/>
      <c r="AA111" s="1"/>
      <c r="AB111" s="1"/>
      <c r="AC111" s="1"/>
      <c r="AD111" s="65"/>
      <c r="AF111" s="64"/>
      <c r="AG111" s="1"/>
      <c r="AH111" s="1"/>
      <c r="AI111" s="1"/>
      <c r="AJ111" s="1"/>
      <c r="AK111" s="65"/>
      <c r="AM111" s="64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65"/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0.28671999999999997</v>
      </c>
      <c r="BG111">
        <v>0</v>
      </c>
      <c r="BH111">
        <v>0</v>
      </c>
      <c r="BI111">
        <v>0</v>
      </c>
      <c r="BJ111">
        <v>0</v>
      </c>
      <c r="BK111">
        <v>0</v>
      </c>
    </row>
    <row r="112" spans="1:65" ht="15" thickBot="1">
      <c r="B112" s="32"/>
      <c r="M112" s="39"/>
      <c r="O112" s="33"/>
      <c r="P112" s="34"/>
      <c r="Q112" s="40"/>
      <c r="S112" s="64"/>
      <c r="T112" s="1"/>
      <c r="U112" s="1"/>
      <c r="V112" s="1"/>
      <c r="W112" s="1"/>
      <c r="X112" s="1"/>
      <c r="Y112" s="64"/>
      <c r="Z112" s="1"/>
      <c r="AA112" s="1"/>
      <c r="AB112" s="1"/>
      <c r="AC112" s="1"/>
      <c r="AD112" s="65"/>
      <c r="AF112" s="64"/>
      <c r="AG112" s="1"/>
      <c r="AH112" s="1"/>
      <c r="AI112" s="1"/>
      <c r="AJ112" s="1"/>
      <c r="AK112" s="65"/>
      <c r="AM112" s="64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65"/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0.28671999999999997</v>
      </c>
      <c r="BH112">
        <v>0</v>
      </c>
      <c r="BI112">
        <v>0</v>
      </c>
      <c r="BJ112">
        <v>0</v>
      </c>
      <c r="BK112">
        <v>0</v>
      </c>
    </row>
    <row r="113" spans="2:63" ht="15" thickBot="1">
      <c r="B113" s="32"/>
      <c r="M113" s="39"/>
      <c r="S113" s="64"/>
      <c r="T113" s="1"/>
      <c r="U113" s="1"/>
      <c r="V113" s="1"/>
      <c r="W113" s="1"/>
      <c r="X113" s="1"/>
      <c r="Y113" s="64"/>
      <c r="Z113" s="1"/>
      <c r="AA113" s="1"/>
      <c r="AB113" s="1"/>
      <c r="AC113" s="1"/>
      <c r="AD113" s="65"/>
      <c r="AF113" s="64"/>
      <c r="AG113" s="1"/>
      <c r="AH113" s="1"/>
      <c r="AI113" s="1"/>
      <c r="AJ113" s="1"/>
      <c r="AK113" s="65"/>
      <c r="AM113" s="64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65"/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0.28671999999999997</v>
      </c>
      <c r="BI113">
        <v>0</v>
      </c>
      <c r="BJ113">
        <v>0</v>
      </c>
      <c r="BK113">
        <v>0</v>
      </c>
    </row>
    <row r="114" spans="2:63">
      <c r="B114" s="32"/>
      <c r="M114" s="39"/>
      <c r="O114" s="44"/>
      <c r="P114" s="36"/>
      <c r="Q114" s="42"/>
      <c r="S114" s="64"/>
      <c r="T114" s="1"/>
      <c r="U114" s="1"/>
      <c r="V114" s="1"/>
      <c r="W114" s="1"/>
      <c r="X114" s="1"/>
      <c r="Y114" s="64"/>
      <c r="Z114" s="1"/>
      <c r="AA114" s="1"/>
      <c r="AB114" s="1"/>
      <c r="AC114" s="1"/>
      <c r="AD114" s="65"/>
      <c r="AF114" s="64"/>
      <c r="AG114" s="1"/>
      <c r="AH114" s="1"/>
      <c r="AI114" s="1"/>
      <c r="AJ114" s="1"/>
      <c r="AK114" s="65"/>
      <c r="AM114" s="64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65"/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0.50734999999999997</v>
      </c>
      <c r="BJ114">
        <v>-5.9330000000000001E-2</v>
      </c>
      <c r="BK114">
        <v>2.7320000000000001E-2</v>
      </c>
    </row>
    <row r="115" spans="2:63" ht="15" thickBot="1">
      <c r="B115" s="32"/>
      <c r="M115" s="39"/>
      <c r="O115" s="32"/>
      <c r="Q115" s="39"/>
      <c r="S115" s="64"/>
      <c r="T115" s="1"/>
      <c r="U115" s="1"/>
      <c r="V115" s="1"/>
      <c r="W115" s="1"/>
      <c r="X115" s="1"/>
      <c r="Y115" s="64"/>
      <c r="Z115" s="1"/>
      <c r="AA115" s="1"/>
      <c r="AB115" s="1"/>
      <c r="AC115" s="1"/>
      <c r="AD115" s="65"/>
      <c r="AF115" s="66"/>
      <c r="AG115" s="67"/>
      <c r="AH115" s="67"/>
      <c r="AI115" s="67"/>
      <c r="AJ115" s="67"/>
      <c r="AK115" s="68"/>
      <c r="AM115" s="64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65"/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-5.9330000000000001E-2</v>
      </c>
      <c r="BJ115">
        <v>0.21575</v>
      </c>
      <c r="BK115">
        <v>3.9199999999999999E-3</v>
      </c>
    </row>
    <row r="116" spans="2:63" ht="15" thickBot="1">
      <c r="B116" s="32"/>
      <c r="M116" s="39"/>
      <c r="O116" s="33"/>
      <c r="P116" s="34"/>
      <c r="Q116" s="40"/>
      <c r="S116" s="61"/>
      <c r="T116" s="62"/>
      <c r="U116" s="62"/>
      <c r="V116" s="62"/>
      <c r="W116" s="62"/>
      <c r="X116" s="62"/>
      <c r="Y116" s="61"/>
      <c r="Z116" s="62"/>
      <c r="AA116" s="62"/>
      <c r="AB116" s="62"/>
      <c r="AC116" s="62"/>
      <c r="AD116" s="63"/>
      <c r="AF116" s="61"/>
      <c r="AG116" s="62"/>
      <c r="AH116" s="62"/>
      <c r="AI116" s="62"/>
      <c r="AJ116" s="62"/>
      <c r="AK116" s="63"/>
      <c r="AM116" s="64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65"/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2.7320000000000001E-2</v>
      </c>
      <c r="BJ116">
        <v>3.9199999999999999E-3</v>
      </c>
      <c r="BK116">
        <v>0.25483</v>
      </c>
    </row>
    <row r="117" spans="2:63">
      <c r="B117" s="32"/>
      <c r="M117" s="39"/>
      <c r="S117" s="64"/>
      <c r="T117" s="1"/>
      <c r="U117" s="1"/>
      <c r="V117" s="1"/>
      <c r="W117" s="1"/>
      <c r="X117" s="1"/>
      <c r="Y117" s="64"/>
      <c r="Z117" s="1"/>
      <c r="AA117" s="1"/>
      <c r="AB117" s="1"/>
      <c r="AC117" s="1"/>
      <c r="AD117" s="65"/>
      <c r="AF117" s="64"/>
      <c r="AG117" s="1"/>
      <c r="AH117" s="1"/>
      <c r="AI117" s="1"/>
      <c r="AJ117" s="1"/>
      <c r="AK117" s="65"/>
      <c r="AM117" s="64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65"/>
    </row>
    <row r="118" spans="2:63">
      <c r="B118" s="32"/>
      <c r="M118" s="39"/>
      <c r="S118" s="64"/>
      <c r="T118" s="1"/>
      <c r="U118" s="1"/>
      <c r="V118" s="1"/>
      <c r="W118" s="1"/>
      <c r="X118" s="1"/>
      <c r="Y118" s="64"/>
      <c r="Z118" s="1"/>
      <c r="AA118" s="1"/>
      <c r="AB118" s="1"/>
      <c r="AC118" s="1"/>
      <c r="AD118" s="65"/>
      <c r="AF118" s="64"/>
      <c r="AG118" s="1"/>
      <c r="AH118" s="1"/>
      <c r="AI118" s="1"/>
      <c r="AJ118" s="1"/>
      <c r="AK118" s="65"/>
      <c r="AM118" s="64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65"/>
    </row>
    <row r="119" spans="2:63">
      <c r="B119" s="32"/>
      <c r="M119" s="39"/>
      <c r="S119" s="64"/>
      <c r="T119" s="1"/>
      <c r="U119" s="1"/>
      <c r="V119" s="1"/>
      <c r="W119" s="1"/>
      <c r="X119" s="1"/>
      <c r="Y119" s="64"/>
      <c r="Z119" s="1"/>
      <c r="AA119" s="1"/>
      <c r="AB119" s="1"/>
      <c r="AC119" s="1"/>
      <c r="AD119" s="65"/>
      <c r="AF119" s="64"/>
      <c r="AG119" s="1"/>
      <c r="AH119" s="1"/>
      <c r="AI119" s="1"/>
      <c r="AJ119" s="1"/>
      <c r="AK119" s="65"/>
      <c r="AM119" s="64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65"/>
    </row>
    <row r="120" spans="2:63">
      <c r="B120" s="32"/>
      <c r="M120" s="39"/>
      <c r="S120" s="64"/>
      <c r="T120" s="1"/>
      <c r="U120" s="1"/>
      <c r="V120" s="1"/>
      <c r="W120" s="1"/>
      <c r="X120" s="1"/>
      <c r="Y120" s="64"/>
      <c r="Z120" s="1"/>
      <c r="AA120" s="1"/>
      <c r="AB120" s="1"/>
      <c r="AC120" s="1"/>
      <c r="AD120" s="65"/>
      <c r="AF120" s="64"/>
      <c r="AG120" s="1"/>
      <c r="AH120" s="1"/>
      <c r="AI120" s="1"/>
      <c r="AJ120" s="1"/>
      <c r="AK120" s="65"/>
      <c r="AM120" s="64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65"/>
    </row>
    <row r="121" spans="2:63" ht="15" thickBot="1">
      <c r="B121" s="33"/>
      <c r="C121" s="34"/>
      <c r="D121" s="34"/>
      <c r="E121" s="34"/>
      <c r="F121" s="34"/>
      <c r="G121" s="34"/>
      <c r="H121" s="34"/>
      <c r="I121" s="34"/>
      <c r="J121" s="34"/>
      <c r="K121" s="34"/>
      <c r="L121" s="34"/>
      <c r="M121" s="40"/>
      <c r="S121" s="66"/>
      <c r="T121" s="67"/>
      <c r="U121" s="67"/>
      <c r="V121" s="67"/>
      <c r="W121" s="67"/>
      <c r="X121" s="67"/>
      <c r="Y121" s="66"/>
      <c r="Z121" s="67"/>
      <c r="AA121" s="67"/>
      <c r="AB121" s="67"/>
      <c r="AC121" s="67"/>
      <c r="AD121" s="68"/>
      <c r="AF121" s="66"/>
      <c r="AG121" s="67"/>
      <c r="AH121" s="67"/>
      <c r="AI121" s="67"/>
      <c r="AJ121" s="67"/>
      <c r="AK121" s="68"/>
      <c r="AM121" s="66"/>
      <c r="AN121" s="67"/>
      <c r="AO121" s="67"/>
      <c r="AP121" s="67"/>
      <c r="AQ121" s="67"/>
      <c r="AR121" s="67"/>
      <c r="AS121" s="67"/>
      <c r="AT121" s="67"/>
      <c r="AU121" s="67"/>
      <c r="AV121" s="67"/>
      <c r="AW121" s="67"/>
      <c r="AX121" s="68"/>
    </row>
    <row r="123" spans="2:63" ht="15" thickBot="1">
      <c r="B123" s="47"/>
    </row>
    <row r="124" spans="2:63">
      <c r="B124" s="44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42"/>
      <c r="O124" s="44"/>
      <c r="P124" s="36"/>
      <c r="Q124" s="42"/>
      <c r="S124" s="61"/>
      <c r="T124" s="62"/>
      <c r="U124" s="62"/>
      <c r="V124" s="62"/>
      <c r="W124" s="62"/>
      <c r="X124" s="62"/>
      <c r="Y124" s="61"/>
      <c r="Z124" s="62"/>
      <c r="AA124" s="62"/>
      <c r="AB124" s="62"/>
      <c r="AC124" s="62"/>
      <c r="AD124" s="63"/>
      <c r="AF124" s="61"/>
      <c r="AG124" s="62"/>
      <c r="AH124" s="62"/>
      <c r="AI124" s="62"/>
      <c r="AJ124" s="62"/>
      <c r="AK124" s="63"/>
      <c r="AM124" s="61"/>
      <c r="AN124" s="62"/>
      <c r="AO124" s="62"/>
      <c r="AP124" s="62"/>
      <c r="AQ124" s="62"/>
      <c r="AR124" s="62"/>
      <c r="AS124" s="62"/>
      <c r="AT124" s="62"/>
      <c r="AU124" s="62"/>
      <c r="AV124" s="62"/>
      <c r="AW124" s="62"/>
      <c r="AX124" s="63"/>
    </row>
    <row r="125" spans="2:63">
      <c r="B125" s="32"/>
      <c r="M125" s="39"/>
      <c r="O125" s="32"/>
      <c r="Q125" s="39"/>
      <c r="S125" s="64"/>
      <c r="T125" s="1"/>
      <c r="U125" s="1"/>
      <c r="V125" s="1"/>
      <c r="W125" s="1"/>
      <c r="X125" s="1"/>
      <c r="Y125" s="64"/>
      <c r="Z125" s="1"/>
      <c r="AA125" s="1"/>
      <c r="AB125" s="1"/>
      <c r="AC125" s="1"/>
      <c r="AD125" s="65"/>
      <c r="AF125" s="64"/>
      <c r="AG125" s="1"/>
      <c r="AH125" s="1"/>
      <c r="AI125" s="1"/>
      <c r="AJ125" s="1"/>
      <c r="AK125" s="65"/>
      <c r="AM125" s="64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65"/>
    </row>
    <row r="126" spans="2:63" ht="15" thickBot="1">
      <c r="B126" s="32"/>
      <c r="M126" s="39"/>
      <c r="O126" s="33"/>
      <c r="P126" s="34"/>
      <c r="Q126" s="40"/>
      <c r="S126" s="64"/>
      <c r="T126" s="1"/>
      <c r="U126" s="1"/>
      <c r="V126" s="1"/>
      <c r="W126" s="1"/>
      <c r="X126" s="1"/>
      <c r="Y126" s="64"/>
      <c r="Z126" s="1"/>
      <c r="AA126" s="1"/>
      <c r="AB126" s="1"/>
      <c r="AC126" s="1"/>
      <c r="AD126" s="65"/>
      <c r="AF126" s="64"/>
      <c r="AG126" s="1"/>
      <c r="AH126" s="1"/>
      <c r="AI126" s="1"/>
      <c r="AJ126" s="1"/>
      <c r="AK126" s="65"/>
      <c r="AM126" s="64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65"/>
    </row>
    <row r="127" spans="2:63" ht="15" thickBot="1">
      <c r="B127" s="32"/>
      <c r="M127" s="39"/>
      <c r="S127" s="64"/>
      <c r="T127" s="1"/>
      <c r="U127" s="1"/>
      <c r="V127" s="1"/>
      <c r="W127" s="1"/>
      <c r="X127" s="1"/>
      <c r="Y127" s="64"/>
      <c r="Z127" s="1"/>
      <c r="AA127" s="1"/>
      <c r="AB127" s="1"/>
      <c r="AC127" s="1"/>
      <c r="AD127" s="65"/>
      <c r="AF127" s="64"/>
      <c r="AG127" s="1"/>
      <c r="AH127" s="1"/>
      <c r="AI127" s="1"/>
      <c r="AJ127" s="1"/>
      <c r="AK127" s="65"/>
      <c r="AM127" s="64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65"/>
    </row>
    <row r="128" spans="2:63">
      <c r="B128" s="32"/>
      <c r="M128" s="39"/>
      <c r="O128" s="44"/>
      <c r="P128" s="36"/>
      <c r="Q128" s="42"/>
      <c r="S128" s="64"/>
      <c r="T128" s="1"/>
      <c r="U128" s="1"/>
      <c r="V128" s="1"/>
      <c r="W128" s="1"/>
      <c r="X128" s="1"/>
      <c r="Y128" s="64"/>
      <c r="Z128" s="1"/>
      <c r="AA128" s="1"/>
      <c r="AB128" s="1"/>
      <c r="AC128" s="1"/>
      <c r="AD128" s="65"/>
      <c r="AF128" s="64"/>
      <c r="AG128" s="1"/>
      <c r="AH128" s="1"/>
      <c r="AI128" s="1"/>
      <c r="AJ128" s="1"/>
      <c r="AK128" s="65"/>
      <c r="AM128" s="64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65"/>
    </row>
    <row r="129" spans="2:50" ht="15" thickBot="1">
      <c r="B129" s="32"/>
      <c r="M129" s="39"/>
      <c r="O129" s="32"/>
      <c r="Q129" s="39"/>
      <c r="S129" s="64"/>
      <c r="T129" s="1"/>
      <c r="U129" s="1"/>
      <c r="V129" s="1"/>
      <c r="W129" s="1"/>
      <c r="X129" s="1"/>
      <c r="Y129" s="64"/>
      <c r="Z129" s="1"/>
      <c r="AA129" s="1"/>
      <c r="AB129" s="1"/>
      <c r="AC129" s="1"/>
      <c r="AD129" s="65"/>
      <c r="AF129" s="66"/>
      <c r="AG129" s="67"/>
      <c r="AH129" s="67"/>
      <c r="AI129" s="67"/>
      <c r="AJ129" s="67"/>
      <c r="AK129" s="68"/>
      <c r="AM129" s="64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65"/>
    </row>
    <row r="130" spans="2:50" ht="15" thickBot="1">
      <c r="B130" s="32"/>
      <c r="M130" s="39"/>
      <c r="O130" s="33"/>
      <c r="P130" s="34"/>
      <c r="Q130" s="40"/>
      <c r="S130" s="61"/>
      <c r="T130" s="62"/>
      <c r="U130" s="62"/>
      <c r="V130" s="62"/>
      <c r="W130" s="62"/>
      <c r="X130" s="62"/>
      <c r="Y130" s="61"/>
      <c r="Z130" s="62"/>
      <c r="AA130" s="62"/>
      <c r="AB130" s="62"/>
      <c r="AC130" s="62"/>
      <c r="AD130" s="63"/>
      <c r="AF130" s="61"/>
      <c r="AG130" s="62"/>
      <c r="AH130" s="62"/>
      <c r="AI130" s="62"/>
      <c r="AJ130" s="62"/>
      <c r="AK130" s="63"/>
      <c r="AM130" s="64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65"/>
    </row>
    <row r="131" spans="2:50">
      <c r="B131" s="32"/>
      <c r="M131" s="39"/>
      <c r="S131" s="64"/>
      <c r="T131" s="1"/>
      <c r="U131" s="1"/>
      <c r="V131" s="1"/>
      <c r="W131" s="1"/>
      <c r="X131" s="1"/>
      <c r="Y131" s="64"/>
      <c r="Z131" s="1"/>
      <c r="AA131" s="1"/>
      <c r="AB131" s="1"/>
      <c r="AC131" s="1"/>
      <c r="AD131" s="65"/>
      <c r="AF131" s="64"/>
      <c r="AG131" s="1"/>
      <c r="AH131" s="1"/>
      <c r="AI131" s="1"/>
      <c r="AJ131" s="1"/>
      <c r="AK131" s="65"/>
      <c r="AM131" s="64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65"/>
    </row>
    <row r="132" spans="2:50">
      <c r="B132" s="32"/>
      <c r="M132" s="39"/>
      <c r="S132" s="64"/>
      <c r="T132" s="1"/>
      <c r="U132" s="1"/>
      <c r="V132" s="1"/>
      <c r="W132" s="1"/>
      <c r="X132" s="1"/>
      <c r="Y132" s="64"/>
      <c r="Z132" s="1"/>
      <c r="AA132" s="1"/>
      <c r="AB132" s="1"/>
      <c r="AC132" s="1"/>
      <c r="AD132" s="65"/>
      <c r="AF132" s="64"/>
      <c r="AG132" s="1"/>
      <c r="AH132" s="1"/>
      <c r="AI132" s="1"/>
      <c r="AJ132" s="1"/>
      <c r="AK132" s="65"/>
      <c r="AM132" s="64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65"/>
    </row>
    <row r="133" spans="2:50">
      <c r="B133" s="32"/>
      <c r="M133" s="39"/>
      <c r="S133" s="64"/>
      <c r="T133" s="1"/>
      <c r="U133" s="1"/>
      <c r="V133" s="1"/>
      <c r="W133" s="1"/>
      <c r="X133" s="1"/>
      <c r="Y133" s="64"/>
      <c r="Z133" s="1"/>
      <c r="AA133" s="1"/>
      <c r="AB133" s="1"/>
      <c r="AC133" s="1"/>
      <c r="AD133" s="65"/>
      <c r="AF133" s="64"/>
      <c r="AG133" s="1"/>
      <c r="AH133" s="1"/>
      <c r="AI133" s="1"/>
      <c r="AJ133" s="1"/>
      <c r="AK133" s="65"/>
      <c r="AM133" s="64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65"/>
    </row>
    <row r="134" spans="2:50">
      <c r="B134" s="32"/>
      <c r="M134" s="39"/>
      <c r="S134" s="64"/>
      <c r="T134" s="1"/>
      <c r="U134" s="1"/>
      <c r="V134" s="1"/>
      <c r="W134" s="1"/>
      <c r="X134" s="1"/>
      <c r="Y134" s="64"/>
      <c r="Z134" s="1"/>
      <c r="AA134" s="1"/>
      <c r="AB134" s="1"/>
      <c r="AC134" s="1"/>
      <c r="AD134" s="65"/>
      <c r="AF134" s="64"/>
      <c r="AG134" s="1"/>
      <c r="AH134" s="1"/>
      <c r="AI134" s="1"/>
      <c r="AJ134" s="1"/>
      <c r="AK134" s="65"/>
      <c r="AM134" s="64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65"/>
    </row>
    <row r="135" spans="2:50" ht="15" thickBot="1">
      <c r="B135" s="33"/>
      <c r="C135" s="34"/>
      <c r="D135" s="34"/>
      <c r="E135" s="34"/>
      <c r="F135" s="34"/>
      <c r="G135" s="34"/>
      <c r="H135" s="34"/>
      <c r="I135" s="34"/>
      <c r="J135" s="34"/>
      <c r="K135" s="34"/>
      <c r="L135" s="34"/>
      <c r="M135" s="40"/>
      <c r="S135" s="66"/>
      <c r="T135" s="67"/>
      <c r="U135" s="67"/>
      <c r="V135" s="67"/>
      <c r="W135" s="67"/>
      <c r="X135" s="67"/>
      <c r="Y135" s="66"/>
      <c r="Z135" s="67"/>
      <c r="AA135" s="67"/>
      <c r="AB135" s="67"/>
      <c r="AC135" s="67"/>
      <c r="AD135" s="68"/>
      <c r="AF135" s="66"/>
      <c r="AG135" s="67"/>
      <c r="AH135" s="67"/>
      <c r="AI135" s="67"/>
      <c r="AJ135" s="67"/>
      <c r="AK135" s="68"/>
      <c r="AM135" s="66"/>
      <c r="AN135" s="67"/>
      <c r="AO135" s="67"/>
      <c r="AP135" s="67"/>
      <c r="AQ135" s="67"/>
      <c r="AR135" s="67"/>
      <c r="AS135" s="67"/>
      <c r="AT135" s="67"/>
      <c r="AU135" s="67"/>
      <c r="AV135" s="67"/>
      <c r="AW135" s="67"/>
      <c r="AX135" s="68"/>
    </row>
    <row r="137" spans="2:50" ht="15" thickBot="1">
      <c r="B137" s="47"/>
    </row>
    <row r="138" spans="2:50">
      <c r="B138" s="44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42"/>
      <c r="O138" s="44"/>
      <c r="P138" s="36"/>
      <c r="Q138" s="42"/>
      <c r="S138" s="61"/>
      <c r="T138" s="62"/>
      <c r="U138" s="62"/>
      <c r="V138" s="62"/>
      <c r="W138" s="62"/>
      <c r="X138" s="62"/>
      <c r="Y138" s="61"/>
      <c r="Z138" s="62"/>
      <c r="AA138" s="62"/>
      <c r="AB138" s="62"/>
      <c r="AC138" s="62"/>
      <c r="AD138" s="63"/>
      <c r="AF138" s="61"/>
      <c r="AG138" s="62"/>
      <c r="AH138" s="62"/>
      <c r="AI138" s="62"/>
      <c r="AJ138" s="62"/>
      <c r="AK138" s="63"/>
      <c r="AM138" s="61"/>
      <c r="AN138" s="62"/>
      <c r="AO138" s="62"/>
      <c r="AP138" s="62"/>
      <c r="AQ138" s="62"/>
      <c r="AR138" s="62"/>
      <c r="AS138" s="62"/>
      <c r="AT138" s="62"/>
      <c r="AU138" s="62"/>
      <c r="AV138" s="62"/>
      <c r="AW138" s="62"/>
      <c r="AX138" s="63"/>
    </row>
    <row r="139" spans="2:50">
      <c r="B139" s="32"/>
      <c r="M139" s="39"/>
      <c r="O139" s="32"/>
      <c r="Q139" s="39"/>
      <c r="S139" s="64"/>
      <c r="T139" s="1"/>
      <c r="U139" s="1"/>
      <c r="V139" s="1"/>
      <c r="W139" s="1"/>
      <c r="X139" s="1"/>
      <c r="Y139" s="64"/>
      <c r="Z139" s="1"/>
      <c r="AA139" s="1"/>
      <c r="AB139" s="1"/>
      <c r="AC139" s="1"/>
      <c r="AD139" s="65"/>
      <c r="AF139" s="64"/>
      <c r="AG139" s="1"/>
      <c r="AH139" s="1"/>
      <c r="AI139" s="1"/>
      <c r="AJ139" s="1"/>
      <c r="AK139" s="65"/>
      <c r="AM139" s="64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65"/>
    </row>
    <row r="140" spans="2:50" ht="15" thickBot="1">
      <c r="B140" s="32"/>
      <c r="M140" s="39"/>
      <c r="O140" s="33"/>
      <c r="P140" s="34"/>
      <c r="Q140" s="40"/>
      <c r="S140" s="64"/>
      <c r="T140" s="1"/>
      <c r="U140" s="1"/>
      <c r="V140" s="1"/>
      <c r="W140" s="1"/>
      <c r="X140" s="1"/>
      <c r="Y140" s="64"/>
      <c r="Z140" s="1"/>
      <c r="AA140" s="1"/>
      <c r="AB140" s="1"/>
      <c r="AC140" s="1"/>
      <c r="AD140" s="65"/>
      <c r="AF140" s="64"/>
      <c r="AG140" s="1"/>
      <c r="AH140" s="1"/>
      <c r="AI140" s="1"/>
      <c r="AJ140" s="1"/>
      <c r="AK140" s="65"/>
      <c r="AM140" s="64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65"/>
    </row>
    <row r="141" spans="2:50" ht="15" thickBot="1">
      <c r="B141" s="32"/>
      <c r="M141" s="39"/>
      <c r="S141" s="64"/>
      <c r="T141" s="1"/>
      <c r="U141" s="1"/>
      <c r="V141" s="1"/>
      <c r="W141" s="1"/>
      <c r="X141" s="1"/>
      <c r="Y141" s="64"/>
      <c r="Z141" s="1"/>
      <c r="AA141" s="1"/>
      <c r="AB141" s="1"/>
      <c r="AC141" s="1"/>
      <c r="AD141" s="65"/>
      <c r="AF141" s="64"/>
      <c r="AG141" s="1"/>
      <c r="AH141" s="1"/>
      <c r="AI141" s="1"/>
      <c r="AJ141" s="1"/>
      <c r="AK141" s="65"/>
      <c r="AM141" s="64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65"/>
    </row>
    <row r="142" spans="2:50">
      <c r="B142" s="32"/>
      <c r="M142" s="39"/>
      <c r="O142" s="44"/>
      <c r="P142" s="36"/>
      <c r="Q142" s="42"/>
      <c r="S142" s="64"/>
      <c r="T142" s="1"/>
      <c r="U142" s="1"/>
      <c r="V142" s="1"/>
      <c r="W142" s="1"/>
      <c r="X142" s="1"/>
      <c r="Y142" s="64"/>
      <c r="Z142" s="1"/>
      <c r="AA142" s="1"/>
      <c r="AB142" s="1"/>
      <c r="AC142" s="1"/>
      <c r="AD142" s="65"/>
      <c r="AF142" s="64"/>
      <c r="AG142" s="1"/>
      <c r="AH142" s="1"/>
      <c r="AI142" s="1"/>
      <c r="AJ142" s="1"/>
      <c r="AK142" s="65"/>
      <c r="AM142" s="64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65"/>
    </row>
    <row r="143" spans="2:50" ht="15" thickBot="1">
      <c r="B143" s="32"/>
      <c r="M143" s="39"/>
      <c r="O143" s="32"/>
      <c r="Q143" s="39"/>
      <c r="S143" s="64"/>
      <c r="T143" s="1"/>
      <c r="U143" s="1"/>
      <c r="V143" s="1"/>
      <c r="W143" s="1"/>
      <c r="X143" s="1"/>
      <c r="Y143" s="64"/>
      <c r="Z143" s="1"/>
      <c r="AA143" s="1"/>
      <c r="AB143" s="1"/>
      <c r="AC143" s="1"/>
      <c r="AD143" s="65"/>
      <c r="AF143" s="66"/>
      <c r="AG143" s="67"/>
      <c r="AH143" s="67"/>
      <c r="AI143" s="67"/>
      <c r="AJ143" s="67"/>
      <c r="AK143" s="68"/>
      <c r="AM143" s="64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65"/>
    </row>
    <row r="144" spans="2:50" ht="15" thickBot="1">
      <c r="B144" s="32"/>
      <c r="M144" s="39"/>
      <c r="O144" s="33"/>
      <c r="P144" s="34"/>
      <c r="Q144" s="40"/>
      <c r="S144" s="61"/>
      <c r="T144" s="62"/>
      <c r="U144" s="62"/>
      <c r="V144" s="62"/>
      <c r="W144" s="62"/>
      <c r="X144" s="62"/>
      <c r="Y144" s="61"/>
      <c r="Z144" s="62"/>
      <c r="AA144" s="62"/>
      <c r="AB144" s="62"/>
      <c r="AC144" s="62"/>
      <c r="AD144" s="63"/>
      <c r="AF144" s="61"/>
      <c r="AG144" s="62"/>
      <c r="AH144" s="62"/>
      <c r="AI144" s="62"/>
      <c r="AJ144" s="62"/>
      <c r="AK144" s="63"/>
      <c r="AM144" s="64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65"/>
    </row>
    <row r="145" spans="2:50">
      <c r="B145" s="32"/>
      <c r="M145" s="39"/>
      <c r="S145" s="64"/>
      <c r="T145" s="1"/>
      <c r="U145" s="1"/>
      <c r="V145" s="1"/>
      <c r="W145" s="1"/>
      <c r="X145" s="1"/>
      <c r="Y145" s="64"/>
      <c r="Z145" s="1"/>
      <c r="AA145" s="1"/>
      <c r="AB145" s="1"/>
      <c r="AC145" s="1"/>
      <c r="AD145" s="65"/>
      <c r="AF145" s="64"/>
      <c r="AG145" s="1"/>
      <c r="AH145" s="1"/>
      <c r="AI145" s="1"/>
      <c r="AJ145" s="1"/>
      <c r="AK145" s="65"/>
      <c r="AM145" s="64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65"/>
    </row>
    <row r="146" spans="2:50">
      <c r="B146" s="32"/>
      <c r="M146" s="39"/>
      <c r="S146" s="64"/>
      <c r="T146" s="1"/>
      <c r="U146" s="1"/>
      <c r="V146" s="1"/>
      <c r="W146" s="1"/>
      <c r="X146" s="1"/>
      <c r="Y146" s="64"/>
      <c r="Z146" s="1"/>
      <c r="AA146" s="1"/>
      <c r="AB146" s="1"/>
      <c r="AC146" s="1"/>
      <c r="AD146" s="65"/>
      <c r="AF146" s="64"/>
      <c r="AG146" s="1"/>
      <c r="AH146" s="1"/>
      <c r="AI146" s="1"/>
      <c r="AJ146" s="1"/>
      <c r="AK146" s="65"/>
      <c r="AM146" s="64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65"/>
    </row>
    <row r="147" spans="2:50">
      <c r="B147" s="32"/>
      <c r="M147" s="39"/>
      <c r="S147" s="64"/>
      <c r="T147" s="1"/>
      <c r="U147" s="1"/>
      <c r="V147" s="1"/>
      <c r="W147" s="1"/>
      <c r="X147" s="1"/>
      <c r="Y147" s="64"/>
      <c r="Z147" s="1"/>
      <c r="AA147" s="1"/>
      <c r="AB147" s="1"/>
      <c r="AC147" s="1"/>
      <c r="AD147" s="65"/>
      <c r="AF147" s="64"/>
      <c r="AG147" s="1"/>
      <c r="AH147" s="1"/>
      <c r="AI147" s="1"/>
      <c r="AJ147" s="1"/>
      <c r="AK147" s="65"/>
      <c r="AM147" s="64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65"/>
    </row>
    <row r="148" spans="2:50">
      <c r="B148" s="32"/>
      <c r="M148" s="39"/>
      <c r="S148" s="64"/>
      <c r="T148" s="1"/>
      <c r="U148" s="1"/>
      <c r="V148" s="1"/>
      <c r="W148" s="1"/>
      <c r="X148" s="1"/>
      <c r="Y148" s="64"/>
      <c r="Z148" s="1"/>
      <c r="AA148" s="1"/>
      <c r="AB148" s="1"/>
      <c r="AC148" s="1"/>
      <c r="AD148" s="65"/>
      <c r="AF148" s="64"/>
      <c r="AG148" s="1"/>
      <c r="AH148" s="1"/>
      <c r="AI148" s="1"/>
      <c r="AJ148" s="1"/>
      <c r="AK148" s="65"/>
      <c r="AM148" s="64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65"/>
    </row>
    <row r="149" spans="2:50" ht="15" thickBot="1">
      <c r="B149" s="33"/>
      <c r="C149" s="34"/>
      <c r="D149" s="34"/>
      <c r="E149" s="34"/>
      <c r="F149" s="34"/>
      <c r="G149" s="34"/>
      <c r="H149" s="34"/>
      <c r="I149" s="34"/>
      <c r="J149" s="34"/>
      <c r="K149" s="34"/>
      <c r="L149" s="34"/>
      <c r="M149" s="40"/>
      <c r="S149" s="66"/>
      <c r="T149" s="67"/>
      <c r="U149" s="67"/>
      <c r="V149" s="67"/>
      <c r="W149" s="67"/>
      <c r="X149" s="67"/>
      <c r="Y149" s="66"/>
      <c r="Z149" s="67"/>
      <c r="AA149" s="67"/>
      <c r="AB149" s="67"/>
      <c r="AC149" s="67"/>
      <c r="AD149" s="68"/>
      <c r="AF149" s="66"/>
      <c r="AG149" s="67"/>
      <c r="AH149" s="67"/>
      <c r="AI149" s="67"/>
      <c r="AJ149" s="67"/>
      <c r="AK149" s="68"/>
      <c r="AM149" s="66"/>
      <c r="AN149" s="67"/>
      <c r="AO149" s="67"/>
      <c r="AP149" s="67"/>
      <c r="AQ149" s="67"/>
      <c r="AR149" s="67"/>
      <c r="AS149" s="67"/>
      <c r="AT149" s="67"/>
      <c r="AU149" s="67"/>
      <c r="AV149" s="67"/>
      <c r="AW149" s="67"/>
      <c r="AX149" s="68"/>
    </row>
    <row r="151" spans="2:50" ht="15" thickBot="1">
      <c r="B151" s="47"/>
    </row>
    <row r="152" spans="2:50">
      <c r="B152" s="44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42"/>
      <c r="O152" s="44"/>
      <c r="P152" s="36"/>
      <c r="Q152" s="42"/>
      <c r="S152" s="61"/>
      <c r="T152" s="62"/>
      <c r="U152" s="62"/>
      <c r="V152" s="62"/>
      <c r="W152" s="62"/>
      <c r="X152" s="62"/>
      <c r="Y152" s="61"/>
      <c r="Z152" s="62"/>
      <c r="AA152" s="62"/>
      <c r="AB152" s="62"/>
      <c r="AC152" s="62"/>
      <c r="AD152" s="63"/>
      <c r="AF152" s="61"/>
      <c r="AG152" s="62"/>
      <c r="AH152" s="62"/>
      <c r="AI152" s="62"/>
      <c r="AJ152" s="62"/>
      <c r="AK152" s="63"/>
      <c r="AM152" s="61"/>
      <c r="AN152" s="62"/>
      <c r="AO152" s="62"/>
      <c r="AP152" s="62"/>
      <c r="AQ152" s="62"/>
      <c r="AR152" s="62"/>
      <c r="AS152" s="62"/>
      <c r="AT152" s="62"/>
      <c r="AU152" s="62"/>
      <c r="AV152" s="62"/>
      <c r="AW152" s="62"/>
      <c r="AX152" s="63"/>
    </row>
    <row r="153" spans="2:50">
      <c r="B153" s="32"/>
      <c r="M153" s="39"/>
      <c r="O153" s="32"/>
      <c r="Q153" s="39"/>
      <c r="S153" s="64"/>
      <c r="T153" s="1"/>
      <c r="U153" s="1"/>
      <c r="V153" s="1"/>
      <c r="W153" s="1"/>
      <c r="X153" s="1"/>
      <c r="Y153" s="64"/>
      <c r="Z153" s="1"/>
      <c r="AA153" s="1"/>
      <c r="AB153" s="1"/>
      <c r="AC153" s="1"/>
      <c r="AD153" s="65"/>
      <c r="AF153" s="64"/>
      <c r="AG153" s="1"/>
      <c r="AH153" s="1"/>
      <c r="AI153" s="1"/>
      <c r="AJ153" s="1"/>
      <c r="AK153" s="65"/>
      <c r="AM153" s="64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65"/>
    </row>
    <row r="154" spans="2:50" ht="15" thickBot="1">
      <c r="B154" s="32"/>
      <c r="M154" s="39"/>
      <c r="O154" s="33"/>
      <c r="P154" s="34"/>
      <c r="Q154" s="40"/>
      <c r="S154" s="64"/>
      <c r="T154" s="1"/>
      <c r="U154" s="1"/>
      <c r="V154" s="1"/>
      <c r="W154" s="1"/>
      <c r="X154" s="1"/>
      <c r="Y154" s="64"/>
      <c r="Z154" s="1"/>
      <c r="AA154" s="1"/>
      <c r="AB154" s="1"/>
      <c r="AC154" s="1"/>
      <c r="AD154" s="65"/>
      <c r="AF154" s="64"/>
      <c r="AG154" s="1"/>
      <c r="AH154" s="1"/>
      <c r="AI154" s="1"/>
      <c r="AJ154" s="1"/>
      <c r="AK154" s="65"/>
      <c r="AM154" s="64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65"/>
    </row>
    <row r="155" spans="2:50" ht="15" thickBot="1">
      <c r="B155" s="32"/>
      <c r="M155" s="39"/>
      <c r="S155" s="64"/>
      <c r="T155" s="1"/>
      <c r="U155" s="1"/>
      <c r="V155" s="1"/>
      <c r="W155" s="1"/>
      <c r="X155" s="1"/>
      <c r="Y155" s="64"/>
      <c r="Z155" s="1"/>
      <c r="AA155" s="1"/>
      <c r="AB155" s="1"/>
      <c r="AC155" s="1"/>
      <c r="AD155" s="65"/>
      <c r="AF155" s="64"/>
      <c r="AG155" s="1"/>
      <c r="AH155" s="1"/>
      <c r="AI155" s="1"/>
      <c r="AJ155" s="1"/>
      <c r="AK155" s="65"/>
      <c r="AM155" s="64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65"/>
    </row>
    <row r="156" spans="2:50">
      <c r="B156" s="32"/>
      <c r="M156" s="39"/>
      <c r="O156" s="44"/>
      <c r="P156" s="36"/>
      <c r="Q156" s="42"/>
      <c r="S156" s="64"/>
      <c r="T156" s="1"/>
      <c r="U156" s="1"/>
      <c r="V156" s="1"/>
      <c r="W156" s="1"/>
      <c r="X156" s="1"/>
      <c r="Y156" s="64"/>
      <c r="Z156" s="1"/>
      <c r="AA156" s="1"/>
      <c r="AB156" s="1"/>
      <c r="AC156" s="1"/>
      <c r="AD156" s="65"/>
      <c r="AF156" s="64"/>
      <c r="AG156" s="1"/>
      <c r="AH156" s="1"/>
      <c r="AI156" s="1"/>
      <c r="AJ156" s="1"/>
      <c r="AK156" s="65"/>
      <c r="AM156" s="64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65"/>
    </row>
    <row r="157" spans="2:50" ht="15" thickBot="1">
      <c r="B157" s="32"/>
      <c r="M157" s="39"/>
      <c r="O157" s="32"/>
      <c r="Q157" s="39"/>
      <c r="S157" s="64"/>
      <c r="T157" s="1"/>
      <c r="U157" s="1"/>
      <c r="V157" s="1"/>
      <c r="W157" s="1"/>
      <c r="X157" s="1"/>
      <c r="Y157" s="64"/>
      <c r="Z157" s="1"/>
      <c r="AA157" s="1"/>
      <c r="AB157" s="1"/>
      <c r="AC157" s="1"/>
      <c r="AD157" s="65"/>
      <c r="AF157" s="66"/>
      <c r="AG157" s="67"/>
      <c r="AH157" s="67"/>
      <c r="AI157" s="67"/>
      <c r="AJ157" s="67"/>
      <c r="AK157" s="68"/>
      <c r="AM157" s="64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65"/>
    </row>
    <row r="158" spans="2:50" ht="15" thickBot="1">
      <c r="B158" s="32"/>
      <c r="M158" s="39"/>
      <c r="O158" s="33"/>
      <c r="P158" s="34"/>
      <c r="Q158" s="40"/>
      <c r="S158" s="61"/>
      <c r="T158" s="62"/>
      <c r="U158" s="62"/>
      <c r="V158" s="62"/>
      <c r="W158" s="62"/>
      <c r="X158" s="62"/>
      <c r="Y158" s="61"/>
      <c r="Z158" s="62"/>
      <c r="AA158" s="62"/>
      <c r="AB158" s="62"/>
      <c r="AC158" s="62"/>
      <c r="AD158" s="63"/>
      <c r="AF158" s="61"/>
      <c r="AG158" s="62"/>
      <c r="AH158" s="62"/>
      <c r="AI158" s="62"/>
      <c r="AJ158" s="62"/>
      <c r="AK158" s="63"/>
      <c r="AM158" s="64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65"/>
    </row>
    <row r="159" spans="2:50">
      <c r="B159" s="32"/>
      <c r="M159" s="39"/>
      <c r="S159" s="64"/>
      <c r="T159" s="1"/>
      <c r="U159" s="1"/>
      <c r="V159" s="1"/>
      <c r="W159" s="1"/>
      <c r="X159" s="1"/>
      <c r="Y159" s="64"/>
      <c r="Z159" s="1"/>
      <c r="AA159" s="1"/>
      <c r="AB159" s="1"/>
      <c r="AC159" s="1"/>
      <c r="AD159" s="65"/>
      <c r="AF159" s="64"/>
      <c r="AG159" s="1"/>
      <c r="AH159" s="1"/>
      <c r="AI159" s="1"/>
      <c r="AJ159" s="1"/>
      <c r="AK159" s="65"/>
      <c r="AM159" s="64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65"/>
    </row>
    <row r="160" spans="2:50">
      <c r="B160" s="32"/>
      <c r="M160" s="39"/>
      <c r="S160" s="64"/>
      <c r="T160" s="1"/>
      <c r="U160" s="1"/>
      <c r="V160" s="1"/>
      <c r="W160" s="1"/>
      <c r="X160" s="1"/>
      <c r="Y160" s="64"/>
      <c r="Z160" s="1"/>
      <c r="AA160" s="1"/>
      <c r="AB160" s="1"/>
      <c r="AC160" s="1"/>
      <c r="AD160" s="65"/>
      <c r="AF160" s="64"/>
      <c r="AG160" s="1"/>
      <c r="AH160" s="1"/>
      <c r="AI160" s="1"/>
      <c r="AJ160" s="1"/>
      <c r="AK160" s="65"/>
      <c r="AM160" s="64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65"/>
    </row>
    <row r="161" spans="2:50">
      <c r="B161" s="32"/>
      <c r="M161" s="39"/>
      <c r="S161" s="64"/>
      <c r="T161" s="1"/>
      <c r="U161" s="1"/>
      <c r="V161" s="1"/>
      <c r="W161" s="1"/>
      <c r="X161" s="1"/>
      <c r="Y161" s="64"/>
      <c r="Z161" s="1"/>
      <c r="AA161" s="1"/>
      <c r="AB161" s="1"/>
      <c r="AC161" s="1"/>
      <c r="AD161" s="65"/>
      <c r="AF161" s="64"/>
      <c r="AG161" s="1"/>
      <c r="AH161" s="1"/>
      <c r="AI161" s="1"/>
      <c r="AJ161" s="1"/>
      <c r="AK161" s="65"/>
      <c r="AM161" s="64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65"/>
    </row>
    <row r="162" spans="2:50">
      <c r="B162" s="32"/>
      <c r="M162" s="39"/>
      <c r="S162" s="64"/>
      <c r="T162" s="1"/>
      <c r="U162" s="1"/>
      <c r="V162" s="1"/>
      <c r="W162" s="1"/>
      <c r="X162" s="1"/>
      <c r="Y162" s="64"/>
      <c r="Z162" s="1"/>
      <c r="AA162" s="1"/>
      <c r="AB162" s="1"/>
      <c r="AC162" s="1"/>
      <c r="AD162" s="65"/>
      <c r="AF162" s="64"/>
      <c r="AG162" s="1"/>
      <c r="AH162" s="1"/>
      <c r="AI162" s="1"/>
      <c r="AJ162" s="1"/>
      <c r="AK162" s="65"/>
      <c r="AM162" s="64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65"/>
    </row>
    <row r="163" spans="2:50" ht="15" thickBot="1">
      <c r="B163" s="33"/>
      <c r="C163" s="34"/>
      <c r="D163" s="34"/>
      <c r="E163" s="34"/>
      <c r="F163" s="34"/>
      <c r="G163" s="34"/>
      <c r="H163" s="34"/>
      <c r="I163" s="34"/>
      <c r="J163" s="34"/>
      <c r="K163" s="34"/>
      <c r="L163" s="34"/>
      <c r="M163" s="40"/>
      <c r="S163" s="66"/>
      <c r="T163" s="67"/>
      <c r="U163" s="67"/>
      <c r="V163" s="67"/>
      <c r="W163" s="67"/>
      <c r="X163" s="67"/>
      <c r="Y163" s="66"/>
      <c r="Z163" s="67"/>
      <c r="AA163" s="67"/>
      <c r="AB163" s="67"/>
      <c r="AC163" s="67"/>
      <c r="AD163" s="68"/>
      <c r="AF163" s="66"/>
      <c r="AG163" s="67"/>
      <c r="AH163" s="67"/>
      <c r="AI163" s="67"/>
      <c r="AJ163" s="67"/>
      <c r="AK163" s="68"/>
      <c r="AM163" s="66"/>
      <c r="AN163" s="67"/>
      <c r="AO163" s="67"/>
      <c r="AP163" s="67"/>
      <c r="AQ163" s="67"/>
      <c r="AR163" s="67"/>
      <c r="AS163" s="67"/>
      <c r="AT163" s="67"/>
      <c r="AU163" s="67"/>
      <c r="AV163" s="67"/>
      <c r="AW163" s="67"/>
      <c r="AX163" s="68"/>
    </row>
    <row r="165" spans="2:50" ht="15" thickBot="1">
      <c r="B165" s="47"/>
    </row>
    <row r="166" spans="2:50">
      <c r="B166" s="44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42"/>
      <c r="O166" s="44"/>
      <c r="P166" s="36"/>
      <c r="Q166" s="42"/>
      <c r="S166" s="61"/>
      <c r="T166" s="62"/>
      <c r="U166" s="62"/>
      <c r="V166" s="62"/>
      <c r="W166" s="62"/>
      <c r="X166" s="62"/>
      <c r="Y166" s="61"/>
      <c r="Z166" s="62"/>
      <c r="AA166" s="62"/>
      <c r="AB166" s="62"/>
      <c r="AC166" s="62"/>
      <c r="AD166" s="63"/>
      <c r="AF166" s="61"/>
      <c r="AG166" s="62"/>
      <c r="AH166" s="62"/>
      <c r="AI166" s="62"/>
      <c r="AJ166" s="62"/>
      <c r="AK166" s="63"/>
      <c r="AM166" s="61"/>
      <c r="AN166" s="62"/>
      <c r="AO166" s="62"/>
      <c r="AP166" s="62"/>
      <c r="AQ166" s="62"/>
      <c r="AR166" s="62"/>
      <c r="AS166" s="62"/>
      <c r="AT166" s="62"/>
      <c r="AU166" s="62"/>
      <c r="AV166" s="62"/>
      <c r="AW166" s="62"/>
      <c r="AX166" s="63"/>
    </row>
    <row r="167" spans="2:50">
      <c r="B167" s="32"/>
      <c r="M167" s="39"/>
      <c r="O167" s="32"/>
      <c r="Q167" s="39"/>
      <c r="S167" s="64"/>
      <c r="T167" s="1"/>
      <c r="U167" s="1"/>
      <c r="V167" s="1"/>
      <c r="W167" s="1"/>
      <c r="X167" s="1"/>
      <c r="Y167" s="64"/>
      <c r="Z167" s="1"/>
      <c r="AA167" s="1"/>
      <c r="AB167" s="1"/>
      <c r="AC167" s="1"/>
      <c r="AD167" s="65"/>
      <c r="AF167" s="64"/>
      <c r="AG167" s="1"/>
      <c r="AH167" s="1"/>
      <c r="AI167" s="1"/>
      <c r="AJ167" s="1"/>
      <c r="AK167" s="65"/>
      <c r="AM167" s="64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65"/>
    </row>
    <row r="168" spans="2:50" ht="15" thickBot="1">
      <c r="B168" s="32"/>
      <c r="M168" s="39"/>
      <c r="O168" s="33"/>
      <c r="P168" s="34"/>
      <c r="Q168" s="40"/>
      <c r="S168" s="64"/>
      <c r="T168" s="1"/>
      <c r="U168" s="1"/>
      <c r="V168" s="1"/>
      <c r="W168" s="1"/>
      <c r="X168" s="1"/>
      <c r="Y168" s="64"/>
      <c r="Z168" s="1"/>
      <c r="AA168" s="1"/>
      <c r="AB168" s="1"/>
      <c r="AC168" s="1"/>
      <c r="AD168" s="65"/>
      <c r="AF168" s="64"/>
      <c r="AG168" s="1"/>
      <c r="AH168" s="1"/>
      <c r="AI168" s="1"/>
      <c r="AJ168" s="1"/>
      <c r="AK168" s="65"/>
      <c r="AM168" s="64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65"/>
    </row>
    <row r="169" spans="2:50" ht="15" thickBot="1">
      <c r="B169" s="32"/>
      <c r="M169" s="39"/>
      <c r="S169" s="64"/>
      <c r="T169" s="1"/>
      <c r="U169" s="1"/>
      <c r="V169" s="1"/>
      <c r="W169" s="1"/>
      <c r="X169" s="1"/>
      <c r="Y169" s="64"/>
      <c r="Z169" s="1"/>
      <c r="AA169" s="1"/>
      <c r="AB169" s="1"/>
      <c r="AC169" s="1"/>
      <c r="AD169" s="65"/>
      <c r="AF169" s="64"/>
      <c r="AG169" s="1"/>
      <c r="AH169" s="1"/>
      <c r="AI169" s="1"/>
      <c r="AJ169" s="1"/>
      <c r="AK169" s="65"/>
      <c r="AM169" s="64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65"/>
    </row>
    <row r="170" spans="2:50">
      <c r="B170" s="32"/>
      <c r="M170" s="39"/>
      <c r="O170" s="44"/>
      <c r="P170" s="36"/>
      <c r="Q170" s="42"/>
      <c r="S170" s="64"/>
      <c r="T170" s="1"/>
      <c r="U170" s="1"/>
      <c r="V170" s="1"/>
      <c r="W170" s="1"/>
      <c r="X170" s="1"/>
      <c r="Y170" s="64"/>
      <c r="Z170" s="1"/>
      <c r="AA170" s="1"/>
      <c r="AB170" s="1"/>
      <c r="AC170" s="1"/>
      <c r="AD170" s="65"/>
      <c r="AF170" s="64"/>
      <c r="AG170" s="1"/>
      <c r="AH170" s="1"/>
      <c r="AI170" s="1"/>
      <c r="AJ170" s="1"/>
      <c r="AK170" s="65"/>
      <c r="AM170" s="64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65"/>
    </row>
    <row r="171" spans="2:50" ht="15" thickBot="1">
      <c r="B171" s="32"/>
      <c r="M171" s="39"/>
      <c r="O171" s="32"/>
      <c r="Q171" s="39"/>
      <c r="S171" s="64"/>
      <c r="T171" s="1"/>
      <c r="U171" s="1"/>
      <c r="V171" s="1"/>
      <c r="W171" s="1"/>
      <c r="X171" s="1"/>
      <c r="Y171" s="64"/>
      <c r="Z171" s="1"/>
      <c r="AA171" s="1"/>
      <c r="AB171" s="1"/>
      <c r="AC171" s="1"/>
      <c r="AD171" s="65"/>
      <c r="AF171" s="66"/>
      <c r="AG171" s="67"/>
      <c r="AH171" s="67"/>
      <c r="AI171" s="67"/>
      <c r="AJ171" s="67"/>
      <c r="AK171" s="68"/>
      <c r="AM171" s="64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65"/>
    </row>
    <row r="172" spans="2:50" ht="15" thickBot="1">
      <c r="B172" s="32"/>
      <c r="M172" s="39"/>
      <c r="O172" s="33"/>
      <c r="P172" s="34"/>
      <c r="Q172" s="40"/>
      <c r="S172" s="61"/>
      <c r="T172" s="62"/>
      <c r="U172" s="62"/>
      <c r="V172" s="62"/>
      <c r="W172" s="62"/>
      <c r="X172" s="62"/>
      <c r="Y172" s="61"/>
      <c r="Z172" s="62"/>
      <c r="AA172" s="62"/>
      <c r="AB172" s="62"/>
      <c r="AC172" s="62"/>
      <c r="AD172" s="63"/>
      <c r="AF172" s="61"/>
      <c r="AG172" s="62"/>
      <c r="AH172" s="62"/>
      <c r="AI172" s="62"/>
      <c r="AJ172" s="62"/>
      <c r="AK172" s="63"/>
      <c r="AM172" s="64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65"/>
    </row>
    <row r="173" spans="2:50">
      <c r="B173" s="32"/>
      <c r="M173" s="39"/>
      <c r="S173" s="64"/>
      <c r="T173" s="1"/>
      <c r="U173" s="1"/>
      <c r="V173" s="1"/>
      <c r="W173" s="1"/>
      <c r="X173" s="1"/>
      <c r="Y173" s="64"/>
      <c r="Z173" s="1"/>
      <c r="AA173" s="1"/>
      <c r="AB173" s="1"/>
      <c r="AC173" s="1"/>
      <c r="AD173" s="65"/>
      <c r="AF173" s="64"/>
      <c r="AG173" s="1"/>
      <c r="AH173" s="1"/>
      <c r="AI173" s="1"/>
      <c r="AJ173" s="1"/>
      <c r="AK173" s="65"/>
      <c r="AM173" s="64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65"/>
    </row>
    <row r="174" spans="2:50">
      <c r="B174" s="32"/>
      <c r="M174" s="39"/>
      <c r="S174" s="64"/>
      <c r="T174" s="1"/>
      <c r="U174" s="1"/>
      <c r="V174" s="1"/>
      <c r="W174" s="1"/>
      <c r="X174" s="1"/>
      <c r="Y174" s="64"/>
      <c r="Z174" s="1"/>
      <c r="AA174" s="1"/>
      <c r="AB174" s="1"/>
      <c r="AC174" s="1"/>
      <c r="AD174" s="65"/>
      <c r="AF174" s="64"/>
      <c r="AG174" s="1"/>
      <c r="AH174" s="1"/>
      <c r="AI174" s="1"/>
      <c r="AJ174" s="1"/>
      <c r="AK174" s="65"/>
      <c r="AM174" s="64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65"/>
    </row>
    <row r="175" spans="2:50">
      <c r="B175" s="32"/>
      <c r="M175" s="39"/>
      <c r="S175" s="64"/>
      <c r="T175" s="1"/>
      <c r="U175" s="1"/>
      <c r="V175" s="1"/>
      <c r="W175" s="1"/>
      <c r="X175" s="1"/>
      <c r="Y175" s="64"/>
      <c r="Z175" s="1"/>
      <c r="AA175" s="1"/>
      <c r="AB175" s="1"/>
      <c r="AC175" s="1"/>
      <c r="AD175" s="65"/>
      <c r="AF175" s="64"/>
      <c r="AG175" s="1"/>
      <c r="AH175" s="1"/>
      <c r="AI175" s="1"/>
      <c r="AJ175" s="1"/>
      <c r="AK175" s="65"/>
      <c r="AM175" s="64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65"/>
    </row>
    <row r="176" spans="2:50">
      <c r="B176" s="32"/>
      <c r="M176" s="39"/>
      <c r="S176" s="64"/>
      <c r="T176" s="1"/>
      <c r="U176" s="1"/>
      <c r="V176" s="1"/>
      <c r="W176" s="1"/>
      <c r="X176" s="1"/>
      <c r="Y176" s="64"/>
      <c r="Z176" s="1"/>
      <c r="AA176" s="1"/>
      <c r="AB176" s="1"/>
      <c r="AC176" s="1"/>
      <c r="AD176" s="65"/>
      <c r="AF176" s="64"/>
      <c r="AG176" s="1"/>
      <c r="AH176" s="1"/>
      <c r="AI176" s="1"/>
      <c r="AJ176" s="1"/>
      <c r="AK176" s="65"/>
      <c r="AM176" s="64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65"/>
    </row>
    <row r="177" spans="2:50" ht="15" thickBot="1">
      <c r="B177" s="33"/>
      <c r="C177" s="34"/>
      <c r="D177" s="34"/>
      <c r="E177" s="34"/>
      <c r="F177" s="34"/>
      <c r="G177" s="34"/>
      <c r="H177" s="34"/>
      <c r="I177" s="34"/>
      <c r="J177" s="34"/>
      <c r="K177" s="34"/>
      <c r="L177" s="34"/>
      <c r="M177" s="40"/>
      <c r="S177" s="66"/>
      <c r="T177" s="67"/>
      <c r="U177" s="67"/>
      <c r="V177" s="67"/>
      <c r="W177" s="67"/>
      <c r="X177" s="67"/>
      <c r="Y177" s="66"/>
      <c r="Z177" s="67"/>
      <c r="AA177" s="67"/>
      <c r="AB177" s="67"/>
      <c r="AC177" s="67"/>
      <c r="AD177" s="68"/>
      <c r="AF177" s="66"/>
      <c r="AG177" s="67"/>
      <c r="AH177" s="67"/>
      <c r="AI177" s="67"/>
      <c r="AJ177" s="67"/>
      <c r="AK177" s="68"/>
      <c r="AM177" s="66"/>
      <c r="AN177" s="67"/>
      <c r="AO177" s="67"/>
      <c r="AP177" s="67"/>
      <c r="AQ177" s="67"/>
      <c r="AR177" s="67"/>
      <c r="AS177" s="67"/>
      <c r="AT177" s="67"/>
      <c r="AU177" s="67"/>
      <c r="AV177" s="67"/>
      <c r="AW177" s="67"/>
      <c r="AX177" s="68"/>
    </row>
    <row r="179" spans="2:50" ht="15" thickBot="1">
      <c r="B179" s="47"/>
    </row>
    <row r="180" spans="2:50">
      <c r="B180" s="44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42"/>
      <c r="O180" s="44"/>
      <c r="P180" s="36"/>
      <c r="Q180" s="42"/>
      <c r="S180" s="61"/>
      <c r="T180" s="62"/>
      <c r="U180" s="62"/>
      <c r="V180" s="62"/>
      <c r="W180" s="62"/>
      <c r="X180" s="62"/>
      <c r="Y180" s="61"/>
      <c r="Z180" s="62"/>
      <c r="AA180" s="62"/>
      <c r="AB180" s="62"/>
      <c r="AC180" s="62"/>
      <c r="AD180" s="63"/>
      <c r="AF180" s="61"/>
      <c r="AG180" s="62"/>
      <c r="AH180" s="62"/>
      <c r="AI180" s="62"/>
      <c r="AJ180" s="62"/>
      <c r="AK180" s="63"/>
      <c r="AM180" s="61"/>
      <c r="AN180" s="62"/>
      <c r="AO180" s="62"/>
      <c r="AP180" s="62"/>
      <c r="AQ180" s="62"/>
      <c r="AR180" s="62"/>
      <c r="AS180" s="62"/>
      <c r="AT180" s="62"/>
      <c r="AU180" s="62"/>
      <c r="AV180" s="62"/>
      <c r="AW180" s="62"/>
      <c r="AX180" s="63"/>
    </row>
    <row r="181" spans="2:50">
      <c r="B181" s="32"/>
      <c r="M181" s="39"/>
      <c r="O181" s="32"/>
      <c r="Q181" s="39"/>
      <c r="S181" s="64"/>
      <c r="T181" s="1"/>
      <c r="U181" s="1"/>
      <c r="V181" s="1"/>
      <c r="W181" s="1"/>
      <c r="X181" s="1"/>
      <c r="Y181" s="64"/>
      <c r="Z181" s="1"/>
      <c r="AA181" s="1"/>
      <c r="AB181" s="1"/>
      <c r="AC181" s="1"/>
      <c r="AD181" s="65"/>
      <c r="AF181" s="64"/>
      <c r="AG181" s="1"/>
      <c r="AH181" s="1"/>
      <c r="AI181" s="1"/>
      <c r="AJ181" s="1"/>
      <c r="AK181" s="65"/>
      <c r="AM181" s="64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65"/>
    </row>
    <row r="182" spans="2:50" ht="15" thickBot="1">
      <c r="B182" s="32"/>
      <c r="M182" s="39"/>
      <c r="O182" s="33"/>
      <c r="P182" s="34"/>
      <c r="Q182" s="40"/>
      <c r="S182" s="64"/>
      <c r="T182" s="1"/>
      <c r="U182" s="1"/>
      <c r="V182" s="1"/>
      <c r="W182" s="1"/>
      <c r="X182" s="1"/>
      <c r="Y182" s="64"/>
      <c r="Z182" s="1"/>
      <c r="AA182" s="1"/>
      <c r="AB182" s="1"/>
      <c r="AC182" s="1"/>
      <c r="AD182" s="65"/>
      <c r="AF182" s="64"/>
      <c r="AG182" s="1"/>
      <c r="AH182" s="1"/>
      <c r="AI182" s="1"/>
      <c r="AJ182" s="1"/>
      <c r="AK182" s="65"/>
      <c r="AM182" s="64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65"/>
    </row>
    <row r="183" spans="2:50" ht="15" thickBot="1">
      <c r="B183" s="32"/>
      <c r="M183" s="39"/>
      <c r="S183" s="64"/>
      <c r="T183" s="1"/>
      <c r="U183" s="1"/>
      <c r="V183" s="1"/>
      <c r="W183" s="1"/>
      <c r="X183" s="1"/>
      <c r="Y183" s="64"/>
      <c r="Z183" s="1"/>
      <c r="AA183" s="1"/>
      <c r="AB183" s="1"/>
      <c r="AC183" s="1"/>
      <c r="AD183" s="65"/>
      <c r="AF183" s="64"/>
      <c r="AG183" s="1"/>
      <c r="AH183" s="1"/>
      <c r="AI183" s="1"/>
      <c r="AJ183" s="1"/>
      <c r="AK183" s="65"/>
      <c r="AM183" s="64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65"/>
    </row>
    <row r="184" spans="2:50">
      <c r="B184" s="32"/>
      <c r="M184" s="39"/>
      <c r="O184" s="44"/>
      <c r="P184" s="36"/>
      <c r="Q184" s="42"/>
      <c r="S184" s="64"/>
      <c r="T184" s="1"/>
      <c r="U184" s="1"/>
      <c r="V184" s="1"/>
      <c r="W184" s="1"/>
      <c r="X184" s="1"/>
      <c r="Y184" s="64"/>
      <c r="Z184" s="1"/>
      <c r="AA184" s="1"/>
      <c r="AB184" s="1"/>
      <c r="AC184" s="1"/>
      <c r="AD184" s="65"/>
      <c r="AF184" s="64"/>
      <c r="AG184" s="1"/>
      <c r="AH184" s="1"/>
      <c r="AI184" s="1"/>
      <c r="AJ184" s="1"/>
      <c r="AK184" s="65"/>
      <c r="AM184" s="64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65"/>
    </row>
    <row r="185" spans="2:50" ht="15" thickBot="1">
      <c r="B185" s="32"/>
      <c r="M185" s="39"/>
      <c r="O185" s="32"/>
      <c r="Q185" s="39"/>
      <c r="S185" s="64"/>
      <c r="T185" s="1"/>
      <c r="U185" s="1"/>
      <c r="V185" s="1"/>
      <c r="W185" s="1"/>
      <c r="X185" s="1"/>
      <c r="Y185" s="64"/>
      <c r="Z185" s="1"/>
      <c r="AA185" s="1"/>
      <c r="AB185" s="1"/>
      <c r="AC185" s="1"/>
      <c r="AD185" s="65"/>
      <c r="AF185" s="66"/>
      <c r="AG185" s="67"/>
      <c r="AH185" s="67"/>
      <c r="AI185" s="67"/>
      <c r="AJ185" s="67"/>
      <c r="AK185" s="68"/>
      <c r="AM185" s="64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65"/>
    </row>
    <row r="186" spans="2:50" ht="15" thickBot="1">
      <c r="B186" s="32"/>
      <c r="M186" s="39"/>
      <c r="O186" s="33"/>
      <c r="P186" s="34"/>
      <c r="Q186" s="40"/>
      <c r="S186" s="61"/>
      <c r="T186" s="62"/>
      <c r="U186" s="62"/>
      <c r="V186" s="62"/>
      <c r="W186" s="62"/>
      <c r="X186" s="62"/>
      <c r="Y186" s="61"/>
      <c r="Z186" s="62"/>
      <c r="AA186" s="62"/>
      <c r="AB186" s="62"/>
      <c r="AC186" s="62"/>
      <c r="AD186" s="63"/>
      <c r="AF186" s="61"/>
      <c r="AG186" s="62"/>
      <c r="AH186" s="62"/>
      <c r="AI186" s="62"/>
      <c r="AJ186" s="62"/>
      <c r="AK186" s="63"/>
      <c r="AM186" s="64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65"/>
    </row>
    <row r="187" spans="2:50">
      <c r="B187" s="32"/>
      <c r="M187" s="39"/>
      <c r="S187" s="64"/>
      <c r="T187" s="1"/>
      <c r="U187" s="1"/>
      <c r="V187" s="1"/>
      <c r="W187" s="1"/>
      <c r="X187" s="1"/>
      <c r="Y187" s="64"/>
      <c r="Z187" s="1"/>
      <c r="AA187" s="1"/>
      <c r="AB187" s="1"/>
      <c r="AC187" s="1"/>
      <c r="AD187" s="65"/>
      <c r="AF187" s="64"/>
      <c r="AG187" s="1"/>
      <c r="AH187" s="1"/>
      <c r="AI187" s="1"/>
      <c r="AJ187" s="1"/>
      <c r="AK187" s="65"/>
      <c r="AM187" s="64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65"/>
    </row>
    <row r="188" spans="2:50">
      <c r="B188" s="32"/>
      <c r="M188" s="39"/>
      <c r="S188" s="64"/>
      <c r="T188" s="1"/>
      <c r="U188" s="1"/>
      <c r="V188" s="1"/>
      <c r="W188" s="1"/>
      <c r="X188" s="1"/>
      <c r="Y188" s="64"/>
      <c r="Z188" s="1"/>
      <c r="AA188" s="1"/>
      <c r="AB188" s="1"/>
      <c r="AC188" s="1"/>
      <c r="AD188" s="65"/>
      <c r="AF188" s="64"/>
      <c r="AG188" s="1"/>
      <c r="AH188" s="1"/>
      <c r="AI188" s="1"/>
      <c r="AJ188" s="1"/>
      <c r="AK188" s="65"/>
      <c r="AM188" s="64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65"/>
    </row>
    <row r="189" spans="2:50">
      <c r="B189" s="32"/>
      <c r="M189" s="39"/>
      <c r="S189" s="64"/>
      <c r="T189" s="1"/>
      <c r="U189" s="1"/>
      <c r="V189" s="1"/>
      <c r="W189" s="1"/>
      <c r="X189" s="1"/>
      <c r="Y189" s="64"/>
      <c r="Z189" s="1"/>
      <c r="AA189" s="1"/>
      <c r="AB189" s="1"/>
      <c r="AC189" s="1"/>
      <c r="AD189" s="65"/>
      <c r="AF189" s="64"/>
      <c r="AG189" s="1"/>
      <c r="AH189" s="1"/>
      <c r="AI189" s="1"/>
      <c r="AJ189" s="1"/>
      <c r="AK189" s="65"/>
      <c r="AM189" s="64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65"/>
    </row>
    <row r="190" spans="2:50">
      <c r="B190" s="32"/>
      <c r="M190" s="39"/>
      <c r="S190" s="64"/>
      <c r="T190" s="1"/>
      <c r="U190" s="1"/>
      <c r="V190" s="1"/>
      <c r="W190" s="1"/>
      <c r="X190" s="1"/>
      <c r="Y190" s="64"/>
      <c r="Z190" s="1"/>
      <c r="AA190" s="1"/>
      <c r="AB190" s="1"/>
      <c r="AC190" s="1"/>
      <c r="AD190" s="65"/>
      <c r="AF190" s="64"/>
      <c r="AG190" s="1"/>
      <c r="AH190" s="1"/>
      <c r="AI190" s="1"/>
      <c r="AJ190" s="1"/>
      <c r="AK190" s="65"/>
      <c r="AM190" s="64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65"/>
    </row>
    <row r="191" spans="2:50" ht="15" thickBot="1">
      <c r="B191" s="33"/>
      <c r="C191" s="34"/>
      <c r="D191" s="34"/>
      <c r="E191" s="34"/>
      <c r="F191" s="34"/>
      <c r="G191" s="34"/>
      <c r="H191" s="34"/>
      <c r="I191" s="34"/>
      <c r="J191" s="34"/>
      <c r="K191" s="34"/>
      <c r="L191" s="34"/>
      <c r="M191" s="40"/>
      <c r="S191" s="66"/>
      <c r="T191" s="67"/>
      <c r="U191" s="67"/>
      <c r="V191" s="67"/>
      <c r="W191" s="67"/>
      <c r="X191" s="67"/>
      <c r="Y191" s="66"/>
      <c r="Z191" s="67"/>
      <c r="AA191" s="67"/>
      <c r="AB191" s="67"/>
      <c r="AC191" s="67"/>
      <c r="AD191" s="68"/>
      <c r="AF191" s="66"/>
      <c r="AG191" s="67"/>
      <c r="AH191" s="67"/>
      <c r="AI191" s="67"/>
      <c r="AJ191" s="67"/>
      <c r="AK191" s="68"/>
      <c r="AM191" s="66"/>
      <c r="AN191" s="67"/>
      <c r="AO191" s="67"/>
      <c r="AP191" s="67"/>
      <c r="AQ191" s="67"/>
      <c r="AR191" s="67"/>
      <c r="AS191" s="67"/>
      <c r="AT191" s="67"/>
      <c r="AU191" s="67"/>
      <c r="AV191" s="67"/>
      <c r="AW191" s="67"/>
      <c r="AX191" s="68"/>
    </row>
    <row r="193" spans="2:39">
      <c r="U193" s="47"/>
    </row>
    <row r="194" spans="2:39" ht="15">
      <c r="B194" s="47" t="s">
        <v>151</v>
      </c>
      <c r="C194" s="47" t="s">
        <v>152</v>
      </c>
      <c r="R194" s="47" t="s">
        <v>153</v>
      </c>
      <c r="S194" s="47" t="s">
        <v>136</v>
      </c>
      <c r="U194" s="47"/>
      <c r="V194" s="49"/>
      <c r="AG194" s="47"/>
      <c r="AI194" s="47"/>
      <c r="AJ194" s="47"/>
      <c r="AM194" s="1"/>
    </row>
  </sheetData>
  <phoneticPr fontId="6"/>
  <conditionalFormatting sqref="M4:R9">
    <cfRule type="colorScale" priority="7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T4:Y9">
    <cfRule type="colorScale" priority="7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A4:AF9">
    <cfRule type="colorScale" priority="7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2:AD23">
    <cfRule type="colorScale" priority="7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2:AK23">
    <cfRule type="colorScale" priority="7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L31:BO42">
    <cfRule type="colorScale" priority="7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L44:BO55">
    <cfRule type="colorScale" priority="7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26:AD37">
    <cfRule type="colorScale" priority="6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40:AD51">
    <cfRule type="colorScale" priority="6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54:AD65">
    <cfRule type="colorScale" priority="6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68:AD79">
    <cfRule type="colorScale" priority="6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82:AD93">
    <cfRule type="colorScale" priority="6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96:AD107">
    <cfRule type="colorScale" priority="6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10:M121">
    <cfRule type="colorScale" priority="6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10:Q113">
    <cfRule type="colorScale" priority="6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14:Q116">
    <cfRule type="colorScale" priority="6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10:AD121">
    <cfRule type="colorScale" priority="6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24:M135">
    <cfRule type="colorScale" priority="5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24:Q126">
    <cfRule type="colorScale" priority="5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28:Q130">
    <cfRule type="colorScale" priority="5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24:AD135">
    <cfRule type="colorScale" priority="5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38:M149">
    <cfRule type="colorScale" priority="5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38:Q140">
    <cfRule type="colorScale" priority="5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42:Q144">
    <cfRule type="colorScale" priority="5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38:AD149">
    <cfRule type="colorScale" priority="5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52:M163">
    <cfRule type="colorScale" priority="5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52:Q154">
    <cfRule type="colorScale" priority="5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56:Q158">
    <cfRule type="colorScale" priority="4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52:AD163">
    <cfRule type="colorScale" priority="4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66:M177">
    <cfRule type="colorScale" priority="4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66:Q168">
    <cfRule type="colorScale" priority="4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70:Q172">
    <cfRule type="colorScale" priority="4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66:AD177">
    <cfRule type="colorScale" priority="4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80:M191">
    <cfRule type="colorScale" priority="4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80:Q182">
    <cfRule type="colorScale" priority="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84:Q186">
    <cfRule type="colorScale" priority="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80:AD191">
    <cfRule type="colorScale" priority="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26:AK37">
    <cfRule type="colorScale" priority="3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40:AK51">
    <cfRule type="colorScale" priority="3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54:AK65">
    <cfRule type="colorScale" priority="3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68:AK79">
    <cfRule type="colorScale" priority="3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82:AK93">
    <cfRule type="colorScale" priority="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96:AK107">
    <cfRule type="colorScale" priority="3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10:AK121">
    <cfRule type="colorScale" priority="3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24:AK135">
    <cfRule type="colorScale" priority="3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38:AK149">
    <cfRule type="colorScale" priority="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52:AK163">
    <cfRule type="colorScale" priority="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66:AK177">
    <cfRule type="colorScale" priority="2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80:AK191">
    <cfRule type="colorScale" priority="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O4:AT9">
    <cfRule type="colorScale" priority="2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V4:BA9">
    <cfRule type="colorScale" priority="2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4:G9">
    <cfRule type="colorScale" priority="2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I4:K6">
    <cfRule type="colorScale" priority="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2:M23">
    <cfRule type="colorScale" priority="2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2:Q14">
    <cfRule type="colorScale" priority="2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6:Q18">
    <cfRule type="colorScale" priority="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26:M37">
    <cfRule type="colorScale" priority="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26:Q28">
    <cfRule type="colorScale" priority="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30:Q32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40:M51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40:Q42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44:Q46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54:M65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54:Q56">
    <cfRule type="colorScale" priority="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58:Q60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68:M79"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68:Q70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72:Q74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82:M93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82:Q84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86:Q88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96:M107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96:Q98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00:Q102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D4:BI9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J4:BO9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O194"/>
  <sheetViews>
    <sheetView workbookViewId="0">
      <selection activeCell="B156" sqref="B156"/>
    </sheetView>
  </sheetViews>
  <sheetFormatPr baseColWidth="10" defaultColWidth="8.83203125" defaultRowHeight="14"/>
  <cols>
    <col min="27" max="29" width="9.1640625" bestFit="1" customWidth="1"/>
    <col min="30" max="31" width="13.83203125" bestFit="1" customWidth="1"/>
    <col min="32" max="32" width="9.1640625" bestFit="1" customWidth="1"/>
    <col min="51" max="52" width="13.83203125" bestFit="1" customWidth="1"/>
    <col min="53" max="53" width="12.6640625" bestFit="1" customWidth="1"/>
  </cols>
  <sheetData>
    <row r="1" spans="1:67">
      <c r="A1" s="1" t="s">
        <v>154</v>
      </c>
      <c r="B1" s="1" t="s">
        <v>155</v>
      </c>
      <c r="C1" s="1" t="s">
        <v>133</v>
      </c>
      <c r="D1" s="1" t="s">
        <v>156</v>
      </c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</row>
    <row r="2" spans="1:67">
      <c r="A2" s="1" t="s">
        <v>39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48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</row>
    <row r="3" spans="1:67" ht="15" thickBot="1">
      <c r="A3" s="1"/>
      <c r="B3" s="1">
        <v>13</v>
      </c>
      <c r="C3" s="1"/>
      <c r="D3" s="1"/>
      <c r="E3" s="1"/>
      <c r="F3" s="1"/>
      <c r="G3" s="1"/>
      <c r="H3" s="1"/>
      <c r="I3" s="1" t="s">
        <v>5</v>
      </c>
      <c r="J3" s="1"/>
      <c r="K3" s="1"/>
      <c r="L3" s="1"/>
      <c r="M3" s="1" t="s">
        <v>40</v>
      </c>
      <c r="N3" s="1"/>
      <c r="O3" s="1"/>
      <c r="P3" s="1"/>
      <c r="Q3" s="1"/>
      <c r="R3" s="1"/>
      <c r="S3" s="1"/>
      <c r="T3" s="1" t="s">
        <v>41</v>
      </c>
      <c r="U3" s="1"/>
      <c r="V3" s="1"/>
      <c r="W3" s="1"/>
      <c r="X3" s="1"/>
      <c r="Y3" s="1"/>
      <c r="Z3" s="1"/>
      <c r="AA3" s="1" t="s">
        <v>42</v>
      </c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47" t="s">
        <v>157</v>
      </c>
      <c r="AP3" s="47" t="s">
        <v>136</v>
      </c>
      <c r="AV3" s="47" t="s">
        <v>137</v>
      </c>
      <c r="BA3" s="1"/>
      <c r="BD3" s="3" t="s">
        <v>138</v>
      </c>
      <c r="BE3" s="3" t="s">
        <v>158</v>
      </c>
      <c r="BF3" s="3"/>
      <c r="BG3" s="3"/>
      <c r="BH3" s="3"/>
      <c r="BI3" s="3"/>
      <c r="BJ3" s="3" t="s">
        <v>140</v>
      </c>
      <c r="BK3" s="3"/>
      <c r="BL3" s="3"/>
      <c r="BM3" s="3"/>
      <c r="BN3" s="3"/>
      <c r="BO3" s="3"/>
    </row>
    <row r="4" spans="1:67">
      <c r="A4" s="1"/>
      <c r="B4" s="61">
        <v>3.1911900000000002</v>
      </c>
      <c r="C4" s="62">
        <v>2.971E-2</v>
      </c>
      <c r="D4" s="62">
        <v>3.1009999999999999E-2</v>
      </c>
      <c r="E4" s="62">
        <v>-8.0000000000000007E-5</v>
      </c>
      <c r="F4" s="62">
        <v>1.2999999999999999E-3</v>
      </c>
      <c r="G4" s="63">
        <v>1.2600000000000001E-3</v>
      </c>
      <c r="H4" s="1"/>
      <c r="I4" s="61">
        <v>0.99295999999999995</v>
      </c>
      <c r="J4" s="62">
        <v>-4.6620000000000002E-2</v>
      </c>
      <c r="K4" s="63">
        <v>0.10886999999999999</v>
      </c>
      <c r="L4" s="1"/>
      <c r="M4" s="61">
        <f t="array" ref="M4:R9">MMULT(MMULT(AH4:AM9,B4:G9),TRANSPOSE(AH4:AM9))</f>
        <v>3.2233850509250068</v>
      </c>
      <c r="N4" s="62">
        <v>1.8003405046915992E-2</v>
      </c>
      <c r="O4" s="62">
        <v>0.28610339105440202</v>
      </c>
      <c r="P4" s="62">
        <v>-6.4998164285000022E-5</v>
      </c>
      <c r="Q4" s="62">
        <v>1.1201317897810001E-3</v>
      </c>
      <c r="R4" s="63">
        <v>1.2333766456369998E-3</v>
      </c>
      <c r="S4" s="1"/>
      <c r="T4" s="61">
        <f t="array" ref="T4:Y9">-1*(Y12:AD17+Y26:AD31+S18:X23+S32:X37+Y40:AD45+S46:X51+Y54:AD59+S60:X65+Y68:AD73+S74:X79+Y82:AD87+S88:X93+Y96:AD101+S102:X107+Y110:AD115+S116:X121+Y124:AD129+S130:X135+Y138:AD143+S144:X149+Y152:AD157+S158:X163+Y166:AD171+S172:X177+Y180:AD185+S186:X191)</f>
        <v>4.282977101108683</v>
      </c>
      <c r="U4" s="62">
        <v>2.2354645827781274</v>
      </c>
      <c r="V4" s="62">
        <v>-5.5963120619498069E-2</v>
      </c>
      <c r="W4" s="62">
        <v>-9.0218335020406104E-4</v>
      </c>
      <c r="X4" s="62">
        <v>-1.4904123537511776E-3</v>
      </c>
      <c r="Y4" s="63">
        <v>9.9894486561030726E-5</v>
      </c>
      <c r="Z4" s="1"/>
      <c r="AA4" s="61">
        <f t="array" ref="AA4:AF9">-1*(AF12:AK17+AF18:AK23+AF26:AK31+AF32:AK37+AF40:AK45+AF46:AK51+AF54:AK59+AF60:AK65+AF68:AK73+AF74:AK79+AF82:AK87+AF88:AK93+AF96:AK101+AF102:AK107+AF110:AK115+AF116:AK121+AF124:AK129+AF130:AK135+AF138:AK143+AF144:AK149+AF152:AK157+AF158:AK163+AF166:AK171+AF172:AK177+AF180:AK185+AF186:AK191)</f>
        <v>4.282977101108683</v>
      </c>
      <c r="AB4" s="62">
        <v>2.2354645827781274</v>
      </c>
      <c r="AC4" s="62">
        <v>-5.5963120619497944E-2</v>
      </c>
      <c r="AD4" s="62">
        <v>-1.3877787807814457E-17</v>
      </c>
      <c r="AE4" s="62">
        <v>2.7755575615628914E-17</v>
      </c>
      <c r="AF4" s="63">
        <v>5.5511151231257827E-17</v>
      </c>
      <c r="AG4" s="1"/>
      <c r="AH4" s="61">
        <f t="array" ref="AH4:AJ6">I4:K6</f>
        <v>0.99295999999999995</v>
      </c>
      <c r="AI4" s="62">
        <v>-4.6620000000000002E-2</v>
      </c>
      <c r="AJ4" s="62">
        <v>0.10886999999999999</v>
      </c>
      <c r="AK4" s="62">
        <v>0</v>
      </c>
      <c r="AL4" s="62">
        <v>0</v>
      </c>
      <c r="AM4" s="63">
        <v>0</v>
      </c>
      <c r="AN4" s="1"/>
      <c r="AO4" s="44">
        <f t="array" ref="AO4:AQ9">T4:V9</f>
        <v>4.282977101108683</v>
      </c>
      <c r="AP4" s="36">
        <v>2.2354645827781274</v>
      </c>
      <c r="AQ4" s="36">
        <v>-5.5963120619498069E-2</v>
      </c>
      <c r="AR4" s="36">
        <f t="array" ref="AR4:AT6">W4:Y6</f>
        <v>-9.0218335020406104E-4</v>
      </c>
      <c r="AS4" s="36">
        <v>-1.4904123537511776E-3</v>
      </c>
      <c r="AT4" s="42">
        <v>9.9894486561030726E-5</v>
      </c>
      <c r="AV4" s="44">
        <f t="array" ref="AV4:AX9">AA4:AC9</f>
        <v>4.282977101108683</v>
      </c>
      <c r="AW4" s="36">
        <v>2.2354645827781274</v>
      </c>
      <c r="AX4" s="36">
        <v>-5.5963120619497944E-2</v>
      </c>
      <c r="AY4" s="36">
        <f t="array" ref="AY4:BA6">AD4:AF6</f>
        <v>-1.3877787807814457E-17</v>
      </c>
      <c r="AZ4" s="36">
        <v>2.7755575615628914E-17</v>
      </c>
      <c r="BA4" s="63">
        <v>5.5511151231257827E-17</v>
      </c>
      <c r="BD4" s="14">
        <f t="array" ref="BD4:BI9">-1*(H12:M17+B18:G23+H26:M31+B32:G37+H40:M45+B46:G51+H54:M59+B60:G65+H68:M73+B74:G79+H82:M87+B88:G93+H96:M101+B102:G107)</f>
        <v>3.2032800000000003</v>
      </c>
      <c r="BE4" s="15">
        <v>2.8070000000000039E-2</v>
      </c>
      <c r="BF4" s="15">
        <v>9.3690000000000023E-2</v>
      </c>
      <c r="BG4" s="15">
        <v>-6.7999999999998617E-4</v>
      </c>
      <c r="BH4" s="15">
        <v>-2.2000000000003961E-4</v>
      </c>
      <c r="BI4" s="19">
        <v>2.8999999999999165E-4</v>
      </c>
      <c r="BJ4" s="15">
        <f t="array" ref="BJ4:BL9">BD4:BF9</f>
        <v>3.2032800000000003</v>
      </c>
      <c r="BK4" s="15">
        <v>2.8070000000000039E-2</v>
      </c>
      <c r="BL4" s="15">
        <v>9.3690000000000023E-2</v>
      </c>
      <c r="BM4" s="15">
        <f t="array" ref="BM4:BO6">BG4:BI6</f>
        <v>-6.7999999999998617E-4</v>
      </c>
      <c r="BN4" s="15">
        <v>-2.2000000000003961E-4</v>
      </c>
      <c r="BO4" s="19">
        <v>2.8999999999999165E-4</v>
      </c>
    </row>
    <row r="5" spans="1:67">
      <c r="A5" s="1"/>
      <c r="B5" s="64">
        <v>2.971E-2</v>
      </c>
      <c r="C5" s="1">
        <v>3.4533200000000002</v>
      </c>
      <c r="D5" s="1">
        <v>5.2659999999999998E-2</v>
      </c>
      <c r="E5" s="1">
        <v>-1.16E-3</v>
      </c>
      <c r="F5" s="1">
        <v>7.6000000000000004E-4</v>
      </c>
      <c r="G5" s="65">
        <v>-2.5999999999999998E-4</v>
      </c>
      <c r="H5" s="1"/>
      <c r="I5" s="64">
        <v>4.8820000000000002E-2</v>
      </c>
      <c r="J5" s="1">
        <v>0.99865000000000004</v>
      </c>
      <c r="K5" s="65">
        <v>-1.7639999999999999E-2</v>
      </c>
      <c r="L5" s="1"/>
      <c r="M5" s="64">
        <v>1.8003405046916009E-2</v>
      </c>
      <c r="N5" s="1">
        <v>3.4543302672769722</v>
      </c>
      <c r="O5" s="1">
        <v>1.4873301503223996E-2</v>
      </c>
      <c r="P5" s="1">
        <v>-1.1948174770939999E-3</v>
      </c>
      <c r="Q5" s="1">
        <v>7.8591359218000009E-4</v>
      </c>
      <c r="R5" s="65">
        <v>-4.4055294855999952E-5</v>
      </c>
      <c r="S5" s="1"/>
      <c r="T5" s="64">
        <v>2.2354645827781274</v>
      </c>
      <c r="U5" s="1">
        <v>5.2895509209921112</v>
      </c>
      <c r="V5" s="1">
        <v>-2.1662400010701952</v>
      </c>
      <c r="W5" s="1">
        <v>-1.449841481364008E-3</v>
      </c>
      <c r="X5" s="1">
        <v>3.8236628486798541E-4</v>
      </c>
      <c r="Y5" s="65">
        <v>7.4770259808321082E-4</v>
      </c>
      <c r="Z5" s="1"/>
      <c r="AA5" s="64">
        <v>2.2354645827781274</v>
      </c>
      <c r="AB5" s="1">
        <v>5.2895509209921112</v>
      </c>
      <c r="AC5" s="1">
        <v>-2.1662400010701948</v>
      </c>
      <c r="AD5" s="1">
        <v>-2.0816681711721685E-17</v>
      </c>
      <c r="AE5" s="1">
        <v>2.7755575615628914E-17</v>
      </c>
      <c r="AF5" s="65">
        <v>5.5511151231257827E-17</v>
      </c>
      <c r="AG5" s="1"/>
      <c r="AH5" s="64">
        <v>4.8820000000000002E-2</v>
      </c>
      <c r="AI5" s="1">
        <v>0.99865000000000004</v>
      </c>
      <c r="AJ5" s="1">
        <v>-1.7639999999999999E-2</v>
      </c>
      <c r="AK5" s="1">
        <v>0</v>
      </c>
      <c r="AL5" s="1">
        <v>0</v>
      </c>
      <c r="AM5" s="65">
        <v>0</v>
      </c>
      <c r="AN5" s="1"/>
      <c r="AO5" s="32">
        <v>2.2354645827781274</v>
      </c>
      <c r="AP5">
        <v>5.2895509209921112</v>
      </c>
      <c r="AQ5">
        <v>-2.1662400010701952</v>
      </c>
      <c r="AR5">
        <v>-1.449841481364008E-3</v>
      </c>
      <c r="AS5">
        <v>3.8236628486798541E-4</v>
      </c>
      <c r="AT5" s="39">
        <v>7.4770259808321082E-4</v>
      </c>
      <c r="AV5" s="32">
        <v>2.2354645827781274</v>
      </c>
      <c r="AW5">
        <v>5.2895509209921112</v>
      </c>
      <c r="AX5">
        <v>-2.1662400010701948</v>
      </c>
      <c r="AY5">
        <v>-2.0816681711721685E-17</v>
      </c>
      <c r="AZ5">
        <v>2.7755575615628914E-17</v>
      </c>
      <c r="BA5" s="65">
        <v>5.5511151231257827E-17</v>
      </c>
      <c r="BD5" s="16">
        <v>2.8070000000000095E-2</v>
      </c>
      <c r="BE5" s="3">
        <v>3.3762400000000006</v>
      </c>
      <c r="BF5" s="3">
        <v>7.0099999999999968E-2</v>
      </c>
      <c r="BG5" s="3">
        <v>-7.0000000000000617E-5</v>
      </c>
      <c r="BH5" s="3">
        <v>-1.3400000000000911E-3</v>
      </c>
      <c r="BI5" s="20">
        <v>1.4299999999999868E-3</v>
      </c>
      <c r="BJ5" s="3">
        <v>2.8070000000000095E-2</v>
      </c>
      <c r="BK5" s="3">
        <v>3.3762400000000006</v>
      </c>
      <c r="BL5" s="3">
        <v>7.0099999999999968E-2</v>
      </c>
      <c r="BM5" s="3">
        <v>-7.0000000000000617E-5</v>
      </c>
      <c r="BN5" s="3">
        <v>-1.3400000000000911E-3</v>
      </c>
      <c r="BO5" s="20">
        <v>1.4299999999999868E-3</v>
      </c>
    </row>
    <row r="6" spans="1:67" ht="15" thickBot="1">
      <c r="A6" s="1"/>
      <c r="B6" s="64">
        <v>3.1009999999999999E-2</v>
      </c>
      <c r="C6" s="1">
        <v>5.2659999999999998E-2</v>
      </c>
      <c r="D6" s="1">
        <v>5.5720700000000001</v>
      </c>
      <c r="E6" s="1">
        <v>-1.08E-3</v>
      </c>
      <c r="F6" s="1">
        <v>-9.7000000000000005E-4</v>
      </c>
      <c r="G6" s="65">
        <v>-5.9000000000000003E-4</v>
      </c>
      <c r="H6" s="1"/>
      <c r="I6" s="66">
        <v>-0.1079</v>
      </c>
      <c r="J6" s="67">
        <v>2.283E-2</v>
      </c>
      <c r="K6" s="68">
        <v>0.99390000000000001</v>
      </c>
      <c r="L6" s="1"/>
      <c r="M6" s="64">
        <v>0.2861033910544018</v>
      </c>
      <c r="N6" s="1">
        <v>1.4873301503224023E-2</v>
      </c>
      <c r="O6" s="1">
        <v>5.5388434049028472</v>
      </c>
      <c r="P6" s="1">
        <v>-1.11219328672E-3</v>
      </c>
      <c r="Q6" s="1">
        <v>-1.1259631472139999E-3</v>
      </c>
      <c r="R6" s="65">
        <v>-6.3091723022600009E-4</v>
      </c>
      <c r="S6" s="1"/>
      <c r="T6" s="64">
        <v>-5.5963120619497958E-2</v>
      </c>
      <c r="U6" s="1">
        <v>-2.1662400010701952</v>
      </c>
      <c r="V6" s="1">
        <v>1.9319270825605463</v>
      </c>
      <c r="W6" s="1">
        <v>2.1775469556477127E-4</v>
      </c>
      <c r="X6" s="1">
        <v>-9.1425799753403576E-4</v>
      </c>
      <c r="Y6" s="65">
        <v>9.9512864424937397E-5</v>
      </c>
      <c r="Z6" s="1"/>
      <c r="AA6" s="64">
        <v>-5.5963120619497944E-2</v>
      </c>
      <c r="AB6" s="1">
        <v>-2.1662400010701948</v>
      </c>
      <c r="AC6" s="1">
        <v>1.9319270825605463</v>
      </c>
      <c r="AD6" s="1">
        <v>-7.1123662515049091E-17</v>
      </c>
      <c r="AE6" s="1">
        <v>2.190088388420719E-17</v>
      </c>
      <c r="AF6" s="65">
        <v>-3.1225022567582528E-17</v>
      </c>
      <c r="AG6" s="1"/>
      <c r="AH6" s="64">
        <v>-0.1079</v>
      </c>
      <c r="AI6" s="1">
        <v>2.283E-2</v>
      </c>
      <c r="AJ6" s="1">
        <v>0.99390000000000001</v>
      </c>
      <c r="AK6" s="1">
        <v>0</v>
      </c>
      <c r="AL6" s="1">
        <v>0</v>
      </c>
      <c r="AM6" s="65">
        <v>0</v>
      </c>
      <c r="AN6" s="1"/>
      <c r="AO6" s="32">
        <v>-5.5963120619497958E-2</v>
      </c>
      <c r="AP6">
        <v>-2.1662400010701952</v>
      </c>
      <c r="AQ6">
        <v>1.9319270825605463</v>
      </c>
      <c r="AR6">
        <v>2.1775469556477127E-4</v>
      </c>
      <c r="AS6">
        <v>-9.1425799753403576E-4</v>
      </c>
      <c r="AT6" s="39">
        <v>9.9512864424937397E-5</v>
      </c>
      <c r="AV6" s="32">
        <v>-5.5963120619497944E-2</v>
      </c>
      <c r="AW6">
        <v>-2.1662400010701948</v>
      </c>
      <c r="AX6">
        <v>1.9319270825605463</v>
      </c>
      <c r="AY6">
        <v>-7.1123662515049091E-17</v>
      </c>
      <c r="AZ6">
        <v>2.190088388420719E-17</v>
      </c>
      <c r="BA6" s="65">
        <v>-3.1225022567582528E-17</v>
      </c>
      <c r="BD6" s="16">
        <v>9.3689999999999884E-2</v>
      </c>
      <c r="BE6" s="3">
        <v>7.0099999999999746E-2</v>
      </c>
      <c r="BF6" s="3">
        <v>4.9249400000000003</v>
      </c>
      <c r="BG6" s="3">
        <v>4.899999999999731E-4</v>
      </c>
      <c r="BH6" s="3">
        <v>-3.8600000000000127E-3</v>
      </c>
      <c r="BI6" s="20">
        <v>1.1800000000000005E-3</v>
      </c>
      <c r="BJ6" s="3">
        <v>9.3689999999999884E-2</v>
      </c>
      <c r="BK6" s="3">
        <v>7.0099999999999746E-2</v>
      </c>
      <c r="BL6" s="3">
        <v>4.9249400000000003</v>
      </c>
      <c r="BM6" s="3">
        <v>4.899999999999731E-4</v>
      </c>
      <c r="BN6" s="3">
        <v>-3.8600000000000127E-3</v>
      </c>
      <c r="BO6" s="20">
        <v>1.1800000000000005E-3</v>
      </c>
    </row>
    <row r="7" spans="1:67">
      <c r="A7" s="1"/>
      <c r="B7" s="64">
        <v>-8.0000000000000007E-5</v>
      </c>
      <c r="C7" s="1">
        <v>-1.16E-3</v>
      </c>
      <c r="D7" s="1">
        <v>-1.08E-3</v>
      </c>
      <c r="E7" s="1">
        <v>3.3120099999999999</v>
      </c>
      <c r="F7" s="1">
        <v>0.19524</v>
      </c>
      <c r="G7" s="65">
        <v>-5.8130000000000001E-2</v>
      </c>
      <c r="H7" s="1"/>
      <c r="I7" s="1"/>
      <c r="J7" s="1"/>
      <c r="K7" s="1"/>
      <c r="L7" s="1"/>
      <c r="M7" s="64">
        <v>-6.4998164285000022E-5</v>
      </c>
      <c r="N7" s="1">
        <v>-1.1948174770939997E-3</v>
      </c>
      <c r="O7" s="1">
        <v>-1.1121932867200002E-3</v>
      </c>
      <c r="P7" s="1">
        <v>3.3016941923968592</v>
      </c>
      <c r="Q7" s="1">
        <v>-8.5347497879110015E-2</v>
      </c>
      <c r="R7" s="65">
        <v>9.5974687221859756E-3</v>
      </c>
      <c r="S7" s="1"/>
      <c r="T7" s="64">
        <v>-9.0218335020403329E-4</v>
      </c>
      <c r="U7" s="1">
        <v>-1.4498414813640149E-3</v>
      </c>
      <c r="V7" s="1">
        <v>2.1775469556508872E-4</v>
      </c>
      <c r="W7" s="1">
        <v>0.68118336354447839</v>
      </c>
      <c r="X7" s="1">
        <v>0.89280908941405213</v>
      </c>
      <c r="Y7" s="65">
        <v>-0.20192660388169401</v>
      </c>
      <c r="Z7" s="1"/>
      <c r="AA7" s="64">
        <v>-1.3877787807814457E-17</v>
      </c>
      <c r="AB7" s="1">
        <v>-2.0816681711721685E-17</v>
      </c>
      <c r="AC7" s="1">
        <v>-7.1123662515049091E-17</v>
      </c>
      <c r="AD7" s="1">
        <v>0.68118336354447839</v>
      </c>
      <c r="AE7" s="1">
        <v>0.8928090894140519</v>
      </c>
      <c r="AF7" s="65">
        <v>-0.20192660388169392</v>
      </c>
      <c r="AG7" s="1"/>
      <c r="AH7" s="64">
        <v>0</v>
      </c>
      <c r="AI7" s="1">
        <v>0</v>
      </c>
      <c r="AJ7" s="1">
        <v>0</v>
      </c>
      <c r="AK7" s="1">
        <f t="array" ref="AK7:AM9">I4:K6</f>
        <v>0.99295999999999995</v>
      </c>
      <c r="AL7" s="1">
        <v>-4.6620000000000002E-2</v>
      </c>
      <c r="AM7" s="65">
        <v>0.10886999999999999</v>
      </c>
      <c r="AN7" s="1"/>
      <c r="AO7" s="32">
        <v>-9.0218335020403329E-4</v>
      </c>
      <c r="AP7">
        <v>-1.4498414813640149E-3</v>
      </c>
      <c r="AQ7">
        <v>2.1775469556508872E-4</v>
      </c>
      <c r="AR7">
        <f t="array" ref="AR7:AT9">P7:R9</f>
        <v>3.3016941923968592</v>
      </c>
      <c r="AS7">
        <v>-8.5347497879110015E-2</v>
      </c>
      <c r="AT7" s="39">
        <v>9.5974687221859756E-3</v>
      </c>
      <c r="AV7" s="32">
        <v>-1.3877787807814457E-17</v>
      </c>
      <c r="AW7">
        <v>-2.0816681711721685E-17</v>
      </c>
      <c r="AX7">
        <v>-7.1123662515049091E-17</v>
      </c>
      <c r="AY7">
        <f t="array" ref="AY7:BA9">P7:R9</f>
        <v>3.3016941923968592</v>
      </c>
      <c r="AZ7">
        <v>-8.5347497879110015E-2</v>
      </c>
      <c r="BA7" s="65">
        <v>9.5974687221859756E-3</v>
      </c>
      <c r="BD7" s="16">
        <v>-6.7999999999998617E-4</v>
      </c>
      <c r="BE7" s="3">
        <v>-7.0000000000000617E-5</v>
      </c>
      <c r="BF7" s="3">
        <v>4.9000000000002861E-4</v>
      </c>
      <c r="BG7" s="3">
        <v>0.13290000000000005</v>
      </c>
      <c r="BH7" s="3">
        <v>-0.79578000000000026</v>
      </c>
      <c r="BI7" s="20">
        <v>2.2699999999999596E-3</v>
      </c>
      <c r="BJ7" s="3">
        <v>-6.7999999999998617E-4</v>
      </c>
      <c r="BK7" s="3">
        <v>-7.0000000000000617E-5</v>
      </c>
      <c r="BL7" s="3">
        <v>4.9000000000002861E-4</v>
      </c>
      <c r="BM7" s="3">
        <f t="array" ref="BM7:BO9">E7:G9</f>
        <v>3.3120099999999999</v>
      </c>
      <c r="BN7" s="3">
        <v>0.19524</v>
      </c>
      <c r="BO7" s="20">
        <v>-5.8130000000000001E-2</v>
      </c>
    </row>
    <row r="8" spans="1:67">
      <c r="A8" s="1"/>
      <c r="B8" s="64">
        <v>1.2999999999999999E-3</v>
      </c>
      <c r="C8" s="1">
        <v>7.6000000000000004E-4</v>
      </c>
      <c r="D8" s="1">
        <v>-9.7000000000000005E-4</v>
      </c>
      <c r="E8" s="1">
        <v>0.19524</v>
      </c>
      <c r="F8" s="1">
        <v>8.9159199999999998</v>
      </c>
      <c r="G8" s="65">
        <v>-0.15744</v>
      </c>
      <c r="H8" s="1"/>
      <c r="I8" s="1"/>
      <c r="J8" s="1"/>
      <c r="K8" s="1"/>
      <c r="L8" s="1"/>
      <c r="M8" s="64">
        <v>1.1201317897809998E-3</v>
      </c>
      <c r="N8" s="1">
        <v>7.8591359218000009E-4</v>
      </c>
      <c r="O8" s="1">
        <v>-1.1259631472139999E-3</v>
      </c>
      <c r="P8" s="1">
        <v>-8.5347497879110057E-2</v>
      </c>
      <c r="Q8" s="1">
        <v>8.9256446332873427</v>
      </c>
      <c r="R8" s="65">
        <v>-6.1905631874167977E-2</v>
      </c>
      <c r="S8" s="1"/>
      <c r="T8" s="64">
        <v>-1.4904123537508307E-3</v>
      </c>
      <c r="U8" s="1">
        <v>3.8236628486804092E-4</v>
      </c>
      <c r="V8" s="1">
        <v>-9.1425799753401538E-4</v>
      </c>
      <c r="W8" s="1">
        <v>0.89280908941405202</v>
      </c>
      <c r="X8" s="1">
        <v>-0.30473015737390219</v>
      </c>
      <c r="Y8" s="65">
        <v>1.9492092222191164</v>
      </c>
      <c r="Z8" s="1"/>
      <c r="AA8" s="64">
        <v>2.7755575615628914E-17</v>
      </c>
      <c r="AB8" s="1">
        <v>2.7755575615628914E-17</v>
      </c>
      <c r="AC8" s="1">
        <v>2.190088388420719E-17</v>
      </c>
      <c r="AD8" s="1">
        <v>0.8928090894140519</v>
      </c>
      <c r="AE8" s="1">
        <v>-0.30473015737390219</v>
      </c>
      <c r="AF8" s="65">
        <v>1.9492092222191171</v>
      </c>
      <c r="AG8" s="1"/>
      <c r="AH8" s="64">
        <v>0</v>
      </c>
      <c r="AI8" s="1">
        <v>0</v>
      </c>
      <c r="AJ8" s="1">
        <v>0</v>
      </c>
      <c r="AK8" s="1">
        <v>4.8820000000000002E-2</v>
      </c>
      <c r="AL8" s="1">
        <v>0.99865000000000004</v>
      </c>
      <c r="AM8" s="65">
        <v>-1.7639999999999999E-2</v>
      </c>
      <c r="AN8" s="1"/>
      <c r="AO8" s="32">
        <v>-1.4904123537508307E-3</v>
      </c>
      <c r="AP8">
        <v>3.8236628486804092E-4</v>
      </c>
      <c r="AQ8">
        <v>-9.1425799753401538E-4</v>
      </c>
      <c r="AR8">
        <v>-8.5347497879110057E-2</v>
      </c>
      <c r="AS8">
        <v>8.9256446332873427</v>
      </c>
      <c r="AT8" s="39">
        <v>-6.1905631874167977E-2</v>
      </c>
      <c r="AV8" s="32">
        <v>2.7755575615628914E-17</v>
      </c>
      <c r="AW8">
        <v>2.7755575615628914E-17</v>
      </c>
      <c r="AX8">
        <v>2.190088388420719E-17</v>
      </c>
      <c r="AY8">
        <v>-8.5347497879110057E-2</v>
      </c>
      <c r="AZ8">
        <v>8.9256446332873427</v>
      </c>
      <c r="BA8" s="65">
        <v>-6.1905631874167977E-2</v>
      </c>
      <c r="BD8" s="16">
        <v>-2.2000000000003961E-4</v>
      </c>
      <c r="BE8" s="3">
        <v>-1.3400000000000911E-3</v>
      </c>
      <c r="BF8" s="3">
        <v>-3.8599999999999607E-3</v>
      </c>
      <c r="BG8" s="3">
        <v>-0.79578000000000026</v>
      </c>
      <c r="BH8" s="3">
        <v>2.2137400000000005</v>
      </c>
      <c r="BI8" s="20">
        <v>0.73227999999999993</v>
      </c>
      <c r="BJ8" s="3">
        <v>-2.2000000000003961E-4</v>
      </c>
      <c r="BK8" s="3">
        <v>-1.3400000000000911E-3</v>
      </c>
      <c r="BL8" s="3">
        <v>-3.8599999999999607E-3</v>
      </c>
      <c r="BM8" s="3">
        <v>0.19524</v>
      </c>
      <c r="BN8" s="3">
        <v>8.9159199999999998</v>
      </c>
      <c r="BO8" s="20">
        <v>-0.15744</v>
      </c>
    </row>
    <row r="9" spans="1:67" ht="15" thickBot="1">
      <c r="A9" s="1"/>
      <c r="B9" s="66">
        <v>1.2600000000000001E-3</v>
      </c>
      <c r="C9" s="67">
        <v>-2.5999999999999998E-4</v>
      </c>
      <c r="D9" s="67">
        <v>-5.9000000000000003E-4</v>
      </c>
      <c r="E9" s="67">
        <v>-5.8130000000000001E-2</v>
      </c>
      <c r="F9" s="67">
        <v>-0.15744</v>
      </c>
      <c r="G9" s="68">
        <v>3.8658800000000002</v>
      </c>
      <c r="H9" s="1"/>
      <c r="I9" s="1"/>
      <c r="J9" s="1"/>
      <c r="K9" s="1"/>
      <c r="L9" s="1"/>
      <c r="M9" s="66">
        <v>1.2333766456369998E-3</v>
      </c>
      <c r="N9" s="67">
        <v>-4.4055294856000026E-5</v>
      </c>
      <c r="O9" s="67">
        <v>-6.3091723022600009E-4</v>
      </c>
      <c r="P9" s="67">
        <v>9.5974687221860866E-3</v>
      </c>
      <c r="Q9" s="67">
        <v>-6.1905631874167998E-2</v>
      </c>
      <c r="R9" s="68">
        <v>3.8664281305172681</v>
      </c>
      <c r="S9" s="1"/>
      <c r="T9" s="66">
        <v>9.9894486560919704E-5</v>
      </c>
      <c r="U9" s="67">
        <v>7.4770259808287776E-4</v>
      </c>
      <c r="V9" s="67">
        <v>9.9512864424930458E-5</v>
      </c>
      <c r="W9" s="67">
        <v>-0.20192660388169414</v>
      </c>
      <c r="X9" s="67">
        <v>1.9492092222191166</v>
      </c>
      <c r="Y9" s="68">
        <v>0.9032932699112084</v>
      </c>
      <c r="Z9" s="1"/>
      <c r="AA9" s="66">
        <v>5.5511151231257827E-17</v>
      </c>
      <c r="AB9" s="67">
        <v>5.5511151231257827E-17</v>
      </c>
      <c r="AC9" s="67">
        <v>-3.1225022567582528E-17</v>
      </c>
      <c r="AD9" s="67">
        <v>-0.20192660388169389</v>
      </c>
      <c r="AE9" s="67">
        <v>1.9492092222191171</v>
      </c>
      <c r="AF9" s="68">
        <v>0.90329326991120817</v>
      </c>
      <c r="AG9" s="1"/>
      <c r="AH9" s="66">
        <v>0</v>
      </c>
      <c r="AI9" s="67">
        <v>0</v>
      </c>
      <c r="AJ9" s="67">
        <v>0</v>
      </c>
      <c r="AK9" s="67">
        <v>-0.1079</v>
      </c>
      <c r="AL9" s="67">
        <v>2.283E-2</v>
      </c>
      <c r="AM9" s="68">
        <v>0.99390000000000001</v>
      </c>
      <c r="AN9" s="1"/>
      <c r="AO9" s="33">
        <v>9.9894486560919704E-5</v>
      </c>
      <c r="AP9" s="34">
        <v>7.4770259808287776E-4</v>
      </c>
      <c r="AQ9" s="34">
        <v>9.9512864424930458E-5</v>
      </c>
      <c r="AR9" s="34">
        <v>9.5974687221860866E-3</v>
      </c>
      <c r="AS9" s="34">
        <v>-6.1905631874167998E-2</v>
      </c>
      <c r="AT9" s="40">
        <v>3.8664281305172681</v>
      </c>
      <c r="AV9" s="33">
        <v>5.5511151231257827E-17</v>
      </c>
      <c r="AW9" s="34">
        <v>5.5511151231257827E-17</v>
      </c>
      <c r="AX9" s="34">
        <v>-3.1225022567582528E-17</v>
      </c>
      <c r="AY9" s="34">
        <v>9.5974687221860866E-3</v>
      </c>
      <c r="AZ9" s="34">
        <v>-6.1905631874167998E-2</v>
      </c>
      <c r="BA9" s="68">
        <v>3.8664281305172681</v>
      </c>
      <c r="BD9" s="17">
        <v>2.8999999999997778E-4</v>
      </c>
      <c r="BE9" s="18">
        <v>1.4299999999999868E-3</v>
      </c>
      <c r="BF9" s="18">
        <v>1.1800000000000005E-3</v>
      </c>
      <c r="BG9" s="18">
        <v>2.2699999999999596E-3</v>
      </c>
      <c r="BH9" s="18">
        <v>0.73227999999999982</v>
      </c>
      <c r="BI9" s="21">
        <v>-1.0668600000000001</v>
      </c>
      <c r="BJ9" s="3">
        <v>2.8999999999997778E-4</v>
      </c>
      <c r="BK9" s="3">
        <v>1.4299999999999868E-3</v>
      </c>
      <c r="BL9" s="3">
        <v>1.1800000000000005E-3</v>
      </c>
      <c r="BM9" s="3">
        <v>-5.8130000000000001E-2</v>
      </c>
      <c r="BN9" s="3">
        <v>-0.15744</v>
      </c>
      <c r="BO9" s="20">
        <v>3.8658800000000002</v>
      </c>
    </row>
    <row r="10" spans="1: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BA10" s="1"/>
      <c r="BD10" s="16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20"/>
    </row>
    <row r="11" spans="1:67" ht="15" thickBot="1">
      <c r="A11" s="1"/>
      <c r="B11" s="1" t="s">
        <v>11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 t="s">
        <v>40</v>
      </c>
      <c r="T11" s="1" t="s">
        <v>44</v>
      </c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 t="s">
        <v>45</v>
      </c>
      <c r="AG11" s="1"/>
      <c r="AH11" s="1"/>
      <c r="AI11" s="1"/>
      <c r="AJ11" s="1"/>
      <c r="AK11" s="1"/>
      <c r="AL11" s="1"/>
      <c r="AM11" s="1"/>
      <c r="AN11" s="1"/>
      <c r="AZ11" s="1" t="s">
        <v>141</v>
      </c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3"/>
      <c r="BM11" s="3"/>
      <c r="BN11" s="3"/>
      <c r="BO11" s="20"/>
    </row>
    <row r="12" spans="1:67">
      <c r="A12" s="1"/>
      <c r="B12" s="61">
        <v>3.1919200000000001</v>
      </c>
      <c r="C12" s="62">
        <v>2.085E-2</v>
      </c>
      <c r="D12" s="62">
        <v>5.79E-3</v>
      </c>
      <c r="E12" s="62">
        <v>-1.4999999999999999E-2</v>
      </c>
      <c r="F12" s="62">
        <v>6.7400000000000003E-3</v>
      </c>
      <c r="G12" s="62">
        <v>2.5360000000000001E-2</v>
      </c>
      <c r="H12" s="62">
        <v>-0.25224999999999997</v>
      </c>
      <c r="I12" s="62">
        <v>-0.23022000000000001</v>
      </c>
      <c r="J12" s="62">
        <v>-0.24446000000000001</v>
      </c>
      <c r="K12" s="62">
        <v>-0.15079000000000001</v>
      </c>
      <c r="L12" s="62">
        <v>0.29643000000000003</v>
      </c>
      <c r="M12" s="63">
        <v>-9.6549999999999997E-2</v>
      </c>
      <c r="N12" s="1"/>
      <c r="O12" s="61">
        <v>0.97279000000000004</v>
      </c>
      <c r="P12" s="62">
        <v>0.22888</v>
      </c>
      <c r="Q12" s="63">
        <v>3.6060000000000002E-2</v>
      </c>
      <c r="R12" s="1"/>
      <c r="S12" s="61">
        <f t="array" ref="S12:AD23">MMULT(MMULT(AM12:AX23,B12:M23),TRANSPOSE(AM12:AX23))</f>
        <v>3.2205818698694686</v>
      </c>
      <c r="T12" s="62">
        <v>9.9000187248652893E-2</v>
      </c>
      <c r="U12" s="62">
        <v>9.5068752303073989E-2</v>
      </c>
      <c r="V12" s="62">
        <v>-1.7230885518701999E-2</v>
      </c>
      <c r="W12" s="62">
        <v>1.2222848669908002E-2</v>
      </c>
      <c r="X12" s="62">
        <v>2.1485472959356003E-2</v>
      </c>
      <c r="Y12" s="61">
        <v>-0.37787837439260202</v>
      </c>
      <c r="Z12" s="62">
        <v>-0.26296307709528199</v>
      </c>
      <c r="AA12" s="62">
        <v>-0.26525782139826704</v>
      </c>
      <c r="AB12" s="62">
        <v>-0.10132802897916002</v>
      </c>
      <c r="AC12" s="62">
        <v>0.40034761813172809</v>
      </c>
      <c r="AD12" s="63">
        <v>-0.20478350423331099</v>
      </c>
      <c r="AE12" s="69" t="s">
        <v>46</v>
      </c>
      <c r="AF12" s="61">
        <f t="array" ref="AF12:AH14">0.5*(Y12:AA14+S18:U20)</f>
        <v>-0.37787837439260197</v>
      </c>
      <c r="AG12" s="62">
        <v>-0.26291749941482001</v>
      </c>
      <c r="AH12" s="62">
        <v>-0.26514835499822853</v>
      </c>
      <c r="AI12" s="62">
        <f t="array" ref="AI12:AK14">0.5*(AB12:AD14-V18:X20)</f>
        <v>-0.10171039046843799</v>
      </c>
      <c r="AJ12" s="62">
        <v>0.40011055428350506</v>
      </c>
      <c r="AK12" s="63">
        <v>-0.20418604859471251</v>
      </c>
      <c r="AL12" s="1"/>
      <c r="AM12" s="61">
        <f t="array" ref="AM12:AO14">O12:Q14</f>
        <v>0.97279000000000004</v>
      </c>
      <c r="AN12" s="62">
        <v>0.22888</v>
      </c>
      <c r="AO12" s="62">
        <v>3.6060000000000002E-2</v>
      </c>
      <c r="AP12" s="62">
        <v>0</v>
      </c>
      <c r="AQ12" s="62">
        <v>0</v>
      </c>
      <c r="AR12" s="62">
        <v>0</v>
      </c>
      <c r="AS12" s="62">
        <v>0</v>
      </c>
      <c r="AT12" s="62">
        <v>0</v>
      </c>
      <c r="AU12" s="62">
        <v>0</v>
      </c>
      <c r="AV12" s="62">
        <v>0</v>
      </c>
      <c r="AW12" s="62">
        <v>0</v>
      </c>
      <c r="AX12" s="63">
        <v>0</v>
      </c>
      <c r="AZ12" s="1">
        <v>13</v>
      </c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3"/>
      <c r="BM12" s="3"/>
      <c r="BN12" s="3"/>
      <c r="BO12" s="20"/>
    </row>
    <row r="13" spans="1:67">
      <c r="A13" s="1"/>
      <c r="B13" s="64">
        <v>2.085E-2</v>
      </c>
      <c r="C13" s="1">
        <v>3.47037</v>
      </c>
      <c r="D13" s="1">
        <v>7.1739999999999998E-2</v>
      </c>
      <c r="E13" s="1">
        <v>-2.069E-2</v>
      </c>
      <c r="F13" s="1">
        <v>-6.8999999999999997E-4</v>
      </c>
      <c r="G13" s="1">
        <v>-1.1140000000000001E-2</v>
      </c>
      <c r="H13" s="1">
        <v>-0.23043</v>
      </c>
      <c r="I13" s="1">
        <v>-0.27066000000000001</v>
      </c>
      <c r="J13" s="1">
        <v>-0.30259000000000003</v>
      </c>
      <c r="K13" s="1">
        <v>-0.16347999999999999</v>
      </c>
      <c r="L13" s="1">
        <v>0.41021000000000002</v>
      </c>
      <c r="M13" s="65">
        <v>-0.19055</v>
      </c>
      <c r="N13" s="1"/>
      <c r="O13" s="64">
        <v>-0.23171</v>
      </c>
      <c r="P13" s="1">
        <v>0.96048</v>
      </c>
      <c r="Q13" s="65">
        <v>0.15426999999999999</v>
      </c>
      <c r="R13" s="1"/>
      <c r="S13" s="64">
        <v>9.9000187248652949E-2</v>
      </c>
      <c r="T13" s="1">
        <v>3.5185679704697197</v>
      </c>
      <c r="U13" s="1">
        <v>0.39567607649041903</v>
      </c>
      <c r="V13" s="1">
        <v>-2.0016117187464998E-2</v>
      </c>
      <c r="W13" s="1">
        <v>-8.6540882466320003E-3</v>
      </c>
      <c r="X13" s="1">
        <v>-1.3153152009221E-2</v>
      </c>
      <c r="Y13" s="64">
        <v>-0.26287192173435803</v>
      </c>
      <c r="Z13" s="1">
        <v>-0.23908734492902203</v>
      </c>
      <c r="AA13" s="1">
        <v>-0.22962716265792904</v>
      </c>
      <c r="AB13" s="1">
        <v>-7.0313165376440001E-2</v>
      </c>
      <c r="AC13" s="1">
        <v>0.36674971982983601</v>
      </c>
      <c r="AD13" s="65">
        <v>-0.24483713874034699</v>
      </c>
      <c r="AE13" s="1"/>
      <c r="AF13" s="64">
        <v>-0.26291749941482001</v>
      </c>
      <c r="AG13" s="1">
        <v>-0.23908734492902201</v>
      </c>
      <c r="AH13" s="1">
        <v>-0.22957535832256554</v>
      </c>
      <c r="AI13" s="1">
        <v>-7.0588730538198002E-2</v>
      </c>
      <c r="AJ13" s="1">
        <v>0.366643176806695</v>
      </c>
      <c r="AK13" s="65">
        <v>-0.2444713024812305</v>
      </c>
      <c r="AL13" s="1"/>
      <c r="AM13" s="64">
        <v>-0.23171</v>
      </c>
      <c r="AN13" s="1">
        <v>0.96048</v>
      </c>
      <c r="AO13" s="1">
        <v>0.15426999999999999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65">
        <v>0</v>
      </c>
      <c r="AZ13" s="1">
        <v>0.28671999999999997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/>
      <c r="BG13" s="1"/>
      <c r="BH13" s="1"/>
      <c r="BI13" s="1"/>
      <c r="BJ13" s="1"/>
      <c r="BK13" s="1"/>
      <c r="BL13" s="3"/>
      <c r="BM13" s="3"/>
      <c r="BN13" s="3"/>
      <c r="BO13" s="20"/>
    </row>
    <row r="14" spans="1:67" ht="15" thickBot="1">
      <c r="A14" s="1"/>
      <c r="B14" s="64">
        <v>5.79E-3</v>
      </c>
      <c r="C14" s="1">
        <v>7.1739999999999998E-2</v>
      </c>
      <c r="D14" s="1">
        <v>5.6362199999999998</v>
      </c>
      <c r="E14" s="1">
        <v>-6.9899999999999997E-3</v>
      </c>
      <c r="F14" s="1">
        <v>-5.5649999999999998E-2</v>
      </c>
      <c r="G14" s="1">
        <v>9.9299999999999996E-3</v>
      </c>
      <c r="H14" s="1">
        <v>-0.24424000000000001</v>
      </c>
      <c r="I14" s="1">
        <v>-0.30212</v>
      </c>
      <c r="J14" s="1">
        <v>-0.25428000000000001</v>
      </c>
      <c r="K14" s="1">
        <v>-0.20393</v>
      </c>
      <c r="L14" s="1">
        <v>0.32263999999999998</v>
      </c>
      <c r="M14" s="65">
        <v>-0.17358999999999999</v>
      </c>
      <c r="N14" s="1"/>
      <c r="O14" s="66">
        <v>6.7000000000000002E-4</v>
      </c>
      <c r="P14" s="67">
        <v>-0.15842999999999999</v>
      </c>
      <c r="Q14" s="68">
        <v>0.98736999999999997</v>
      </c>
      <c r="R14" s="1"/>
      <c r="S14" s="64">
        <v>9.5068752303074017E-2</v>
      </c>
      <c r="T14" s="1">
        <v>0.39567607649041897</v>
      </c>
      <c r="U14" s="1">
        <v>5.5594148973598623</v>
      </c>
      <c r="V14" s="1">
        <v>-1.5667411420294E-2</v>
      </c>
      <c r="W14" s="1">
        <v>-5.0036849258939003E-2</v>
      </c>
      <c r="X14" s="1">
        <v>2.0124954495343E-2</v>
      </c>
      <c r="Y14" s="64">
        <v>-0.26503888859818997</v>
      </c>
      <c r="Z14" s="1">
        <v>-0.22952355398720198</v>
      </c>
      <c r="AA14" s="1">
        <v>-0.160224312235317</v>
      </c>
      <c r="AB14" s="1">
        <v>-0.11781897147305</v>
      </c>
      <c r="AC14" s="1">
        <v>0.26249082467801799</v>
      </c>
      <c r="AD14" s="65">
        <v>-0.17999206698335302</v>
      </c>
      <c r="AE14" s="1"/>
      <c r="AF14" s="64">
        <v>-0.26514835499822853</v>
      </c>
      <c r="AG14" s="1">
        <v>-0.22957535832256551</v>
      </c>
      <c r="AH14" s="1">
        <v>-0.16022431223531697</v>
      </c>
      <c r="AI14" s="1">
        <v>-0.118033458821238</v>
      </c>
      <c r="AJ14" s="1">
        <v>0.26250630114831647</v>
      </c>
      <c r="AK14" s="65">
        <v>-0.17965753993936601</v>
      </c>
      <c r="AL14" s="1"/>
      <c r="AM14" s="64">
        <v>6.7000000000000002E-4</v>
      </c>
      <c r="AN14" s="1">
        <v>-0.15842999999999999</v>
      </c>
      <c r="AO14" s="1">
        <v>0.98736999999999997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65">
        <v>0</v>
      </c>
      <c r="AZ14" s="1">
        <v>0</v>
      </c>
      <c r="BA14" s="1">
        <v>0.28671999999999997</v>
      </c>
      <c r="BB14" s="1">
        <v>0</v>
      </c>
      <c r="BC14" s="1">
        <v>0</v>
      </c>
      <c r="BD14" s="1">
        <v>0</v>
      </c>
      <c r="BE14" s="1">
        <v>0</v>
      </c>
      <c r="BF14" s="1"/>
      <c r="BG14" s="1"/>
      <c r="BH14" s="1"/>
      <c r="BI14" s="1"/>
      <c r="BJ14" s="1"/>
      <c r="BK14" s="1"/>
      <c r="BL14" s="3"/>
      <c r="BM14" s="3"/>
      <c r="BN14" s="3"/>
      <c r="BO14" s="20"/>
    </row>
    <row r="15" spans="1:67" ht="15" thickBot="1">
      <c r="A15" s="1"/>
      <c r="B15" s="64">
        <v>-1.4999999999999999E-2</v>
      </c>
      <c r="C15" s="1">
        <v>-2.069E-2</v>
      </c>
      <c r="D15" s="1">
        <v>-6.9899999999999997E-3</v>
      </c>
      <c r="E15" s="1">
        <v>3.2481900000000001</v>
      </c>
      <c r="F15" s="1">
        <v>0.17191000000000001</v>
      </c>
      <c r="G15" s="1">
        <v>-4.1459999999999997E-2</v>
      </c>
      <c r="H15" s="1">
        <v>0.15135999999999999</v>
      </c>
      <c r="I15" s="1">
        <v>0.16388</v>
      </c>
      <c r="J15" s="1">
        <v>0.20452000000000001</v>
      </c>
      <c r="K15" s="1">
        <v>1.583E-2</v>
      </c>
      <c r="L15" s="1">
        <v>-0.32440999999999998</v>
      </c>
      <c r="M15" s="65">
        <v>0.24171999999999999</v>
      </c>
      <c r="N15" s="1"/>
      <c r="O15" s="1"/>
      <c r="P15" s="1"/>
      <c r="Q15" s="1"/>
      <c r="R15" s="1"/>
      <c r="S15" s="64">
        <v>-1.7230885518701999E-2</v>
      </c>
      <c r="T15" s="1">
        <v>-2.0016117187465002E-2</v>
      </c>
      <c r="U15" s="1">
        <v>-1.5667411420294E-2</v>
      </c>
      <c r="V15" s="1">
        <v>3.6214701203786634</v>
      </c>
      <c r="W15" s="1">
        <v>1.4029041866525847</v>
      </c>
      <c r="X15" s="1">
        <v>-0.27894206366597391</v>
      </c>
      <c r="Y15" s="64">
        <v>0.10209275195771601</v>
      </c>
      <c r="Z15" s="1">
        <v>7.0864295699956004E-2</v>
      </c>
      <c r="AA15" s="1">
        <v>0.11824794616942602</v>
      </c>
      <c r="AB15" s="1">
        <v>-9.5452737048194E-2</v>
      </c>
      <c r="AC15" s="1">
        <v>-0.18445950871420602</v>
      </c>
      <c r="AD15" s="65">
        <v>0.23329613589918399</v>
      </c>
      <c r="AE15" s="1"/>
      <c r="AF15" s="64">
        <f t="array" ref="AF15:AH17">0.5*(Y15:AA17-S21:U23)</f>
        <v>0.10171039046843799</v>
      </c>
      <c r="AG15" s="1">
        <v>7.0588730538198002E-2</v>
      </c>
      <c r="AH15" s="1">
        <v>0.11803345882123803</v>
      </c>
      <c r="AI15" s="1">
        <f t="array" ref="AI15:AK17">0.5*(AB15:AD17+V21:X23)</f>
        <v>-9.5452737048193986E-2</v>
      </c>
      <c r="AJ15" s="1">
        <v>-0.18414228134628802</v>
      </c>
      <c r="AK15" s="65">
        <v>0.23292296036680699</v>
      </c>
      <c r="AL15" s="1"/>
      <c r="AM15" s="64">
        <v>0</v>
      </c>
      <c r="AN15" s="1">
        <v>0</v>
      </c>
      <c r="AO15" s="1">
        <v>0</v>
      </c>
      <c r="AP15" s="1">
        <f t="array" ref="AP15:AR17">O12:Q14</f>
        <v>0.97279000000000004</v>
      </c>
      <c r="AQ15" s="1">
        <v>0.22888</v>
      </c>
      <c r="AR15" s="1">
        <v>3.6060000000000002E-2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65">
        <v>0</v>
      </c>
      <c r="AZ15" s="1">
        <v>0</v>
      </c>
      <c r="BA15" s="1">
        <v>0</v>
      </c>
      <c r="BB15" s="1">
        <v>0.28671999999999997</v>
      </c>
      <c r="BC15" s="1">
        <v>0</v>
      </c>
      <c r="BD15" s="1">
        <v>0</v>
      </c>
      <c r="BE15" s="1">
        <v>0</v>
      </c>
      <c r="BF15" s="1"/>
      <c r="BG15" s="1"/>
      <c r="BH15" s="1"/>
      <c r="BI15" s="1"/>
      <c r="BJ15" s="1"/>
      <c r="BK15" s="1"/>
      <c r="BL15" s="18"/>
      <c r="BM15" s="18"/>
      <c r="BN15" s="18"/>
      <c r="BO15" s="21"/>
    </row>
    <row r="16" spans="1:67">
      <c r="A16" s="1"/>
      <c r="B16" s="64">
        <v>6.7400000000000003E-3</v>
      </c>
      <c r="C16" s="1">
        <v>-6.8999999999999997E-4</v>
      </c>
      <c r="D16" s="1">
        <v>-5.5649999999999998E-2</v>
      </c>
      <c r="E16" s="1">
        <v>0.17191000000000001</v>
      </c>
      <c r="F16" s="1">
        <v>8.9894999999999996</v>
      </c>
      <c r="G16" s="1">
        <v>-0.11670999999999999</v>
      </c>
      <c r="H16" s="1">
        <v>-0.29576000000000002</v>
      </c>
      <c r="I16" s="1">
        <v>-0.40923999999999999</v>
      </c>
      <c r="J16" s="1">
        <v>-0.32244</v>
      </c>
      <c r="K16" s="1">
        <v>-0.32346999999999998</v>
      </c>
      <c r="L16" s="1">
        <v>0.37303999999999998</v>
      </c>
      <c r="M16" s="65">
        <v>-0.16399</v>
      </c>
      <c r="N16" s="1"/>
      <c r="O16" s="61">
        <v>0.97282000000000002</v>
      </c>
      <c r="P16" s="62">
        <v>0.22875999999999999</v>
      </c>
      <c r="Q16" s="63">
        <v>3.6020000000000003E-2</v>
      </c>
      <c r="R16" s="1"/>
      <c r="S16" s="64">
        <v>1.2222848669908E-2</v>
      </c>
      <c r="T16" s="1">
        <v>-8.6540882466320003E-3</v>
      </c>
      <c r="U16" s="1">
        <v>-5.0036849258938997E-2</v>
      </c>
      <c r="V16" s="1">
        <v>1.4029041866525844</v>
      </c>
      <c r="W16" s="1">
        <v>8.4507804412683836</v>
      </c>
      <c r="X16" s="1">
        <v>-0.87461709893427964</v>
      </c>
      <c r="Y16" s="64">
        <v>-0.39987349043528203</v>
      </c>
      <c r="Z16" s="1">
        <v>-0.36653663378355406</v>
      </c>
      <c r="AA16" s="1">
        <v>-0.262521777618615</v>
      </c>
      <c r="AB16" s="1">
        <v>-0.18382505397837004</v>
      </c>
      <c r="AC16" s="1">
        <v>0.42362866715716202</v>
      </c>
      <c r="AD16" s="65">
        <v>-0.27302549688739297</v>
      </c>
      <c r="AE16" s="1"/>
      <c r="AF16" s="64">
        <v>-0.40011055428350506</v>
      </c>
      <c r="AG16" s="1">
        <v>-0.366643176806695</v>
      </c>
      <c r="AH16" s="1">
        <v>-0.26250630114831647</v>
      </c>
      <c r="AI16" s="1">
        <v>-0.18414228134628802</v>
      </c>
      <c r="AJ16" s="1">
        <v>0.42362866715716202</v>
      </c>
      <c r="AK16" s="65">
        <v>-0.27255404040444947</v>
      </c>
      <c r="AL16" s="1"/>
      <c r="AM16" s="64">
        <v>0</v>
      </c>
      <c r="AN16" s="1">
        <v>0</v>
      </c>
      <c r="AO16" s="1">
        <v>0</v>
      </c>
      <c r="AP16" s="1">
        <v>-0.23171</v>
      </c>
      <c r="AQ16" s="1">
        <v>0.96048</v>
      </c>
      <c r="AR16" s="1">
        <v>0.15426999999999999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65">
        <v>0</v>
      </c>
      <c r="AZ16" s="1">
        <v>0</v>
      </c>
      <c r="BA16" s="1">
        <v>0</v>
      </c>
      <c r="BB16" s="1">
        <v>0</v>
      </c>
      <c r="BC16" s="1">
        <v>0.52151000000000003</v>
      </c>
      <c r="BD16" s="1">
        <v>0</v>
      </c>
      <c r="BE16" s="1">
        <v>-1.0000000000000001E-5</v>
      </c>
      <c r="BF16" s="1"/>
      <c r="BG16" s="1"/>
      <c r="BH16" s="1"/>
      <c r="BI16" s="1"/>
      <c r="BJ16" s="1"/>
      <c r="BK16" s="1"/>
      <c r="BL16" s="1"/>
      <c r="BM16" s="1"/>
      <c r="BN16" s="1"/>
      <c r="BO16" s="1"/>
    </row>
    <row r="17" spans="1:67" ht="15" thickBot="1">
      <c r="A17" s="1"/>
      <c r="B17" s="64">
        <v>2.5360000000000001E-2</v>
      </c>
      <c r="C17" s="1">
        <v>-1.1140000000000001E-2</v>
      </c>
      <c r="D17" s="1">
        <v>9.9299999999999996E-3</v>
      </c>
      <c r="E17" s="1">
        <v>-4.1459999999999997E-2</v>
      </c>
      <c r="F17" s="1">
        <v>-0.11670999999999999</v>
      </c>
      <c r="G17" s="1">
        <v>3.8453900000000001</v>
      </c>
      <c r="H17" s="1">
        <v>9.5930000000000001E-2</v>
      </c>
      <c r="I17" s="1">
        <v>0.18994</v>
      </c>
      <c r="J17" s="1">
        <v>0.17316000000000001</v>
      </c>
      <c r="K17" s="1">
        <v>0.24109</v>
      </c>
      <c r="L17" s="1">
        <v>-0.16359000000000001</v>
      </c>
      <c r="M17" s="65">
        <v>1.9349999999999999E-2</v>
      </c>
      <c r="N17" s="1"/>
      <c r="O17" s="64">
        <v>-0.23158000000000001</v>
      </c>
      <c r="P17" s="1">
        <v>0.96040000000000003</v>
      </c>
      <c r="Q17" s="65">
        <v>0.15493999999999999</v>
      </c>
      <c r="R17" s="1"/>
      <c r="S17" s="64">
        <v>2.1485472959355999E-2</v>
      </c>
      <c r="T17" s="1">
        <v>-1.3153152009221E-2</v>
      </c>
      <c r="U17" s="1">
        <v>2.0124954495342993E-2</v>
      </c>
      <c r="V17" s="1">
        <v>-0.27894206366597396</v>
      </c>
      <c r="W17" s="1">
        <v>-0.87461709893427975</v>
      </c>
      <c r="X17" s="1">
        <v>4.0109296582332439</v>
      </c>
      <c r="Y17" s="64">
        <v>0.20358859295611401</v>
      </c>
      <c r="Z17" s="1">
        <v>0.24410546622211399</v>
      </c>
      <c r="AA17" s="1">
        <v>0.179323012895379</v>
      </c>
      <c r="AB17" s="1">
        <v>0.23254978483443001</v>
      </c>
      <c r="AC17" s="1">
        <v>-0.27208258392150603</v>
      </c>
      <c r="AD17" s="65">
        <v>8.0047719195940989E-2</v>
      </c>
      <c r="AE17" s="1"/>
      <c r="AF17" s="66">
        <v>0.20418604859471251</v>
      </c>
      <c r="AG17" s="67">
        <v>0.24447130248123047</v>
      </c>
      <c r="AH17" s="67">
        <v>0.17965753993936598</v>
      </c>
      <c r="AI17" s="67">
        <v>0.23292296036680699</v>
      </c>
      <c r="AJ17" s="67">
        <v>-0.27255404040444953</v>
      </c>
      <c r="AK17" s="68">
        <v>8.0047719195940989E-2</v>
      </c>
      <c r="AL17" s="1"/>
      <c r="AM17" s="64">
        <v>0</v>
      </c>
      <c r="AN17" s="1">
        <v>0</v>
      </c>
      <c r="AO17" s="1">
        <v>0</v>
      </c>
      <c r="AP17" s="1">
        <v>6.7000000000000002E-4</v>
      </c>
      <c r="AQ17" s="1">
        <v>-0.15842999999999999</v>
      </c>
      <c r="AR17" s="1">
        <v>0.98736999999999997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65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0.20249</v>
      </c>
      <c r="BE17" s="1">
        <v>0</v>
      </c>
      <c r="BF17" s="1"/>
      <c r="BG17" s="1"/>
      <c r="BH17" s="1"/>
      <c r="BI17" s="1"/>
      <c r="BJ17" s="1"/>
      <c r="BK17" s="1"/>
      <c r="BL17" s="1"/>
      <c r="BM17" s="1"/>
      <c r="BN17" s="1"/>
      <c r="BO17" s="1"/>
    </row>
    <row r="18" spans="1:67" ht="15" thickBot="1">
      <c r="A18" s="1"/>
      <c r="B18" s="64">
        <v>-0.25224999999999997</v>
      </c>
      <c r="C18" s="1">
        <v>-0.23043</v>
      </c>
      <c r="D18" s="1">
        <v>-0.24424000000000001</v>
      </c>
      <c r="E18" s="1">
        <v>0.15135999999999999</v>
      </c>
      <c r="F18" s="1">
        <v>-0.29576000000000002</v>
      </c>
      <c r="G18" s="1">
        <v>9.5930000000000001E-2</v>
      </c>
      <c r="H18" s="1">
        <v>3.1905899999999998</v>
      </c>
      <c r="I18" s="1">
        <v>2.0449999999999999E-2</v>
      </c>
      <c r="J18" s="1">
        <v>5.0899999999999999E-3</v>
      </c>
      <c r="K18" s="1">
        <v>1.5900000000000001E-2</v>
      </c>
      <c r="L18" s="1">
        <v>-8.7500000000000008E-3</v>
      </c>
      <c r="M18" s="65">
        <v>-2.5010000000000001E-2</v>
      </c>
      <c r="N18" s="1"/>
      <c r="O18" s="66">
        <v>8.4999999999999995E-4</v>
      </c>
      <c r="P18" s="67">
        <v>-0.15906999999999999</v>
      </c>
      <c r="Q18" s="68">
        <v>0.98726999999999998</v>
      </c>
      <c r="R18" s="1"/>
      <c r="S18" s="61">
        <v>-0.37787837439260197</v>
      </c>
      <c r="T18" s="62">
        <v>-0.26287192173435797</v>
      </c>
      <c r="U18" s="62">
        <v>-0.26503888859819003</v>
      </c>
      <c r="V18" s="62">
        <v>0.10209275195771597</v>
      </c>
      <c r="W18" s="62">
        <v>-0.39987349043528203</v>
      </c>
      <c r="X18" s="62">
        <v>0.20358859295611403</v>
      </c>
      <c r="Y18" s="61">
        <v>3.2189660003900995</v>
      </c>
      <c r="Z18" s="62">
        <v>9.8443682932092075E-2</v>
      </c>
      <c r="AA18" s="62">
        <v>9.3530352947954032E-2</v>
      </c>
      <c r="AB18" s="62">
        <v>1.7919544020188E-2</v>
      </c>
      <c r="AC18" s="62">
        <v>-1.4574995483804001E-2</v>
      </c>
      <c r="AD18" s="63">
        <v>-2.0246762847040002E-2</v>
      </c>
      <c r="AE18" s="1" t="s">
        <v>47</v>
      </c>
      <c r="AF18" s="61">
        <f t="array" ref="AF18:AK23">TRANSPOSE(AF12:AK17)</f>
        <v>-0.37787837439260197</v>
      </c>
      <c r="AG18" s="62">
        <v>-0.26291749941482001</v>
      </c>
      <c r="AH18" s="62">
        <v>-0.26514835499822853</v>
      </c>
      <c r="AI18" s="62">
        <v>0.10171039046843799</v>
      </c>
      <c r="AJ18" s="62">
        <v>-0.40011055428350506</v>
      </c>
      <c r="AK18" s="63">
        <v>0.20418604859471251</v>
      </c>
      <c r="AL18" s="1"/>
      <c r="AM18" s="64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f t="array" ref="AS18:AU20">O16:Q18</f>
        <v>0.97282000000000002</v>
      </c>
      <c r="AT18" s="1">
        <v>0.22875999999999999</v>
      </c>
      <c r="AU18" s="1">
        <v>3.6020000000000003E-2</v>
      </c>
      <c r="AV18" s="1">
        <v>0</v>
      </c>
      <c r="AW18" s="1">
        <v>0</v>
      </c>
      <c r="AX18" s="65">
        <v>0</v>
      </c>
      <c r="AZ18" s="1">
        <v>0</v>
      </c>
      <c r="BA18" s="1">
        <v>0</v>
      </c>
      <c r="BB18" s="1">
        <v>0</v>
      </c>
      <c r="BC18" s="1">
        <v>-1.0000000000000001E-5</v>
      </c>
      <c r="BD18" s="1">
        <v>0</v>
      </c>
      <c r="BE18" s="1">
        <v>0.25392999999999999</v>
      </c>
      <c r="BF18" s="1"/>
      <c r="BG18" s="1"/>
      <c r="BH18" s="1"/>
      <c r="BI18" s="1"/>
      <c r="BJ18" s="1"/>
      <c r="BK18" s="1"/>
      <c r="BL18" s="62"/>
      <c r="BM18" s="62"/>
      <c r="BN18" s="62"/>
      <c r="BO18" s="63"/>
    </row>
    <row r="19" spans="1:67">
      <c r="A19" s="1"/>
      <c r="B19" s="64">
        <v>-0.23022000000000001</v>
      </c>
      <c r="C19" s="1">
        <v>-0.27066000000000001</v>
      </c>
      <c r="D19" s="1">
        <v>-0.30212</v>
      </c>
      <c r="E19" s="1">
        <v>0.16388</v>
      </c>
      <c r="F19" s="1">
        <v>-0.40923999999999999</v>
      </c>
      <c r="G19" s="1">
        <v>0.18994</v>
      </c>
      <c r="H19" s="1">
        <v>2.0449999999999999E-2</v>
      </c>
      <c r="I19" s="1">
        <v>3.46957</v>
      </c>
      <c r="J19" s="1">
        <v>6.8029999999999993E-2</v>
      </c>
      <c r="K19" s="1">
        <v>2.2100000000000002E-2</v>
      </c>
      <c r="L19" s="1">
        <v>-8.4000000000000003E-4</v>
      </c>
      <c r="M19" s="65">
        <v>1.3339999999999999E-2</v>
      </c>
      <c r="N19" s="1"/>
      <c r="O19" s="1"/>
      <c r="P19" s="1"/>
      <c r="Q19" s="1"/>
      <c r="R19" s="1"/>
      <c r="S19" s="64">
        <v>-0.26296307709528205</v>
      </c>
      <c r="T19" s="1">
        <v>-0.23908734492902201</v>
      </c>
      <c r="U19" s="1">
        <v>-0.22952355398720201</v>
      </c>
      <c r="V19" s="1">
        <v>7.0864295699956004E-2</v>
      </c>
      <c r="W19" s="1">
        <v>-0.36653663378355394</v>
      </c>
      <c r="X19" s="1">
        <v>0.24410546622211399</v>
      </c>
      <c r="Y19" s="64">
        <v>9.8443682932092075E-2</v>
      </c>
      <c r="Z19" s="1">
        <v>3.5174270767083722</v>
      </c>
      <c r="AA19" s="1">
        <v>0.39396243705319811</v>
      </c>
      <c r="AB19" s="1">
        <v>2.1075922540171998E-2</v>
      </c>
      <c r="AC19" s="1">
        <v>7.8817034619879985E-3</v>
      </c>
      <c r="AD19" s="65">
        <v>1.5429895103151998E-2</v>
      </c>
      <c r="AE19" s="1"/>
      <c r="AF19" s="64">
        <v>-0.26291749941482001</v>
      </c>
      <c r="AG19" s="1">
        <v>-0.23908734492902201</v>
      </c>
      <c r="AH19" s="1">
        <v>-0.22957535832256551</v>
      </c>
      <c r="AI19" s="1">
        <v>7.0588730538198002E-2</v>
      </c>
      <c r="AJ19" s="1">
        <v>-0.366643176806695</v>
      </c>
      <c r="AK19" s="65">
        <v>0.24447130248123047</v>
      </c>
      <c r="AL19" s="1"/>
      <c r="AM19" s="64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-0.23158000000000001</v>
      </c>
      <c r="AT19" s="1">
        <v>0.96040000000000003</v>
      </c>
      <c r="AU19" s="1">
        <v>0.15493999999999999</v>
      </c>
      <c r="AV19" s="1">
        <v>0</v>
      </c>
      <c r="AW19" s="1">
        <v>0</v>
      </c>
      <c r="AX19" s="65">
        <v>0</v>
      </c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65"/>
    </row>
    <row r="20" spans="1:67">
      <c r="A20" s="1"/>
      <c r="B20" s="64">
        <v>-0.24446000000000001</v>
      </c>
      <c r="C20" s="1">
        <v>-0.30259000000000003</v>
      </c>
      <c r="D20" s="1">
        <v>-0.25428000000000001</v>
      </c>
      <c r="E20" s="1">
        <v>0.20452000000000001</v>
      </c>
      <c r="F20" s="1">
        <v>-0.32244</v>
      </c>
      <c r="G20" s="1">
        <v>0.17316000000000001</v>
      </c>
      <c r="H20" s="1">
        <v>5.0899999999999999E-3</v>
      </c>
      <c r="I20" s="1">
        <v>6.8029999999999993E-2</v>
      </c>
      <c r="J20" s="1">
        <v>5.63652</v>
      </c>
      <c r="K20" s="1">
        <v>7.4099999999999999E-3</v>
      </c>
      <c r="L20" s="1">
        <v>5.6259999999999998E-2</v>
      </c>
      <c r="M20" s="65">
        <v>-8.9700000000000005E-3</v>
      </c>
      <c r="N20" s="1"/>
      <c r="O20" s="1"/>
      <c r="P20" s="1"/>
      <c r="Q20" s="1"/>
      <c r="R20" s="1"/>
      <c r="S20" s="64">
        <v>-0.26525782139826704</v>
      </c>
      <c r="T20" s="1">
        <v>-0.22962716265792904</v>
      </c>
      <c r="U20" s="1">
        <v>-0.16022431223531697</v>
      </c>
      <c r="V20" s="1">
        <v>0.11824794616942602</v>
      </c>
      <c r="W20" s="1">
        <v>-0.26252177761861495</v>
      </c>
      <c r="X20" s="1">
        <v>0.179323012895379</v>
      </c>
      <c r="Y20" s="64">
        <v>9.3530352947954018E-2</v>
      </c>
      <c r="Z20" s="1">
        <v>0.39396243705319789</v>
      </c>
      <c r="AA20" s="1">
        <v>5.5603568339983012</v>
      </c>
      <c r="AB20" s="1">
        <v>1.604896224519E-2</v>
      </c>
      <c r="AC20" s="1">
        <v>5.0878079221305994E-2</v>
      </c>
      <c r="AD20" s="65">
        <v>-1.9711229982743998E-2</v>
      </c>
      <c r="AE20" s="1"/>
      <c r="AF20" s="64">
        <v>-0.26514835499822853</v>
      </c>
      <c r="AG20" s="1">
        <v>-0.22957535832256554</v>
      </c>
      <c r="AH20" s="1">
        <v>-0.16022431223531697</v>
      </c>
      <c r="AI20" s="1">
        <v>0.11803345882123803</v>
      </c>
      <c r="AJ20" s="1">
        <v>-0.26250630114831647</v>
      </c>
      <c r="AK20" s="65">
        <v>0.17965753993936598</v>
      </c>
      <c r="AL20" s="1"/>
      <c r="AM20" s="64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8.4999999999999995E-4</v>
      </c>
      <c r="AT20" s="1">
        <v>-0.15906999999999999</v>
      </c>
      <c r="AU20" s="1">
        <v>0.98726999999999998</v>
      </c>
      <c r="AV20" s="1">
        <v>0</v>
      </c>
      <c r="AW20" s="1">
        <v>0</v>
      </c>
      <c r="AX20" s="65">
        <v>0</v>
      </c>
      <c r="AZ20" s="1" t="s">
        <v>142</v>
      </c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65"/>
    </row>
    <row r="21" spans="1:67">
      <c r="A21" s="1"/>
      <c r="B21" s="64">
        <v>-0.15079000000000001</v>
      </c>
      <c r="C21" s="1">
        <v>-0.16347999999999999</v>
      </c>
      <c r="D21" s="1">
        <v>-0.20393</v>
      </c>
      <c r="E21" s="1">
        <v>1.583E-2</v>
      </c>
      <c r="F21" s="1">
        <v>-0.32346999999999998</v>
      </c>
      <c r="G21" s="1">
        <v>0.24109</v>
      </c>
      <c r="H21" s="1">
        <v>1.5900000000000001E-2</v>
      </c>
      <c r="I21" s="1">
        <v>2.2100000000000002E-2</v>
      </c>
      <c r="J21" s="1">
        <v>7.4099999999999999E-3</v>
      </c>
      <c r="K21" s="1">
        <v>3.24546</v>
      </c>
      <c r="L21" s="1">
        <v>0.17127000000000001</v>
      </c>
      <c r="M21" s="65">
        <v>-4.1200000000000001E-2</v>
      </c>
      <c r="N21" s="1"/>
      <c r="O21" s="1"/>
      <c r="P21" s="1"/>
      <c r="Q21" s="1"/>
      <c r="R21" s="1"/>
      <c r="S21" s="64">
        <v>-0.10132802897915999</v>
      </c>
      <c r="T21" s="1">
        <v>-7.0313165376440015E-2</v>
      </c>
      <c r="U21" s="1">
        <v>-0.11781897147305002</v>
      </c>
      <c r="V21" s="1">
        <v>-9.5452737048193972E-2</v>
      </c>
      <c r="W21" s="1">
        <v>-0.18382505397836998</v>
      </c>
      <c r="X21" s="1">
        <v>0.23254978483443001</v>
      </c>
      <c r="Y21" s="64">
        <v>1.7919544020188E-2</v>
      </c>
      <c r="Z21" s="1">
        <v>2.1075922540172001E-2</v>
      </c>
      <c r="AA21" s="1">
        <v>1.604896224519E-2</v>
      </c>
      <c r="AB21" s="1">
        <v>3.6183763372880722</v>
      </c>
      <c r="AC21" s="1">
        <v>1.4026465117360323</v>
      </c>
      <c r="AD21" s="65">
        <v>-0.27896188369806196</v>
      </c>
      <c r="AE21" s="1"/>
      <c r="AF21" s="64">
        <v>-0.10171039046843799</v>
      </c>
      <c r="AG21" s="1">
        <v>-7.0588730538198002E-2</v>
      </c>
      <c r="AH21" s="1">
        <v>-0.118033458821238</v>
      </c>
      <c r="AI21" s="1">
        <v>-9.5452737048193986E-2</v>
      </c>
      <c r="AJ21" s="1">
        <v>-0.18414228134628802</v>
      </c>
      <c r="AK21" s="65">
        <v>0.23292296036680699</v>
      </c>
      <c r="AL21" s="1"/>
      <c r="AM21" s="64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f t="array" ref="AV21:AX23">O16:Q18</f>
        <v>0.97282000000000002</v>
      </c>
      <c r="AW21" s="1">
        <v>0.22875999999999999</v>
      </c>
      <c r="AX21" s="65">
        <v>3.6020000000000003E-2</v>
      </c>
      <c r="AZ21" s="1">
        <v>0.28671999999999997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/>
      <c r="BM21" s="1"/>
      <c r="BN21" s="1"/>
      <c r="BO21" s="65"/>
    </row>
    <row r="22" spans="1:67">
      <c r="A22" s="1"/>
      <c r="B22" s="64">
        <v>0.29643000000000003</v>
      </c>
      <c r="C22" s="1">
        <v>0.41021000000000002</v>
      </c>
      <c r="D22" s="1">
        <v>0.32263999999999998</v>
      </c>
      <c r="E22" s="1">
        <v>-0.32440999999999998</v>
      </c>
      <c r="F22" s="1">
        <v>0.37303999999999998</v>
      </c>
      <c r="G22" s="1">
        <v>-0.16359000000000001</v>
      </c>
      <c r="H22" s="1">
        <v>-8.7500000000000008E-3</v>
      </c>
      <c r="I22" s="1">
        <v>-8.4000000000000003E-4</v>
      </c>
      <c r="J22" s="1">
        <v>5.6259999999999998E-2</v>
      </c>
      <c r="K22" s="1">
        <v>0.17127000000000001</v>
      </c>
      <c r="L22" s="1">
        <v>8.9907199999999996</v>
      </c>
      <c r="M22" s="65">
        <v>-0.11422</v>
      </c>
      <c r="N22" s="1"/>
      <c r="O22" s="1"/>
      <c r="P22" s="1"/>
      <c r="Q22" s="1"/>
      <c r="R22" s="1"/>
      <c r="S22" s="64">
        <v>0.40034761813172809</v>
      </c>
      <c r="T22" s="1">
        <v>0.36674971982983601</v>
      </c>
      <c r="U22" s="1">
        <v>0.26249082467801793</v>
      </c>
      <c r="V22" s="1">
        <v>-0.18445950871420602</v>
      </c>
      <c r="W22" s="1">
        <v>0.42362866715716202</v>
      </c>
      <c r="X22" s="1">
        <v>-0.27208258392150597</v>
      </c>
      <c r="Y22" s="64">
        <v>-1.4574995483804001E-2</v>
      </c>
      <c r="Z22" s="1">
        <v>7.8817034619879985E-3</v>
      </c>
      <c r="AA22" s="1">
        <v>5.0878079221305994E-2</v>
      </c>
      <c r="AB22" s="1">
        <v>1.4026465117360321</v>
      </c>
      <c r="AC22" s="1">
        <v>8.4518667718018499</v>
      </c>
      <c r="AD22" s="65">
        <v>-0.87576713107468973</v>
      </c>
      <c r="AE22" s="1"/>
      <c r="AF22" s="64">
        <v>0.40011055428350506</v>
      </c>
      <c r="AG22" s="1">
        <v>0.366643176806695</v>
      </c>
      <c r="AH22" s="1">
        <v>0.26250630114831647</v>
      </c>
      <c r="AI22" s="1">
        <v>-0.18414228134628802</v>
      </c>
      <c r="AJ22" s="1">
        <v>0.42362866715716202</v>
      </c>
      <c r="AK22" s="65">
        <v>-0.27255404040444953</v>
      </c>
      <c r="AL22" s="1"/>
      <c r="AM22" s="64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-0.23158000000000001</v>
      </c>
      <c r="AW22" s="1">
        <v>0.96040000000000003</v>
      </c>
      <c r="AX22" s="65">
        <v>0.15493999999999999</v>
      </c>
      <c r="AZ22" s="1">
        <v>0</v>
      </c>
      <c r="BA22" s="1">
        <v>0.28671999999999997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/>
      <c r="BM22" s="1"/>
      <c r="BN22" s="1"/>
      <c r="BO22" s="65"/>
    </row>
    <row r="23" spans="1:67" ht="15" thickBot="1">
      <c r="A23" s="1"/>
      <c r="B23" s="66">
        <v>-9.6549999999999997E-2</v>
      </c>
      <c r="C23" s="67">
        <v>-0.19055</v>
      </c>
      <c r="D23" s="67">
        <v>-0.17358999999999999</v>
      </c>
      <c r="E23" s="67">
        <v>0.24171999999999999</v>
      </c>
      <c r="F23" s="67">
        <v>-0.16399</v>
      </c>
      <c r="G23" s="67">
        <v>1.9349999999999999E-2</v>
      </c>
      <c r="H23" s="67">
        <v>-2.5010000000000001E-2</v>
      </c>
      <c r="I23" s="67">
        <v>1.3339999999999999E-2</v>
      </c>
      <c r="J23" s="67">
        <v>-8.9700000000000005E-3</v>
      </c>
      <c r="K23" s="67">
        <v>-4.1200000000000001E-2</v>
      </c>
      <c r="L23" s="67">
        <v>-0.11422</v>
      </c>
      <c r="M23" s="68">
        <v>3.8440400000000001</v>
      </c>
      <c r="N23" s="1"/>
      <c r="O23" s="1"/>
      <c r="P23" s="1"/>
      <c r="Q23" s="1"/>
      <c r="R23" s="1"/>
      <c r="S23" s="66">
        <v>-0.20478350423331099</v>
      </c>
      <c r="T23" s="67">
        <v>-0.24483713874034696</v>
      </c>
      <c r="U23" s="67">
        <v>-0.17999206698335296</v>
      </c>
      <c r="V23" s="67">
        <v>0.23329613589918397</v>
      </c>
      <c r="W23" s="67">
        <v>-0.27302549688739297</v>
      </c>
      <c r="X23" s="67">
        <v>8.0047719195940989E-2</v>
      </c>
      <c r="Y23" s="66">
        <v>-2.0246762847040002E-2</v>
      </c>
      <c r="Z23" s="67">
        <v>1.5429895103152E-2</v>
      </c>
      <c r="AA23" s="67">
        <v>-1.9711229982744001E-2</v>
      </c>
      <c r="AB23" s="67">
        <v>-0.27896188369806196</v>
      </c>
      <c r="AC23" s="67">
        <v>-0.87576713107468984</v>
      </c>
      <c r="AD23" s="68">
        <v>4.0100504997096795</v>
      </c>
      <c r="AE23" s="1"/>
      <c r="AF23" s="66">
        <v>-0.20418604859471251</v>
      </c>
      <c r="AG23" s="67">
        <v>-0.2444713024812305</v>
      </c>
      <c r="AH23" s="67">
        <v>-0.17965753993936601</v>
      </c>
      <c r="AI23" s="67">
        <v>0.23292296036680699</v>
      </c>
      <c r="AJ23" s="67">
        <v>-0.27255404040444947</v>
      </c>
      <c r="AK23" s="68">
        <v>8.0047719195940989E-2</v>
      </c>
      <c r="AL23" s="1"/>
      <c r="AM23" s="66">
        <v>0</v>
      </c>
      <c r="AN23" s="67">
        <v>0</v>
      </c>
      <c r="AO23" s="67">
        <v>0</v>
      </c>
      <c r="AP23" s="67">
        <v>0</v>
      </c>
      <c r="AQ23" s="67">
        <v>0</v>
      </c>
      <c r="AR23" s="67">
        <v>0</v>
      </c>
      <c r="AS23" s="67">
        <v>0</v>
      </c>
      <c r="AT23" s="67">
        <v>0</v>
      </c>
      <c r="AU23" s="67">
        <v>0</v>
      </c>
      <c r="AV23" s="67">
        <v>8.4999999999999995E-4</v>
      </c>
      <c r="AW23" s="67">
        <v>-0.15906999999999999</v>
      </c>
      <c r="AX23" s="68">
        <v>0.98726999999999998</v>
      </c>
      <c r="AZ23" s="1">
        <v>0</v>
      </c>
      <c r="BA23" s="1">
        <v>0</v>
      </c>
      <c r="BB23" s="1">
        <v>0.28671999999999997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/>
      <c r="BM23" s="1"/>
      <c r="BN23" s="1"/>
      <c r="BO23" s="65"/>
    </row>
    <row r="24" spans="1:67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Z24" s="1">
        <v>0</v>
      </c>
      <c r="BA24" s="1">
        <v>0</v>
      </c>
      <c r="BB24" s="1">
        <v>0</v>
      </c>
      <c r="BC24" s="1">
        <v>0.52151000000000003</v>
      </c>
      <c r="BD24" s="1">
        <v>0</v>
      </c>
      <c r="BE24" s="1">
        <v>-1.0000000000000001E-5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/>
      <c r="BM24" s="1"/>
      <c r="BN24" s="1"/>
      <c r="BO24" s="65"/>
    </row>
    <row r="25" spans="1:67" ht="15" thickBot="1">
      <c r="A25" s="1"/>
      <c r="B25" s="1" t="s">
        <v>9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Z25" s="1">
        <v>0</v>
      </c>
      <c r="BA25" s="1">
        <v>0</v>
      </c>
      <c r="BB25" s="1">
        <v>0</v>
      </c>
      <c r="BC25" s="1">
        <v>0</v>
      </c>
      <c r="BD25" s="1">
        <v>0.20249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/>
      <c r="BM25" s="1"/>
      <c r="BN25" s="1"/>
      <c r="BO25" s="65"/>
    </row>
    <row r="26" spans="1:67">
      <c r="A26" s="1"/>
      <c r="B26" s="61">
        <v>3.18764</v>
      </c>
      <c r="C26" s="62">
        <v>2.52E-2</v>
      </c>
      <c r="D26" s="62">
        <v>-3.9300000000000003E-3</v>
      </c>
      <c r="E26" s="62">
        <v>7.1799999999999998E-3</v>
      </c>
      <c r="F26" s="62">
        <v>-3.9300000000000003E-3</v>
      </c>
      <c r="G26" s="62">
        <v>-1.5399999999999999E-3</v>
      </c>
      <c r="H26" s="62">
        <v>-0.10578</v>
      </c>
      <c r="I26" s="62">
        <v>6.2539999999999998E-2</v>
      </c>
      <c r="J26" s="62">
        <v>0.12576000000000001</v>
      </c>
      <c r="K26" s="62">
        <v>0.17879</v>
      </c>
      <c r="L26" s="62">
        <v>2.9760000000000002E-2</v>
      </c>
      <c r="M26" s="63">
        <v>9.3590000000000007E-2</v>
      </c>
      <c r="N26" s="1"/>
      <c r="O26" s="61">
        <v>-0.95721999999999996</v>
      </c>
      <c r="P26" s="62">
        <v>0.18831999999999999</v>
      </c>
      <c r="Q26" s="63">
        <v>0.21970000000000001</v>
      </c>
      <c r="R26" s="1"/>
      <c r="S26" s="61">
        <f t="array" ref="S26:AD37">MMULT(MMULT(AM26:AX37,B26:M37),TRANSPOSE(AM26:AX37))</f>
        <v>3.3119511373672479</v>
      </c>
      <c r="T26" s="62">
        <v>0.15482695215507797</v>
      </c>
      <c r="U26" s="62">
        <v>-0.51332080581489603</v>
      </c>
      <c r="V26" s="62">
        <v>1.9193800633359995E-3</v>
      </c>
      <c r="W26" s="62">
        <v>1.7407054282870003E-2</v>
      </c>
      <c r="X26" s="62">
        <v>1.0190747317607999E-2</v>
      </c>
      <c r="Y26" s="61">
        <v>-0.25027608305841598</v>
      </c>
      <c r="Z26" s="62">
        <v>-0.268930344876948</v>
      </c>
      <c r="AA26" s="62">
        <v>0.21141076731020803</v>
      </c>
      <c r="AB26" s="62">
        <v>0.25153283125279802</v>
      </c>
      <c r="AC26" s="62">
        <v>-0.27237694377422794</v>
      </c>
      <c r="AD26" s="63">
        <v>-2.1666185731256001E-2</v>
      </c>
      <c r="AE26" s="69" t="s">
        <v>46</v>
      </c>
      <c r="AF26" s="61">
        <f t="array" ref="AF26:AH28">0.5*(Y26:AA28+S32:U34)</f>
        <v>-0.25027608305841598</v>
      </c>
      <c r="AG26" s="62">
        <v>-0.26888656181784754</v>
      </c>
      <c r="AH26" s="62">
        <v>0.21144005768115354</v>
      </c>
      <c r="AI26" s="62">
        <f t="array" ref="AI26:AK28">0.5*(AB26:AD28-V32:X34)</f>
        <v>0.25144284606572098</v>
      </c>
      <c r="AJ26" s="62">
        <v>-0.27262254718696399</v>
      </c>
      <c r="AK26" s="63">
        <v>-2.2105518798182493E-2</v>
      </c>
      <c r="AL26" s="1"/>
      <c r="AM26" s="61">
        <f t="array" ref="AM26:AO28">O26:Q28</f>
        <v>-0.95721999999999996</v>
      </c>
      <c r="AN26" s="62">
        <v>0.18831999999999999</v>
      </c>
      <c r="AO26" s="62">
        <v>0.21970000000000001</v>
      </c>
      <c r="AP26" s="62">
        <v>0</v>
      </c>
      <c r="AQ26" s="62">
        <v>0</v>
      </c>
      <c r="AR26" s="62">
        <v>0</v>
      </c>
      <c r="AS26" s="62">
        <v>0</v>
      </c>
      <c r="AT26" s="62">
        <v>0</v>
      </c>
      <c r="AU26" s="62">
        <v>0</v>
      </c>
      <c r="AV26" s="62">
        <v>0</v>
      </c>
      <c r="AW26" s="62">
        <v>0</v>
      </c>
      <c r="AX26" s="63">
        <v>0</v>
      </c>
      <c r="AZ26" s="1">
        <v>0</v>
      </c>
      <c r="BA26" s="1">
        <v>0</v>
      </c>
      <c r="BB26" s="1">
        <v>0</v>
      </c>
      <c r="BC26" s="1">
        <v>-1.0000000000000001E-5</v>
      </c>
      <c r="BD26" s="1">
        <v>0</v>
      </c>
      <c r="BE26" s="1">
        <v>0.25392999999999999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/>
      <c r="BM26" s="1"/>
      <c r="BN26" s="1"/>
      <c r="BO26" s="65"/>
    </row>
    <row r="27" spans="1:67">
      <c r="A27" s="1"/>
      <c r="B27" s="64">
        <v>2.52E-2</v>
      </c>
      <c r="C27" s="1">
        <v>3.4567299999999999</v>
      </c>
      <c r="D27" s="1">
        <v>5.8229999999999997E-2</v>
      </c>
      <c r="E27" s="1">
        <v>5.2100000000000002E-3</v>
      </c>
      <c r="F27" s="1">
        <v>2.069E-2</v>
      </c>
      <c r="G27" s="1">
        <v>-7.1399999999999996E-3</v>
      </c>
      <c r="H27" s="1">
        <v>6.2280000000000002E-2</v>
      </c>
      <c r="I27" s="1">
        <v>-0.44229000000000002</v>
      </c>
      <c r="J27" s="1">
        <v>-0.47826000000000002</v>
      </c>
      <c r="K27" s="1">
        <v>-0.23447000000000001</v>
      </c>
      <c r="L27" s="1">
        <v>-0.49453999999999998</v>
      </c>
      <c r="M27" s="65">
        <v>0.31387999999999999</v>
      </c>
      <c r="N27" s="1"/>
      <c r="O27" s="64">
        <v>0.23533000000000001</v>
      </c>
      <c r="P27" s="1">
        <v>0.94843</v>
      </c>
      <c r="Q27" s="65">
        <v>0.21237</v>
      </c>
      <c r="R27" s="1"/>
      <c r="S27" s="64">
        <v>0.15482695215507791</v>
      </c>
      <c r="T27" s="1">
        <v>3.5736793465360592</v>
      </c>
      <c r="U27" s="1">
        <v>-0.47755688083585424</v>
      </c>
      <c r="V27" s="1">
        <v>-9.4111870799900004E-3</v>
      </c>
      <c r="W27" s="1">
        <v>2.8898272028362999E-2</v>
      </c>
      <c r="X27" s="1">
        <v>1.7567679659886998E-2</v>
      </c>
      <c r="Y27" s="64">
        <v>-0.26884277875874701</v>
      </c>
      <c r="Z27" s="1">
        <v>-0.57717188343734604</v>
      </c>
      <c r="AA27" s="1">
        <v>0.35894192164427607</v>
      </c>
      <c r="AB27" s="1">
        <v>0.22836766327464297</v>
      </c>
      <c r="AC27" s="1">
        <v>-0.50909662561370306</v>
      </c>
      <c r="AD27" s="65">
        <v>-0.446053728539406</v>
      </c>
      <c r="AE27" s="1"/>
      <c r="AF27" s="64">
        <v>-0.26888656181784754</v>
      </c>
      <c r="AG27" s="1">
        <v>-0.57717188343734604</v>
      </c>
      <c r="AH27" s="1">
        <v>0.35903464161791404</v>
      </c>
      <c r="AI27" s="1">
        <v>0.22815868161449648</v>
      </c>
      <c r="AJ27" s="1">
        <v>-0.50955984008351396</v>
      </c>
      <c r="AK27" s="65">
        <v>-0.44668147547764747</v>
      </c>
      <c r="AL27" s="1"/>
      <c r="AM27" s="64">
        <v>0.23533000000000001</v>
      </c>
      <c r="AN27" s="1">
        <v>0.94843</v>
      </c>
      <c r="AO27" s="1">
        <v>0.21237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65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0.28671999999999997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/>
      <c r="BM27" s="1"/>
      <c r="BN27" s="1"/>
      <c r="BO27" s="65"/>
    </row>
    <row r="28" spans="1:67" ht="15" thickBot="1">
      <c r="A28" s="1"/>
      <c r="B28" s="64">
        <v>-3.9300000000000003E-3</v>
      </c>
      <c r="C28" s="1">
        <v>5.8229999999999997E-2</v>
      </c>
      <c r="D28" s="1">
        <v>5.6193400000000002</v>
      </c>
      <c r="E28" s="1">
        <v>2.929E-2</v>
      </c>
      <c r="F28" s="1">
        <v>5.3760000000000002E-2</v>
      </c>
      <c r="G28" s="1">
        <v>-2.6009999999999998E-2</v>
      </c>
      <c r="H28" s="1">
        <v>0.12548000000000001</v>
      </c>
      <c r="I28" s="1">
        <v>-0.47810000000000002</v>
      </c>
      <c r="J28" s="1">
        <v>-0.46920000000000001</v>
      </c>
      <c r="K28" s="1">
        <v>-0.39143</v>
      </c>
      <c r="L28" s="1">
        <v>-0.43136999999999998</v>
      </c>
      <c r="M28" s="65">
        <v>0.22065000000000001</v>
      </c>
      <c r="N28" s="1"/>
      <c r="O28" s="66">
        <v>-0.16838</v>
      </c>
      <c r="P28" s="67">
        <v>0.25498999999999999</v>
      </c>
      <c r="Q28" s="68">
        <v>-0.95216999999999996</v>
      </c>
      <c r="R28" s="1"/>
      <c r="S28" s="64">
        <v>-0.51332080581489603</v>
      </c>
      <c r="T28" s="1">
        <v>-0.4775568808358539</v>
      </c>
      <c r="U28" s="1">
        <v>5.3780811290099608</v>
      </c>
      <c r="V28" s="1">
        <v>2.3157901229601999E-2</v>
      </c>
      <c r="W28" s="1">
        <v>-4.4524617867624003E-2</v>
      </c>
      <c r="X28" s="1">
        <v>-2.8957507055660001E-2</v>
      </c>
      <c r="Y28" s="64">
        <v>0.21146934805209899</v>
      </c>
      <c r="Z28" s="1">
        <v>0.35912736159155201</v>
      </c>
      <c r="AA28" s="1">
        <v>-0.18982323670235202</v>
      </c>
      <c r="AB28" s="1">
        <v>-0.25003543977814191</v>
      </c>
      <c r="AC28" s="1">
        <v>0.30078999820448898</v>
      </c>
      <c r="AD28" s="65">
        <v>0.16261902949673102</v>
      </c>
      <c r="AE28" s="1"/>
      <c r="AF28" s="64">
        <v>0.21144005768115348</v>
      </c>
      <c r="AG28" s="1">
        <v>0.35903464161791399</v>
      </c>
      <c r="AH28" s="1">
        <v>-0.18982323670235196</v>
      </c>
      <c r="AI28" s="1">
        <v>-0.24993447053324297</v>
      </c>
      <c r="AJ28" s="1">
        <v>0.30086090460653953</v>
      </c>
      <c r="AK28" s="65">
        <v>0.16298212751864302</v>
      </c>
      <c r="AL28" s="1"/>
      <c r="AM28" s="64">
        <v>-0.16838</v>
      </c>
      <c r="AN28" s="1">
        <v>0.25498999999999999</v>
      </c>
      <c r="AO28" s="1">
        <v>-0.95216999999999996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65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0.28671999999999997</v>
      </c>
      <c r="BH28" s="1">
        <v>0</v>
      </c>
      <c r="BI28" s="1">
        <v>0</v>
      </c>
      <c r="BJ28" s="1">
        <v>0</v>
      </c>
      <c r="BK28" s="1">
        <v>0</v>
      </c>
      <c r="BL28" s="1"/>
      <c r="BM28" s="1"/>
      <c r="BN28" s="1"/>
      <c r="BO28" s="65"/>
    </row>
    <row r="29" spans="1:67" ht="15" thickBot="1">
      <c r="A29" s="1"/>
      <c r="B29" s="64">
        <v>7.1799999999999998E-3</v>
      </c>
      <c r="C29" s="1">
        <v>5.2100000000000002E-3</v>
      </c>
      <c r="D29" s="1">
        <v>2.929E-2</v>
      </c>
      <c r="E29" s="1">
        <v>3.2248100000000002</v>
      </c>
      <c r="F29" s="1">
        <v>0.16999</v>
      </c>
      <c r="G29" s="1">
        <v>-2.6380000000000001E-2</v>
      </c>
      <c r="H29" s="1">
        <v>-0.17857000000000001</v>
      </c>
      <c r="I29" s="1">
        <v>0.2339</v>
      </c>
      <c r="J29" s="1">
        <v>0.39105000000000001</v>
      </c>
      <c r="K29" s="1">
        <v>0.31685999999999998</v>
      </c>
      <c r="L29" s="1">
        <v>0.46344000000000002</v>
      </c>
      <c r="M29" s="65">
        <v>-0.13517000000000001</v>
      </c>
      <c r="N29" s="1"/>
      <c r="O29" s="1"/>
      <c r="P29" s="1"/>
      <c r="Q29" s="1"/>
      <c r="R29" s="1"/>
      <c r="S29" s="64">
        <v>1.9193800633359988E-3</v>
      </c>
      <c r="T29" s="1">
        <v>-9.4111870799900004E-3</v>
      </c>
      <c r="U29" s="1">
        <v>2.3157901229601999E-2</v>
      </c>
      <c r="V29" s="1">
        <v>3.3975959833638716</v>
      </c>
      <c r="W29" s="1">
        <v>0.88379306453833995</v>
      </c>
      <c r="X29" s="1">
        <v>9.7304117834394077E-2</v>
      </c>
      <c r="Y29" s="64">
        <v>-0.251352860878644</v>
      </c>
      <c r="Z29" s="1">
        <v>-0.22794969995434999</v>
      </c>
      <c r="AA29" s="1">
        <v>0.24983350128834397</v>
      </c>
      <c r="AB29" s="1">
        <v>0.18708296111849995</v>
      </c>
      <c r="AC29" s="1">
        <v>-0.42481380549930203</v>
      </c>
      <c r="AD29" s="65">
        <v>-0.19840590600228203</v>
      </c>
      <c r="AE29" s="1"/>
      <c r="AF29" s="64">
        <f t="array" ref="AF29:AH31">0.5*(Y29:AA31-S35:U37)</f>
        <v>-0.25144284606572098</v>
      </c>
      <c r="AG29" s="1">
        <v>-0.22815868161449648</v>
      </c>
      <c r="AH29" s="1">
        <v>0.249934470533243</v>
      </c>
      <c r="AI29" s="1">
        <f t="array" ref="AI29:AK31">0.5*(AB29:AD31+V35:X37)</f>
        <v>0.18708296111849998</v>
      </c>
      <c r="AJ29" s="1">
        <v>-0.42504771794824453</v>
      </c>
      <c r="AK29" s="65">
        <v>-0.19880955170387801</v>
      </c>
      <c r="AL29" s="1"/>
      <c r="AM29" s="64">
        <v>0</v>
      </c>
      <c r="AN29" s="1">
        <v>0</v>
      </c>
      <c r="AO29" s="1">
        <v>0</v>
      </c>
      <c r="AP29" s="1">
        <f t="array" ref="AP29:AR31">O26:Q28</f>
        <v>-0.95721999999999996</v>
      </c>
      <c r="AQ29" s="1">
        <v>0.18831999999999999</v>
      </c>
      <c r="AR29" s="1">
        <v>0.21970000000000001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65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0.28671999999999997</v>
      </c>
      <c r="BI29" s="1">
        <v>0</v>
      </c>
      <c r="BJ29" s="1">
        <v>0</v>
      </c>
      <c r="BK29" s="1">
        <v>0</v>
      </c>
      <c r="BL29" s="67"/>
      <c r="BM29" s="67"/>
      <c r="BN29" s="67"/>
      <c r="BO29" s="68"/>
    </row>
    <row r="30" spans="1:67" ht="15" thickBot="1">
      <c r="A30" s="1"/>
      <c r="B30" s="64">
        <v>-3.9300000000000003E-3</v>
      </c>
      <c r="C30" s="1">
        <v>2.069E-2</v>
      </c>
      <c r="D30" s="1">
        <v>5.3760000000000002E-2</v>
      </c>
      <c r="E30" s="1">
        <v>0.16999</v>
      </c>
      <c r="F30" s="1">
        <v>8.9783500000000007</v>
      </c>
      <c r="G30" s="1">
        <v>-0.11489000000000001</v>
      </c>
      <c r="H30" s="1">
        <v>-2.9960000000000001E-2</v>
      </c>
      <c r="I30" s="1">
        <v>0.49556</v>
      </c>
      <c r="J30" s="1">
        <v>0.43240000000000001</v>
      </c>
      <c r="K30" s="1">
        <v>0.46427000000000002</v>
      </c>
      <c r="L30" s="1">
        <v>0.24814</v>
      </c>
      <c r="M30" s="65">
        <v>-9.7030000000000005E-2</v>
      </c>
      <c r="N30" s="1"/>
      <c r="O30" s="61">
        <v>-0.95711999999999997</v>
      </c>
      <c r="P30" s="62">
        <v>0.18855</v>
      </c>
      <c r="Q30" s="63">
        <v>0.21992999999999999</v>
      </c>
      <c r="R30" s="1"/>
      <c r="S30" s="64">
        <v>1.740705428287E-2</v>
      </c>
      <c r="T30" s="1">
        <v>2.8898272028362995E-2</v>
      </c>
      <c r="U30" s="1">
        <v>-4.4524617867623996E-2</v>
      </c>
      <c r="V30" s="1">
        <v>0.88379306453833995</v>
      </c>
      <c r="W30" s="1">
        <v>8.4537599189269432</v>
      </c>
      <c r="X30" s="1">
        <v>1.3597874680988951</v>
      </c>
      <c r="Y30" s="64">
        <v>0.27286815059969999</v>
      </c>
      <c r="Z30" s="1">
        <v>0.51002305455332497</v>
      </c>
      <c r="AA30" s="1">
        <v>-0.30093181100858996</v>
      </c>
      <c r="AB30" s="1">
        <v>-0.42528163039718703</v>
      </c>
      <c r="AC30" s="1">
        <v>0.40107802187546504</v>
      </c>
      <c r="AD30" s="65">
        <v>9.2473847851511998E-2</v>
      </c>
      <c r="AE30" s="1"/>
      <c r="AF30" s="64">
        <v>0.27262254718696399</v>
      </c>
      <c r="AG30" s="1">
        <v>0.50955984008351396</v>
      </c>
      <c r="AH30" s="1">
        <v>-0.30086090460653947</v>
      </c>
      <c r="AI30" s="1">
        <v>-0.42504771794824453</v>
      </c>
      <c r="AJ30" s="1">
        <v>0.40107802187546504</v>
      </c>
      <c r="AK30" s="65">
        <v>9.2684739633558E-2</v>
      </c>
      <c r="AL30" s="1"/>
      <c r="AM30" s="64">
        <v>0</v>
      </c>
      <c r="AN30" s="1">
        <v>0</v>
      </c>
      <c r="AO30" s="1">
        <v>0</v>
      </c>
      <c r="AP30" s="1">
        <v>0.23533000000000001</v>
      </c>
      <c r="AQ30" s="1">
        <v>0.94843</v>
      </c>
      <c r="AR30" s="1">
        <v>0.21237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65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0.52151000000000003</v>
      </c>
      <c r="BJ30" s="1">
        <v>0</v>
      </c>
      <c r="BK30" s="1">
        <v>-1.0000000000000001E-5</v>
      </c>
      <c r="BL30" s="1"/>
      <c r="BM30" s="1"/>
      <c r="BN30" s="1"/>
      <c r="BO30" s="1"/>
    </row>
    <row r="31" spans="1:67" ht="15" thickBot="1">
      <c r="A31" s="1"/>
      <c r="B31" s="64">
        <v>-1.5399999999999999E-3</v>
      </c>
      <c r="C31" s="1">
        <v>-7.1399999999999996E-3</v>
      </c>
      <c r="D31" s="1">
        <v>-2.6009999999999998E-2</v>
      </c>
      <c r="E31" s="1">
        <v>-2.6380000000000001E-2</v>
      </c>
      <c r="F31" s="1">
        <v>-0.11489000000000001</v>
      </c>
      <c r="G31" s="1">
        <v>3.81379</v>
      </c>
      <c r="H31" s="1">
        <v>-9.3399999999999997E-2</v>
      </c>
      <c r="I31" s="1">
        <v>-0.31475999999999998</v>
      </c>
      <c r="J31" s="1">
        <v>-0.22183</v>
      </c>
      <c r="K31" s="1">
        <v>-0.13605999999999999</v>
      </c>
      <c r="L31" s="1">
        <v>-9.7210000000000005E-2</v>
      </c>
      <c r="M31" s="65">
        <v>0.12992000000000001</v>
      </c>
      <c r="N31" s="1"/>
      <c r="O31" s="64">
        <v>0.23569000000000001</v>
      </c>
      <c r="P31" s="1">
        <v>0.94825999999999999</v>
      </c>
      <c r="Q31" s="65">
        <v>0.21274999999999999</v>
      </c>
      <c r="R31" s="1"/>
      <c r="S31" s="64">
        <v>1.0190747317608001E-2</v>
      </c>
      <c r="T31" s="1">
        <v>1.7567679659886998E-2</v>
      </c>
      <c r="U31" s="1">
        <v>-2.8957507055660005E-2</v>
      </c>
      <c r="V31" s="1">
        <v>9.7304117834394188E-2</v>
      </c>
      <c r="W31" s="1">
        <v>1.3597874680988953</v>
      </c>
      <c r="X31" s="1">
        <v>4.1656215878435319</v>
      </c>
      <c r="Y31" s="64">
        <v>2.254485186510901E-2</v>
      </c>
      <c r="Z31" s="1">
        <v>0.447309222415889</v>
      </c>
      <c r="AA31" s="1">
        <v>-0.16334522554055497</v>
      </c>
      <c r="AB31" s="1">
        <v>-0.19921319740547397</v>
      </c>
      <c r="AC31" s="1">
        <v>9.2895631415603988E-2</v>
      </c>
      <c r="AD31" s="65">
        <v>0.10675748206330302</v>
      </c>
      <c r="AE31" s="1"/>
      <c r="AF31" s="66">
        <v>2.21055187981825E-2</v>
      </c>
      <c r="AG31" s="67">
        <v>0.44668147547764747</v>
      </c>
      <c r="AH31" s="67">
        <v>-0.16298212751864299</v>
      </c>
      <c r="AI31" s="67">
        <v>-0.19880955170387801</v>
      </c>
      <c r="AJ31" s="67">
        <v>9.2684739633558E-2</v>
      </c>
      <c r="AK31" s="68">
        <v>0.10675748206330302</v>
      </c>
      <c r="AL31" s="1"/>
      <c r="AM31" s="64">
        <v>0</v>
      </c>
      <c r="AN31" s="1">
        <v>0</v>
      </c>
      <c r="AO31" s="1">
        <v>0</v>
      </c>
      <c r="AP31" s="1">
        <v>-0.16838</v>
      </c>
      <c r="AQ31" s="1">
        <v>0.25498999999999999</v>
      </c>
      <c r="AR31" s="1">
        <v>-0.95216999999999996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65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0.20249</v>
      </c>
      <c r="BK31" s="1">
        <v>0</v>
      </c>
      <c r="BL31" s="62"/>
      <c r="BM31" s="62"/>
      <c r="BN31" s="62"/>
      <c r="BO31" s="63"/>
    </row>
    <row r="32" spans="1:67" ht="15" thickBot="1">
      <c r="A32" s="1"/>
      <c r="B32" s="64">
        <v>-0.10578</v>
      </c>
      <c r="C32" s="1">
        <v>6.2280000000000002E-2</v>
      </c>
      <c r="D32" s="1">
        <v>0.12548000000000001</v>
      </c>
      <c r="E32" s="1">
        <v>-0.17857000000000001</v>
      </c>
      <c r="F32" s="1">
        <v>-2.9960000000000001E-2</v>
      </c>
      <c r="G32" s="1">
        <v>-9.3399999999999997E-2</v>
      </c>
      <c r="H32" s="1">
        <v>3.18994</v>
      </c>
      <c r="I32" s="1">
        <v>2.589E-2</v>
      </c>
      <c r="J32" s="1">
        <v>-4.6600000000000001E-3</v>
      </c>
      <c r="K32" s="1">
        <v>-5.7099999999999998E-3</v>
      </c>
      <c r="L32" s="1">
        <v>1.57E-3</v>
      </c>
      <c r="M32" s="65">
        <v>1.0200000000000001E-3</v>
      </c>
      <c r="N32" s="1"/>
      <c r="O32" s="66">
        <v>-0.16844000000000001</v>
      </c>
      <c r="P32" s="67">
        <v>0.25546000000000002</v>
      </c>
      <c r="Q32" s="68">
        <v>-0.95203000000000004</v>
      </c>
      <c r="R32" s="1"/>
      <c r="S32" s="61">
        <v>-0.25027608305841598</v>
      </c>
      <c r="T32" s="62">
        <v>-0.26884277875874701</v>
      </c>
      <c r="U32" s="62">
        <v>0.21146934805209905</v>
      </c>
      <c r="V32" s="62">
        <v>-0.251352860878644</v>
      </c>
      <c r="W32" s="62">
        <v>0.27286815059970004</v>
      </c>
      <c r="X32" s="62">
        <v>2.2544851865108986E-2</v>
      </c>
      <c r="Y32" s="61">
        <v>3.314546781019164</v>
      </c>
      <c r="Z32" s="62">
        <v>0.1545231137699129</v>
      </c>
      <c r="AA32" s="62">
        <v>-0.51474823717551599</v>
      </c>
      <c r="AB32" s="62">
        <v>-3.7620269196299988E-4</v>
      </c>
      <c r="AC32" s="62">
        <v>-1.5567356033135998E-2</v>
      </c>
      <c r="AD32" s="63">
        <v>-1.0214687447688E-2</v>
      </c>
      <c r="AE32" s="1" t="s">
        <v>47</v>
      </c>
      <c r="AF32" s="61">
        <f t="array" ref="AF32:AK37">TRANSPOSE(AF26:AK31)</f>
        <v>-0.25027608305841598</v>
      </c>
      <c r="AG32" s="62">
        <v>-0.26888656181784754</v>
      </c>
      <c r="AH32" s="62">
        <v>0.21144005768115348</v>
      </c>
      <c r="AI32" s="62">
        <v>-0.25144284606572098</v>
      </c>
      <c r="AJ32" s="62">
        <v>0.27262254718696399</v>
      </c>
      <c r="AK32" s="63">
        <v>2.21055187981825E-2</v>
      </c>
      <c r="AL32" s="1"/>
      <c r="AM32" s="64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f t="array" ref="AS32:AU34">O30:Q32</f>
        <v>-0.95711999999999997</v>
      </c>
      <c r="AT32" s="1">
        <v>0.18855</v>
      </c>
      <c r="AU32" s="1">
        <v>0.21992999999999999</v>
      </c>
      <c r="AV32" s="1">
        <v>0</v>
      </c>
      <c r="AW32" s="1">
        <v>0</v>
      </c>
      <c r="AX32" s="65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-1.0000000000000001E-5</v>
      </c>
      <c r="BJ32" s="1">
        <v>0</v>
      </c>
      <c r="BK32" s="1">
        <v>0.25392999999999999</v>
      </c>
      <c r="BL32" s="1"/>
      <c r="BM32" s="1"/>
      <c r="BN32" s="1"/>
      <c r="BO32" s="65"/>
    </row>
    <row r="33" spans="1:67">
      <c r="A33" s="1"/>
      <c r="B33" s="64">
        <v>6.2539999999999998E-2</v>
      </c>
      <c r="C33" s="1">
        <v>-0.44229000000000002</v>
      </c>
      <c r="D33" s="1">
        <v>-0.47810000000000002</v>
      </c>
      <c r="E33" s="1">
        <v>0.2339</v>
      </c>
      <c r="F33" s="1">
        <v>0.49556</v>
      </c>
      <c r="G33" s="1">
        <v>-0.31475999999999998</v>
      </c>
      <c r="H33" s="1">
        <v>2.589E-2</v>
      </c>
      <c r="I33" s="1">
        <v>3.4579300000000002</v>
      </c>
      <c r="J33" s="1">
        <v>5.8049999999999997E-2</v>
      </c>
      <c r="K33" s="1">
        <v>-3.4199999999999999E-3</v>
      </c>
      <c r="L33" s="1">
        <v>-2.197E-2</v>
      </c>
      <c r="M33" s="65">
        <v>8.1200000000000005E-3</v>
      </c>
      <c r="N33" s="1"/>
      <c r="O33" s="1"/>
      <c r="P33" s="1"/>
      <c r="Q33" s="1"/>
      <c r="R33" s="1"/>
      <c r="S33" s="64">
        <v>-0.268930344876948</v>
      </c>
      <c r="T33" s="1">
        <v>-0.57717188343734604</v>
      </c>
      <c r="U33" s="1">
        <v>0.35912736159155201</v>
      </c>
      <c r="V33" s="1">
        <v>-0.22794969995434999</v>
      </c>
      <c r="W33" s="1">
        <v>0.51002305455332497</v>
      </c>
      <c r="X33" s="1">
        <v>0.44730922241588894</v>
      </c>
      <c r="Y33" s="64">
        <v>0.15452311376991301</v>
      </c>
      <c r="Z33" s="1">
        <v>3.575567624289159</v>
      </c>
      <c r="AA33" s="1">
        <v>-0.47835984791468877</v>
      </c>
      <c r="AB33" s="1">
        <v>7.2907221971969995E-3</v>
      </c>
      <c r="AC33" s="1">
        <v>-2.9890752190042995E-2</v>
      </c>
      <c r="AD33" s="65">
        <v>-1.9203827297289998E-2</v>
      </c>
      <c r="AE33" s="1"/>
      <c r="AF33" s="64">
        <v>-0.26888656181784754</v>
      </c>
      <c r="AG33" s="1">
        <v>-0.57717188343734604</v>
      </c>
      <c r="AH33" s="1">
        <v>0.35903464161791399</v>
      </c>
      <c r="AI33" s="1">
        <v>-0.22815868161449648</v>
      </c>
      <c r="AJ33" s="1">
        <v>0.50955984008351396</v>
      </c>
      <c r="AK33" s="65">
        <v>0.44668147547764747</v>
      </c>
      <c r="AL33" s="1"/>
      <c r="AM33" s="64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0.23569000000000001</v>
      </c>
      <c r="AT33" s="1">
        <v>0.94825999999999999</v>
      </c>
      <c r="AU33" s="1">
        <v>0.21274999999999999</v>
      </c>
      <c r="AV33" s="1">
        <v>0</v>
      </c>
      <c r="AW33" s="1">
        <v>0</v>
      </c>
      <c r="AX33" s="65">
        <v>0</v>
      </c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65"/>
    </row>
    <row r="34" spans="1:67">
      <c r="A34" s="1"/>
      <c r="B34" s="64">
        <v>0.12576000000000001</v>
      </c>
      <c r="C34" s="1">
        <v>-0.47826000000000002</v>
      </c>
      <c r="D34" s="1">
        <v>-0.46920000000000001</v>
      </c>
      <c r="E34" s="1">
        <v>0.39105000000000001</v>
      </c>
      <c r="F34" s="1">
        <v>0.43240000000000001</v>
      </c>
      <c r="G34" s="1">
        <v>-0.22183</v>
      </c>
      <c r="H34" s="1">
        <v>-4.6600000000000001E-3</v>
      </c>
      <c r="I34" s="1">
        <v>5.8049999999999997E-2</v>
      </c>
      <c r="J34" s="1">
        <v>5.6222899999999996</v>
      </c>
      <c r="K34" s="1">
        <v>-2.9139999999999999E-2</v>
      </c>
      <c r="L34" s="1">
        <v>-5.364E-2</v>
      </c>
      <c r="M34" s="65">
        <v>2.6259999999999999E-2</v>
      </c>
      <c r="N34" s="1"/>
      <c r="O34" s="1"/>
      <c r="P34" s="1"/>
      <c r="Q34" s="1"/>
      <c r="R34" s="1"/>
      <c r="S34" s="64">
        <v>0.211410767310208</v>
      </c>
      <c r="T34" s="1">
        <v>0.35894192164427596</v>
      </c>
      <c r="U34" s="1">
        <v>-0.18982323670235193</v>
      </c>
      <c r="V34" s="1">
        <v>0.24983350128834403</v>
      </c>
      <c r="W34" s="1">
        <v>-0.30093181100859007</v>
      </c>
      <c r="X34" s="1">
        <v>-0.16334522554055503</v>
      </c>
      <c r="Y34" s="64">
        <v>-0.51474823717551577</v>
      </c>
      <c r="Z34" s="1">
        <v>-0.47835984791468866</v>
      </c>
      <c r="AA34" s="1">
        <v>5.3800352118015571</v>
      </c>
      <c r="AB34" s="1">
        <v>-2.31962351961E-2</v>
      </c>
      <c r="AC34" s="1">
        <v>4.4497116665768E-2</v>
      </c>
      <c r="AD34" s="65">
        <v>2.8846282427558004E-2</v>
      </c>
      <c r="AE34" s="1"/>
      <c r="AF34" s="64">
        <v>0.21144005768115354</v>
      </c>
      <c r="AG34" s="1">
        <v>0.35903464161791404</v>
      </c>
      <c r="AH34" s="1">
        <v>-0.18982323670235196</v>
      </c>
      <c r="AI34" s="1">
        <v>0.249934470533243</v>
      </c>
      <c r="AJ34" s="1">
        <v>-0.30086090460653947</v>
      </c>
      <c r="AK34" s="65">
        <v>-0.16298212751864299</v>
      </c>
      <c r="AL34" s="1"/>
      <c r="AM34" s="64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-0.16844000000000001</v>
      </c>
      <c r="AT34" s="1">
        <v>0.25546000000000002</v>
      </c>
      <c r="AU34" s="1">
        <v>-0.95203000000000004</v>
      </c>
      <c r="AV34" s="1">
        <v>0</v>
      </c>
      <c r="AW34" s="1">
        <v>0</v>
      </c>
      <c r="AX34" s="65">
        <v>0</v>
      </c>
      <c r="AZ34" s="1" t="s">
        <v>144</v>
      </c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65"/>
    </row>
    <row r="35" spans="1:67">
      <c r="A35" s="1"/>
      <c r="B35" s="64">
        <v>0.17879</v>
      </c>
      <c r="C35" s="1">
        <v>-0.23447000000000001</v>
      </c>
      <c r="D35" s="1">
        <v>-0.39143</v>
      </c>
      <c r="E35" s="1">
        <v>0.31685999999999998</v>
      </c>
      <c r="F35" s="1">
        <v>0.46427000000000002</v>
      </c>
      <c r="G35" s="1">
        <v>-0.13605999999999999</v>
      </c>
      <c r="H35" s="1">
        <v>-5.7099999999999998E-3</v>
      </c>
      <c r="I35" s="1">
        <v>-3.4199999999999999E-3</v>
      </c>
      <c r="J35" s="1">
        <v>-2.9139999999999999E-2</v>
      </c>
      <c r="K35" s="1">
        <v>3.2275</v>
      </c>
      <c r="L35" s="1">
        <v>0.17063</v>
      </c>
      <c r="M35" s="65">
        <v>-2.5919999999999999E-2</v>
      </c>
      <c r="N35" s="1"/>
      <c r="O35" s="1"/>
      <c r="P35" s="1"/>
      <c r="Q35" s="1"/>
      <c r="R35" s="1"/>
      <c r="S35" s="64">
        <v>0.25153283125279802</v>
      </c>
      <c r="T35" s="1">
        <v>0.22836766327464297</v>
      </c>
      <c r="U35" s="1">
        <v>-0.25003543977814202</v>
      </c>
      <c r="V35" s="1">
        <v>0.18708296111849998</v>
      </c>
      <c r="W35" s="1">
        <v>-0.42528163039718703</v>
      </c>
      <c r="X35" s="1">
        <v>-0.199213197405474</v>
      </c>
      <c r="Y35" s="64">
        <v>-3.7620269196299988E-4</v>
      </c>
      <c r="Z35" s="1">
        <v>7.2907221971969995E-3</v>
      </c>
      <c r="AA35" s="1">
        <v>-2.3196235196100003E-2</v>
      </c>
      <c r="AB35" s="1">
        <v>3.4002245563045106</v>
      </c>
      <c r="AC35" s="1">
        <v>0.88425219621001172</v>
      </c>
      <c r="AD35" s="65">
        <v>9.8652262014921055E-2</v>
      </c>
      <c r="AE35" s="1"/>
      <c r="AF35" s="64">
        <v>0.25144284606572098</v>
      </c>
      <c r="AG35" s="1">
        <v>0.22815868161449648</v>
      </c>
      <c r="AH35" s="1">
        <v>-0.24993447053324297</v>
      </c>
      <c r="AI35" s="1">
        <v>0.18708296111849998</v>
      </c>
      <c r="AJ35" s="1">
        <v>-0.42504771794824453</v>
      </c>
      <c r="AK35" s="65">
        <v>-0.19880955170387801</v>
      </c>
      <c r="AL35" s="1"/>
      <c r="AM35" s="64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f t="array" ref="AV35:AX37">O30:Q32</f>
        <v>-0.95711999999999997</v>
      </c>
      <c r="AW35" s="1">
        <v>0.18855</v>
      </c>
      <c r="AX35" s="65">
        <v>0.21992999999999999</v>
      </c>
      <c r="AZ35" s="1">
        <v>0.28671999999999997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/>
      <c r="BM35" s="1"/>
      <c r="BN35" s="1"/>
      <c r="BO35" s="65"/>
    </row>
    <row r="36" spans="1:67">
      <c r="A36" s="1"/>
      <c r="B36" s="64">
        <v>2.9760000000000002E-2</v>
      </c>
      <c r="C36" s="1">
        <v>-0.49453999999999998</v>
      </c>
      <c r="D36" s="1">
        <v>-0.43136999999999998</v>
      </c>
      <c r="E36" s="1">
        <v>0.46344000000000002</v>
      </c>
      <c r="F36" s="1">
        <v>0.24814</v>
      </c>
      <c r="G36" s="1">
        <v>-9.7210000000000005E-2</v>
      </c>
      <c r="H36" s="1">
        <v>1.57E-3</v>
      </c>
      <c r="I36" s="1">
        <v>-2.197E-2</v>
      </c>
      <c r="J36" s="1">
        <v>-5.364E-2</v>
      </c>
      <c r="K36" s="1">
        <v>0.17063</v>
      </c>
      <c r="L36" s="1">
        <v>8.9822699999999998</v>
      </c>
      <c r="M36" s="65">
        <v>-0.11591</v>
      </c>
      <c r="N36" s="1"/>
      <c r="O36" s="1"/>
      <c r="P36" s="1"/>
      <c r="Q36" s="1"/>
      <c r="R36" s="1"/>
      <c r="S36" s="64">
        <v>-0.272376943774228</v>
      </c>
      <c r="T36" s="1">
        <v>-0.50909662561370306</v>
      </c>
      <c r="U36" s="1">
        <v>0.30078999820448898</v>
      </c>
      <c r="V36" s="1">
        <v>-0.42481380549930203</v>
      </c>
      <c r="W36" s="1">
        <v>0.40107802187546499</v>
      </c>
      <c r="X36" s="1">
        <v>9.2895631415603988E-2</v>
      </c>
      <c r="Y36" s="64">
        <v>-1.5567356033135998E-2</v>
      </c>
      <c r="Z36" s="1">
        <v>-2.9890752190043002E-2</v>
      </c>
      <c r="AA36" s="1">
        <v>4.4497116665768E-2</v>
      </c>
      <c r="AB36" s="1">
        <v>0.88425219621001228</v>
      </c>
      <c r="AC36" s="1">
        <v>8.4557049316156974</v>
      </c>
      <c r="AD36" s="65">
        <v>1.3631189705835245</v>
      </c>
      <c r="AE36" s="1"/>
      <c r="AF36" s="64">
        <v>-0.27262254718696399</v>
      </c>
      <c r="AG36" s="1">
        <v>-0.50955984008351396</v>
      </c>
      <c r="AH36" s="1">
        <v>0.30086090460653953</v>
      </c>
      <c r="AI36" s="1">
        <v>-0.42504771794824453</v>
      </c>
      <c r="AJ36" s="1">
        <v>0.40107802187546504</v>
      </c>
      <c r="AK36" s="65">
        <v>9.2684739633558E-2</v>
      </c>
      <c r="AL36" s="1"/>
      <c r="AM36" s="64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0.23569000000000001</v>
      </c>
      <c r="AW36" s="1">
        <v>0.94825999999999999</v>
      </c>
      <c r="AX36" s="65">
        <v>0.21274999999999999</v>
      </c>
      <c r="AZ36" s="1">
        <v>0</v>
      </c>
      <c r="BA36" s="1">
        <v>0.28671999999999997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/>
      <c r="BM36" s="1"/>
      <c r="BN36" s="1"/>
      <c r="BO36" s="65"/>
    </row>
    <row r="37" spans="1:67" ht="15" thickBot="1">
      <c r="A37" s="1"/>
      <c r="B37" s="66">
        <v>9.3590000000000007E-2</v>
      </c>
      <c r="C37" s="67">
        <v>0.31387999999999999</v>
      </c>
      <c r="D37" s="67">
        <v>0.22065000000000001</v>
      </c>
      <c r="E37" s="67">
        <v>-0.13517000000000001</v>
      </c>
      <c r="F37" s="67">
        <v>-9.7030000000000005E-2</v>
      </c>
      <c r="G37" s="67">
        <v>0.12992000000000001</v>
      </c>
      <c r="H37" s="67">
        <v>1.0200000000000001E-3</v>
      </c>
      <c r="I37" s="67">
        <v>8.1200000000000005E-3</v>
      </c>
      <c r="J37" s="67">
        <v>2.6259999999999999E-2</v>
      </c>
      <c r="K37" s="67">
        <v>-2.5919999999999999E-2</v>
      </c>
      <c r="L37" s="67">
        <v>-0.11591</v>
      </c>
      <c r="M37" s="68">
        <v>3.8151799999999998</v>
      </c>
      <c r="N37" s="1"/>
      <c r="O37" s="1"/>
      <c r="P37" s="1"/>
      <c r="Q37" s="1"/>
      <c r="R37" s="1"/>
      <c r="S37" s="66">
        <v>-2.1666185731255991E-2</v>
      </c>
      <c r="T37" s="67">
        <v>-0.446053728539406</v>
      </c>
      <c r="U37" s="67">
        <v>0.16261902949673102</v>
      </c>
      <c r="V37" s="67">
        <v>-0.19840590600228206</v>
      </c>
      <c r="W37" s="67">
        <v>9.2473847851512012E-2</v>
      </c>
      <c r="X37" s="67">
        <v>0.10675748206330302</v>
      </c>
      <c r="Y37" s="66">
        <v>-1.0214687447688E-2</v>
      </c>
      <c r="Z37" s="67">
        <v>-1.9203827297289998E-2</v>
      </c>
      <c r="AA37" s="67">
        <v>2.8846282427558004E-2</v>
      </c>
      <c r="AB37" s="67">
        <v>9.8652262014921166E-2</v>
      </c>
      <c r="AC37" s="67">
        <v>1.3631189705835243</v>
      </c>
      <c r="AD37" s="68">
        <v>4.1690653577031984</v>
      </c>
      <c r="AE37" s="1"/>
      <c r="AF37" s="66">
        <v>-2.2105518798182493E-2</v>
      </c>
      <c r="AG37" s="67">
        <v>-0.44668147547764747</v>
      </c>
      <c r="AH37" s="67">
        <v>0.16298212751864302</v>
      </c>
      <c r="AI37" s="67">
        <v>-0.19880955170387801</v>
      </c>
      <c r="AJ37" s="67">
        <v>9.2684739633558E-2</v>
      </c>
      <c r="AK37" s="68">
        <v>0.10675748206330302</v>
      </c>
      <c r="AL37" s="1"/>
      <c r="AM37" s="66">
        <v>0</v>
      </c>
      <c r="AN37" s="67">
        <v>0</v>
      </c>
      <c r="AO37" s="67">
        <v>0</v>
      </c>
      <c r="AP37" s="67">
        <v>0</v>
      </c>
      <c r="AQ37" s="67">
        <v>0</v>
      </c>
      <c r="AR37" s="67">
        <v>0</v>
      </c>
      <c r="AS37" s="67">
        <v>0</v>
      </c>
      <c r="AT37" s="67">
        <v>0</v>
      </c>
      <c r="AU37" s="67">
        <v>0</v>
      </c>
      <c r="AV37" s="67">
        <v>-0.16844000000000001</v>
      </c>
      <c r="AW37" s="67">
        <v>0.25546000000000002</v>
      </c>
      <c r="AX37" s="68">
        <v>-0.95203000000000004</v>
      </c>
      <c r="AZ37" s="1">
        <v>0</v>
      </c>
      <c r="BA37" s="1">
        <v>0</v>
      </c>
      <c r="BB37" s="1">
        <v>0.28671999999999997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/>
      <c r="BM37" s="1"/>
      <c r="BN37" s="1"/>
      <c r="BO37" s="65"/>
    </row>
    <row r="38" spans="1:67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Z38" s="1">
        <v>0</v>
      </c>
      <c r="BA38" s="1">
        <v>0</v>
      </c>
      <c r="BB38" s="1">
        <v>0</v>
      </c>
      <c r="BC38" s="1">
        <v>0.52151000000000003</v>
      </c>
      <c r="BD38" s="1">
        <v>0</v>
      </c>
      <c r="BE38" s="1">
        <v>-1.0000000000000001E-5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/>
      <c r="BM38" s="1"/>
      <c r="BN38" s="1"/>
      <c r="BO38" s="65"/>
    </row>
    <row r="39" spans="1:67" ht="15" thickBot="1">
      <c r="A39" s="1"/>
      <c r="B39" s="1" t="s">
        <v>23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Z39" s="1">
        <v>0</v>
      </c>
      <c r="BA39" s="1">
        <v>0</v>
      </c>
      <c r="BB39" s="1">
        <v>0</v>
      </c>
      <c r="BC39" s="1">
        <v>0</v>
      </c>
      <c r="BD39" s="1">
        <v>0.20249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/>
      <c r="BM39" s="1"/>
      <c r="BN39" s="1"/>
      <c r="BO39" s="65"/>
    </row>
    <row r="40" spans="1:67">
      <c r="A40" s="1"/>
      <c r="B40" s="61">
        <v>3.1811199999999999</v>
      </c>
      <c r="C40" s="62">
        <v>3.952E-2</v>
      </c>
      <c r="D40" s="62">
        <v>-2.1000000000000001E-4</v>
      </c>
      <c r="E40" s="62">
        <v>-2.48E-3</v>
      </c>
      <c r="F40" s="62">
        <v>-1.0000000000000001E-5</v>
      </c>
      <c r="G40" s="62">
        <v>-1.5200000000000001E-3</v>
      </c>
      <c r="H40" s="62">
        <v>-0.19044</v>
      </c>
      <c r="I40" s="62">
        <v>8.4269999999999998E-2</v>
      </c>
      <c r="J40" s="62">
        <v>-0.11162</v>
      </c>
      <c r="K40" s="62">
        <v>6.8900000000000003E-2</v>
      </c>
      <c r="L40" s="62">
        <v>0.31920999999999999</v>
      </c>
      <c r="M40" s="63">
        <v>3.1099999999999999E-2</v>
      </c>
      <c r="N40" s="1"/>
      <c r="O40" s="61">
        <v>0.99568000000000001</v>
      </c>
      <c r="P40" s="62">
        <v>2.537E-2</v>
      </c>
      <c r="Q40" s="63">
        <v>-8.9300000000000004E-2</v>
      </c>
      <c r="R40" s="1"/>
      <c r="S40" s="61">
        <f t="array" ref="S40:AD51">MMULT(MMULT(AM40:AX51,B40:M51),TRANSPOSE(AM40:AX51))</f>
        <v>3.2017841834756142</v>
      </c>
      <c r="T40" s="62">
        <v>0.16508533882627402</v>
      </c>
      <c r="U40" s="62">
        <v>-0.13246329031442</v>
      </c>
      <c r="V40" s="62">
        <v>-2.3588327256249993E-3</v>
      </c>
      <c r="W40" s="62">
        <v>-5.1853119135380002E-3</v>
      </c>
      <c r="X40" s="62">
        <v>-7.4947390223100005E-3</v>
      </c>
      <c r="Y40" s="61">
        <v>-0.17918228168091202</v>
      </c>
      <c r="Z40" s="62">
        <v>2.9409438917871979E-2</v>
      </c>
      <c r="AA40" s="62">
        <v>6.132807568896001E-2</v>
      </c>
      <c r="AB40" s="62">
        <v>9.8200196450477006E-2</v>
      </c>
      <c r="AC40" s="62">
        <v>0.24343901081550104</v>
      </c>
      <c r="AD40" s="63">
        <v>0.26922299564515401</v>
      </c>
      <c r="AE40" s="69" t="s">
        <v>46</v>
      </c>
      <c r="AF40" s="61">
        <f t="array" ref="AF40:AH42">0.5*(Y40:AA42+S46:U48)</f>
        <v>-0.17918228168091202</v>
      </c>
      <c r="AG40" s="62">
        <v>2.9357267343866983E-2</v>
      </c>
      <c r="AH40" s="62">
        <v>6.1404403370904519E-2</v>
      </c>
      <c r="AI40" s="62">
        <f t="array" ref="AI40:AK42">0.5*(AB40:AD42-V46:X48)</f>
        <v>9.8179877999194504E-2</v>
      </c>
      <c r="AJ40" s="62">
        <v>0.24345407956648252</v>
      </c>
      <c r="AK40" s="63">
        <v>0.26916782207073198</v>
      </c>
      <c r="AL40" s="1"/>
      <c r="AM40" s="61">
        <f t="array" ref="AM40:AO42">O40:Q42</f>
        <v>0.99568000000000001</v>
      </c>
      <c r="AN40" s="62">
        <v>2.537E-2</v>
      </c>
      <c r="AO40" s="62">
        <v>-8.9300000000000004E-2</v>
      </c>
      <c r="AP40" s="62">
        <v>0</v>
      </c>
      <c r="AQ40" s="62">
        <v>0</v>
      </c>
      <c r="AR40" s="62">
        <v>0</v>
      </c>
      <c r="AS40" s="62">
        <v>0</v>
      </c>
      <c r="AT40" s="62">
        <v>0</v>
      </c>
      <c r="AU40" s="62">
        <v>0</v>
      </c>
      <c r="AV40" s="62">
        <v>0</v>
      </c>
      <c r="AW40" s="62">
        <v>0</v>
      </c>
      <c r="AX40" s="63">
        <v>0</v>
      </c>
      <c r="AZ40" s="1">
        <v>0</v>
      </c>
      <c r="BA40" s="1">
        <v>0</v>
      </c>
      <c r="BB40" s="1">
        <v>0</v>
      </c>
      <c r="BC40" s="1">
        <v>-1.0000000000000001E-5</v>
      </c>
      <c r="BD40" s="1">
        <v>0</v>
      </c>
      <c r="BE40" s="1">
        <v>0.25392999999999999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/>
      <c r="BM40" s="1"/>
      <c r="BN40" s="1"/>
      <c r="BO40" s="65"/>
    </row>
    <row r="41" spans="1:67">
      <c r="A41" s="1"/>
      <c r="B41" s="64">
        <v>3.952E-2</v>
      </c>
      <c r="C41" s="1">
        <v>3.43038</v>
      </c>
      <c r="D41" s="1">
        <v>7.2520000000000001E-2</v>
      </c>
      <c r="E41" s="1">
        <v>3.0000000000000001E-5</v>
      </c>
      <c r="F41" s="1">
        <v>-7.3499999999999998E-3</v>
      </c>
      <c r="G41" s="1">
        <v>1.1299999999999999E-3</v>
      </c>
      <c r="H41" s="1">
        <v>8.4239999999999995E-2</v>
      </c>
      <c r="I41" s="1">
        <v>-1.2279999999999999E-2</v>
      </c>
      <c r="J41" s="1">
        <v>0.28939999999999999</v>
      </c>
      <c r="K41" s="1">
        <v>-9.6949999999999995E-2</v>
      </c>
      <c r="L41" s="1">
        <v>1.414E-2</v>
      </c>
      <c r="M41" s="65">
        <v>-1.1379999999999999E-2</v>
      </c>
      <c r="N41" s="1"/>
      <c r="O41" s="64">
        <v>-7.7420000000000003E-2</v>
      </c>
      <c r="P41" s="1">
        <v>0.75763000000000003</v>
      </c>
      <c r="Q41" s="65">
        <v>-0.64807000000000003</v>
      </c>
      <c r="R41" s="1"/>
      <c r="S41" s="64">
        <v>0.16508533882627408</v>
      </c>
      <c r="T41" s="1">
        <v>4.2388980438628225</v>
      </c>
      <c r="U41" s="1">
        <v>-1.0224213369516992</v>
      </c>
      <c r="V41" s="1">
        <v>-2.2180733209700032E-4</v>
      </c>
      <c r="W41" s="1">
        <v>-4.9787090824782006E-2</v>
      </c>
      <c r="X41" s="1">
        <v>-4.7278090914582009E-2</v>
      </c>
      <c r="Y41" s="64">
        <v>2.9305095769862011E-2</v>
      </c>
      <c r="Z41" s="1">
        <v>-1.0053415943289141</v>
      </c>
      <c r="AA41" s="1">
        <v>0.85485747526837208</v>
      </c>
      <c r="AB41" s="1">
        <v>0.11826417093938904</v>
      </c>
      <c r="AC41" s="1">
        <v>0.201149578139865</v>
      </c>
      <c r="AD41" s="65">
        <v>0.23343474831585403</v>
      </c>
      <c r="AE41" s="1"/>
      <c r="AF41" s="64">
        <v>2.9357267343866983E-2</v>
      </c>
      <c r="AG41" s="1">
        <v>-1.0053415943289141</v>
      </c>
      <c r="AH41" s="1">
        <v>0.85488820139831612</v>
      </c>
      <c r="AI41" s="1">
        <v>0.11802983913242904</v>
      </c>
      <c r="AJ41" s="1">
        <v>0.20190941753770253</v>
      </c>
      <c r="AK41" s="65">
        <v>0.23427989768949253</v>
      </c>
      <c r="AL41" s="1"/>
      <c r="AM41" s="64">
        <v>-7.7420000000000003E-2</v>
      </c>
      <c r="AN41" s="1">
        <v>0.75763000000000003</v>
      </c>
      <c r="AO41" s="1">
        <v>-0.64807000000000003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65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0.28671999999999997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/>
      <c r="BM41" s="1"/>
      <c r="BN41" s="1"/>
      <c r="BO41" s="65"/>
    </row>
    <row r="42" spans="1:67" ht="15" thickBot="1">
      <c r="A42" s="1"/>
      <c r="B42" s="64">
        <v>-2.1000000000000001E-4</v>
      </c>
      <c r="C42" s="1">
        <v>7.2520000000000001E-2</v>
      </c>
      <c r="D42" s="1">
        <v>5.53972</v>
      </c>
      <c r="E42" s="1">
        <v>-1.5399999999999999E-3</v>
      </c>
      <c r="F42" s="1">
        <v>9.7199999999999995E-2</v>
      </c>
      <c r="G42" s="1">
        <v>6.8599999999999998E-3</v>
      </c>
      <c r="H42" s="1">
        <v>-0.11123</v>
      </c>
      <c r="I42" s="1">
        <v>0.28954000000000002</v>
      </c>
      <c r="J42" s="1">
        <v>-1.6473100000000001</v>
      </c>
      <c r="K42" s="1">
        <v>-0.29770000000000002</v>
      </c>
      <c r="L42" s="1">
        <v>-0.49630000000000002</v>
      </c>
      <c r="M42" s="65">
        <v>-7.2040000000000007E-2</v>
      </c>
      <c r="N42" s="1"/>
      <c r="O42" s="66">
        <v>5.1209999999999999E-2</v>
      </c>
      <c r="P42" s="67">
        <v>0.65219000000000005</v>
      </c>
      <c r="Q42" s="68">
        <v>0.75631999999999999</v>
      </c>
      <c r="R42" s="1"/>
      <c r="S42" s="64">
        <v>-0.13246329031442003</v>
      </c>
      <c r="T42" s="1">
        <v>-1.0224213369516986</v>
      </c>
      <c r="U42" s="1">
        <v>4.7104576048113422</v>
      </c>
      <c r="V42" s="1">
        <v>-4.5421696884000076E-5</v>
      </c>
      <c r="W42" s="1">
        <v>4.8373389581770995E-2</v>
      </c>
      <c r="X42" s="1">
        <v>4.9176050685990999E-2</v>
      </c>
      <c r="Y42" s="64">
        <v>6.1480731052849007E-2</v>
      </c>
      <c r="Z42" s="1">
        <v>0.85491892752826004</v>
      </c>
      <c r="AA42" s="1">
        <v>-0.66549886504894296</v>
      </c>
      <c r="AB42" s="1">
        <v>-0.28711097442848393</v>
      </c>
      <c r="AC42" s="1">
        <v>-0.20390916386278304</v>
      </c>
      <c r="AD42" s="65">
        <v>-0.288310312902615</v>
      </c>
      <c r="AE42" s="1"/>
      <c r="AF42" s="64">
        <v>6.1404403370904512E-2</v>
      </c>
      <c r="AG42" s="1">
        <v>0.85488820139831601</v>
      </c>
      <c r="AH42" s="1">
        <v>-0.66549886504894296</v>
      </c>
      <c r="AI42" s="1">
        <v>-0.28689943339302548</v>
      </c>
      <c r="AJ42" s="1">
        <v>-0.20441420599883356</v>
      </c>
      <c r="AK42" s="65">
        <v>-0.288994103296629</v>
      </c>
      <c r="AL42" s="1"/>
      <c r="AM42" s="64">
        <v>5.1209999999999999E-2</v>
      </c>
      <c r="AN42" s="1">
        <v>0.65219000000000005</v>
      </c>
      <c r="AO42" s="1">
        <v>0.75631999999999999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65">
        <v>0</v>
      </c>
      <c r="AY42" s="1"/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0.28671999999999997</v>
      </c>
      <c r="BH42" s="1">
        <v>0</v>
      </c>
      <c r="BI42" s="1">
        <v>0</v>
      </c>
      <c r="BJ42" s="1">
        <v>0</v>
      </c>
      <c r="BK42" s="1">
        <v>0</v>
      </c>
      <c r="BL42" s="67"/>
      <c r="BM42" s="67"/>
      <c r="BN42" s="67"/>
      <c r="BO42" s="68"/>
    </row>
    <row r="43" spans="1:67" ht="15" thickBot="1">
      <c r="A43" s="1"/>
      <c r="B43" s="64">
        <v>-2.48E-3</v>
      </c>
      <c r="C43" s="1">
        <v>3.0000000000000001E-5</v>
      </c>
      <c r="D43" s="1">
        <v>-1.5399999999999999E-3</v>
      </c>
      <c r="E43" s="1">
        <v>3.2976200000000002</v>
      </c>
      <c r="F43" s="1">
        <v>0.18611</v>
      </c>
      <c r="G43" s="1">
        <v>-7.1910000000000002E-2</v>
      </c>
      <c r="H43" s="1">
        <v>-6.8930000000000005E-2</v>
      </c>
      <c r="I43" s="1">
        <v>9.7040000000000001E-2</v>
      </c>
      <c r="J43" s="1">
        <v>0.29703000000000002</v>
      </c>
      <c r="K43" s="1">
        <v>-0.42863000000000001</v>
      </c>
      <c r="L43" s="1">
        <v>0.39154</v>
      </c>
      <c r="M43" s="65">
        <v>2.2370000000000001E-2</v>
      </c>
      <c r="N43" s="1"/>
      <c r="O43" s="1"/>
      <c r="P43" s="1"/>
      <c r="Q43" s="1"/>
      <c r="R43" s="1"/>
      <c r="S43" s="64">
        <v>-2.3588327256250001E-3</v>
      </c>
      <c r="T43" s="1">
        <v>-2.2180733209699988E-4</v>
      </c>
      <c r="U43" s="1">
        <v>-4.5421696884000076E-5</v>
      </c>
      <c r="V43" s="1">
        <v>3.3281836200302011</v>
      </c>
      <c r="W43" s="1">
        <v>0.33739302784826702</v>
      </c>
      <c r="X43" s="1">
        <v>0.13320434805711207</v>
      </c>
      <c r="Y43" s="64">
        <v>-9.8159559547912001E-2</v>
      </c>
      <c r="Z43" s="1">
        <v>-0.11779550732546901</v>
      </c>
      <c r="AA43" s="1">
        <v>0.28668789235756698</v>
      </c>
      <c r="AB43" s="1">
        <v>-0.40878046595362705</v>
      </c>
      <c r="AC43" s="1">
        <v>0.30631698664086998</v>
      </c>
      <c r="AD43" s="65">
        <v>0.23216360478502301</v>
      </c>
      <c r="AE43" s="1"/>
      <c r="AF43" s="64">
        <f t="array" ref="AF43:AH45">0.5*(Y43:AA45-S49:U51)</f>
        <v>-9.8179877999194504E-2</v>
      </c>
      <c r="AG43" s="1">
        <v>-0.118029839132429</v>
      </c>
      <c r="AH43" s="1">
        <v>0.28689943339302548</v>
      </c>
      <c r="AI43" s="1">
        <f t="array" ref="AI43:AK45">0.5*(AB43:AD45+V49:X51)</f>
        <v>-0.40878046595362705</v>
      </c>
      <c r="AJ43" s="1">
        <v>0.30660525915590253</v>
      </c>
      <c r="AK43" s="65">
        <v>0.23243968765525902</v>
      </c>
      <c r="AL43" s="1"/>
      <c r="AM43" s="64">
        <v>0</v>
      </c>
      <c r="AN43" s="1">
        <v>0</v>
      </c>
      <c r="AO43" s="1">
        <v>0</v>
      </c>
      <c r="AP43" s="1">
        <f t="array" ref="AP43:AR45">O40:Q42</f>
        <v>0.99568000000000001</v>
      </c>
      <c r="AQ43" s="1">
        <v>2.537E-2</v>
      </c>
      <c r="AR43" s="1">
        <v>-8.9300000000000004E-2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65">
        <v>0</v>
      </c>
      <c r="AY43" s="1"/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0.28671999999999997</v>
      </c>
      <c r="BI43" s="1">
        <v>0</v>
      </c>
      <c r="BJ43" s="1">
        <v>0</v>
      </c>
      <c r="BK43" s="1">
        <v>0</v>
      </c>
      <c r="BL43" s="1"/>
      <c r="BM43" s="1"/>
      <c r="BN43" s="1"/>
      <c r="BO43" s="1"/>
    </row>
    <row r="44" spans="1:67">
      <c r="A44" s="1"/>
      <c r="B44" s="64">
        <v>-1.0000000000000001E-5</v>
      </c>
      <c r="C44" s="1">
        <v>-7.3499999999999998E-3</v>
      </c>
      <c r="D44" s="1">
        <v>9.7199999999999995E-2</v>
      </c>
      <c r="E44" s="1">
        <v>0.18611</v>
      </c>
      <c r="F44" s="1">
        <v>8.9126899999999996</v>
      </c>
      <c r="G44" s="1">
        <v>-0.17355999999999999</v>
      </c>
      <c r="H44" s="1">
        <v>-0.31896000000000002</v>
      </c>
      <c r="I44" s="1">
        <v>-1.477E-2</v>
      </c>
      <c r="J44" s="1">
        <v>0.49897000000000002</v>
      </c>
      <c r="K44" s="1">
        <v>0.39227000000000001</v>
      </c>
      <c r="L44" s="1">
        <v>-1.7440100000000001</v>
      </c>
      <c r="M44" s="65">
        <v>-0.30848999999999999</v>
      </c>
      <c r="N44" s="1"/>
      <c r="O44" s="61">
        <v>0.99568999999999996</v>
      </c>
      <c r="P44" s="62">
        <v>2.5329999999999998E-2</v>
      </c>
      <c r="Q44" s="63">
        <v>-8.9190000000000005E-2</v>
      </c>
      <c r="R44" s="1"/>
      <c r="S44" s="64">
        <v>-5.1853119135379993E-3</v>
      </c>
      <c r="T44" s="1">
        <v>-4.9787090824781999E-2</v>
      </c>
      <c r="U44" s="1">
        <v>4.8373389581771002E-2</v>
      </c>
      <c r="V44" s="1">
        <v>0.33739302784826702</v>
      </c>
      <c r="W44" s="1">
        <v>6.8718557410306342</v>
      </c>
      <c r="X44" s="1">
        <v>2.5080031432680094</v>
      </c>
      <c r="Y44" s="64">
        <v>-0.24346914831746402</v>
      </c>
      <c r="Z44" s="1">
        <v>-0.20266925693554</v>
      </c>
      <c r="AA44" s="1">
        <v>0.20491924813488402</v>
      </c>
      <c r="AB44" s="1">
        <v>0.30689353167093497</v>
      </c>
      <c r="AC44" s="1">
        <v>-0.74030563908653901</v>
      </c>
      <c r="AD44" s="65">
        <v>-0.91799642202008414</v>
      </c>
      <c r="AE44" s="1"/>
      <c r="AF44" s="64">
        <v>-0.24345407956648249</v>
      </c>
      <c r="AG44" s="1">
        <v>-0.20190941753770247</v>
      </c>
      <c r="AH44" s="1">
        <v>0.20441420599883348</v>
      </c>
      <c r="AI44" s="1">
        <v>0.30660525915590253</v>
      </c>
      <c r="AJ44" s="1">
        <v>-0.74030563908653901</v>
      </c>
      <c r="AK44" s="65">
        <v>-0.91797118946021117</v>
      </c>
      <c r="AL44" s="1"/>
      <c r="AM44" s="64">
        <v>0</v>
      </c>
      <c r="AN44" s="1">
        <v>0</v>
      </c>
      <c r="AO44" s="1">
        <v>0</v>
      </c>
      <c r="AP44" s="1">
        <v>-7.7420000000000003E-2</v>
      </c>
      <c r="AQ44" s="1">
        <v>0.75763000000000003</v>
      </c>
      <c r="AR44" s="1">
        <v>-0.64807000000000003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65">
        <v>0</v>
      </c>
      <c r="AY44" s="1"/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0.52151000000000003</v>
      </c>
      <c r="BJ44" s="1">
        <v>0</v>
      </c>
      <c r="BK44" s="1">
        <v>-1.0000000000000001E-5</v>
      </c>
      <c r="BL44" s="62"/>
      <c r="BM44" s="62"/>
      <c r="BN44" s="62"/>
      <c r="BO44" s="63"/>
    </row>
    <row r="45" spans="1:67" ht="15" thickBot="1">
      <c r="A45" s="1"/>
      <c r="B45" s="64">
        <v>-1.5200000000000001E-3</v>
      </c>
      <c r="C45" s="1">
        <v>1.1299999999999999E-3</v>
      </c>
      <c r="D45" s="1">
        <v>6.8599999999999998E-3</v>
      </c>
      <c r="E45" s="1">
        <v>-7.1910000000000002E-2</v>
      </c>
      <c r="F45" s="1">
        <v>-0.17355999999999999</v>
      </c>
      <c r="G45" s="1">
        <v>3.7971699999999999</v>
      </c>
      <c r="H45" s="1">
        <v>-3.0939999999999999E-2</v>
      </c>
      <c r="I45" s="1">
        <v>1.1390000000000001E-2</v>
      </c>
      <c r="J45" s="1">
        <v>7.2510000000000005E-2</v>
      </c>
      <c r="K45" s="1">
        <v>2.2419999999999999E-2</v>
      </c>
      <c r="L45" s="1">
        <v>-0.30832999999999999</v>
      </c>
      <c r="M45" s="65">
        <v>1.0030000000000001E-2</v>
      </c>
      <c r="N45" s="1"/>
      <c r="O45" s="64">
        <v>-7.7329999999999996E-2</v>
      </c>
      <c r="P45" s="1">
        <v>0.75766</v>
      </c>
      <c r="Q45" s="65">
        <v>-0.64805000000000001</v>
      </c>
      <c r="R45" s="1"/>
      <c r="S45" s="64">
        <v>-7.4947390223099996E-3</v>
      </c>
      <c r="T45" s="1">
        <v>-4.7278090914582002E-2</v>
      </c>
      <c r="U45" s="1">
        <v>4.9176050685990992E-2</v>
      </c>
      <c r="V45" s="1">
        <v>0.13320434805711201</v>
      </c>
      <c r="W45" s="1">
        <v>2.5080031432680099</v>
      </c>
      <c r="X45" s="1">
        <v>5.8073729682279378</v>
      </c>
      <c r="Y45" s="64">
        <v>-0.26911264849631</v>
      </c>
      <c r="Z45" s="1">
        <v>-0.235125047063131</v>
      </c>
      <c r="AA45" s="1">
        <v>0.28967789369064301</v>
      </c>
      <c r="AB45" s="1">
        <v>0.23271577052549505</v>
      </c>
      <c r="AC45" s="1">
        <v>-0.9179459569003382</v>
      </c>
      <c r="AD45" s="65">
        <v>-1.013513057223359</v>
      </c>
      <c r="AE45" s="1"/>
      <c r="AF45" s="66">
        <v>-0.26916782207073203</v>
      </c>
      <c r="AG45" s="67">
        <v>-0.23427989768949253</v>
      </c>
      <c r="AH45" s="67">
        <v>0.288994103296629</v>
      </c>
      <c r="AI45" s="67">
        <v>0.23243968765525902</v>
      </c>
      <c r="AJ45" s="67">
        <v>-0.91797118946021117</v>
      </c>
      <c r="AK45" s="68">
        <v>-1.013513057223359</v>
      </c>
      <c r="AL45" s="1"/>
      <c r="AM45" s="64">
        <v>0</v>
      </c>
      <c r="AN45" s="1">
        <v>0</v>
      </c>
      <c r="AO45" s="1">
        <v>0</v>
      </c>
      <c r="AP45" s="1">
        <v>5.1209999999999999E-2</v>
      </c>
      <c r="AQ45" s="1">
        <v>0.65219000000000005</v>
      </c>
      <c r="AR45" s="1">
        <v>0.75631999999999999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65">
        <v>0</v>
      </c>
      <c r="AY45" s="1"/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0.20249</v>
      </c>
      <c r="BK45" s="1">
        <v>0</v>
      </c>
      <c r="BL45" s="1"/>
      <c r="BM45" s="1"/>
      <c r="BN45" s="1"/>
      <c r="BO45" s="65"/>
    </row>
    <row r="46" spans="1:67" ht="15" thickBot="1">
      <c r="A46" s="1"/>
      <c r="B46" s="64">
        <v>-0.19044</v>
      </c>
      <c r="C46" s="1">
        <v>8.4239999999999995E-2</v>
      </c>
      <c r="D46" s="1">
        <v>-0.11123</v>
      </c>
      <c r="E46" s="1">
        <v>-6.8930000000000005E-2</v>
      </c>
      <c r="F46" s="1">
        <v>-0.31896000000000002</v>
      </c>
      <c r="G46" s="1">
        <v>-3.0939999999999999E-2</v>
      </c>
      <c r="H46" s="1">
        <v>3.1835100000000001</v>
      </c>
      <c r="I46" s="1">
        <v>3.968E-2</v>
      </c>
      <c r="J46" s="1">
        <v>-6.0999999999999997E-4</v>
      </c>
      <c r="K46" s="1">
        <v>1.6000000000000001E-3</v>
      </c>
      <c r="L46" s="1">
        <v>-6.8000000000000005E-4</v>
      </c>
      <c r="M46" s="65">
        <v>3.7599999999999999E-3</v>
      </c>
      <c r="N46" s="1"/>
      <c r="O46" s="66">
        <v>5.1159999999999997E-2</v>
      </c>
      <c r="P46" s="67">
        <v>0.65215000000000001</v>
      </c>
      <c r="Q46" s="68">
        <v>0.75636000000000003</v>
      </c>
      <c r="R46" s="1"/>
      <c r="S46" s="61">
        <v>-0.17918228168091202</v>
      </c>
      <c r="T46" s="62">
        <v>2.930509576986199E-2</v>
      </c>
      <c r="U46" s="62">
        <v>6.1480731052849028E-2</v>
      </c>
      <c r="V46" s="62">
        <v>-9.8159559547912001E-2</v>
      </c>
      <c r="W46" s="62">
        <v>-0.24346914831746402</v>
      </c>
      <c r="X46" s="62">
        <v>-0.26911264849631</v>
      </c>
      <c r="Y46" s="61">
        <v>3.2041769300502585</v>
      </c>
      <c r="Z46" s="62">
        <v>0.16493467435209505</v>
      </c>
      <c r="AA46" s="62">
        <v>-0.13251441537807013</v>
      </c>
      <c r="AB46" s="62">
        <v>1.3601002007519996E-3</v>
      </c>
      <c r="AC46" s="62">
        <v>3.4462016840170013E-3</v>
      </c>
      <c r="AD46" s="63">
        <v>8.9285809168769999E-3</v>
      </c>
      <c r="AE46" s="1" t="s">
        <v>47</v>
      </c>
      <c r="AF46" s="61">
        <f t="array" ref="AF46:AK51">TRANSPOSE(AF40:AK45)</f>
        <v>-0.17918228168091202</v>
      </c>
      <c r="AG46" s="62">
        <v>2.9357267343866983E-2</v>
      </c>
      <c r="AH46" s="62">
        <v>6.1404403370904512E-2</v>
      </c>
      <c r="AI46" s="62">
        <v>-9.8179877999194504E-2</v>
      </c>
      <c r="AJ46" s="62">
        <v>-0.24345407956648249</v>
      </c>
      <c r="AK46" s="63">
        <v>-0.26916782207073203</v>
      </c>
      <c r="AL46" s="1"/>
      <c r="AM46" s="64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f t="array" ref="AS46:AU48">O44:Q46</f>
        <v>0.99568999999999996</v>
      </c>
      <c r="AT46" s="1">
        <v>2.5329999999999998E-2</v>
      </c>
      <c r="AU46" s="1">
        <v>-8.9190000000000005E-2</v>
      </c>
      <c r="AV46" s="1">
        <v>0</v>
      </c>
      <c r="AW46" s="1">
        <v>0</v>
      </c>
      <c r="AX46" s="65">
        <v>0</v>
      </c>
      <c r="AY46" s="1"/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-1.0000000000000001E-5</v>
      </c>
      <c r="BJ46" s="1">
        <v>0</v>
      </c>
      <c r="BK46" s="1">
        <v>0.25392999999999999</v>
      </c>
      <c r="BL46" s="1"/>
      <c r="BM46" s="1"/>
      <c r="BN46" s="1"/>
      <c r="BO46" s="65"/>
    </row>
    <row r="47" spans="1:67">
      <c r="A47" s="1"/>
      <c r="B47" s="64">
        <v>8.4269999999999998E-2</v>
      </c>
      <c r="C47" s="1">
        <v>-1.2279999999999999E-2</v>
      </c>
      <c r="D47" s="1">
        <v>0.28954000000000002</v>
      </c>
      <c r="E47" s="1">
        <v>9.7040000000000001E-2</v>
      </c>
      <c r="F47" s="1">
        <v>-1.477E-2</v>
      </c>
      <c r="G47" s="1">
        <v>1.1390000000000001E-2</v>
      </c>
      <c r="H47" s="1">
        <v>3.968E-2</v>
      </c>
      <c r="I47" s="1">
        <v>3.42753</v>
      </c>
      <c r="J47" s="1">
        <v>7.4050000000000005E-2</v>
      </c>
      <c r="K47" s="1">
        <v>-8.5999999999999998E-4</v>
      </c>
      <c r="L47" s="1">
        <v>9.0100000000000006E-3</v>
      </c>
      <c r="M47" s="65">
        <v>-1.72E-3</v>
      </c>
      <c r="N47" s="1"/>
      <c r="O47" s="1"/>
      <c r="P47" s="1"/>
      <c r="Q47" s="1"/>
      <c r="R47" s="1"/>
      <c r="S47" s="64">
        <v>2.9409438917871955E-2</v>
      </c>
      <c r="T47" s="1">
        <v>-1.0053415943289141</v>
      </c>
      <c r="U47" s="1">
        <v>0.85491892752826015</v>
      </c>
      <c r="V47" s="1">
        <v>-0.11779550732546902</v>
      </c>
      <c r="W47" s="1">
        <v>-0.20266925693554003</v>
      </c>
      <c r="X47" s="1">
        <v>-0.23512504706313103</v>
      </c>
      <c r="Y47" s="64">
        <v>0.164934674352095</v>
      </c>
      <c r="Z47" s="1">
        <v>4.2360866049557444</v>
      </c>
      <c r="AA47" s="1">
        <v>-1.0241017248087172</v>
      </c>
      <c r="AB47" s="1">
        <v>5.3947135944099967E-4</v>
      </c>
      <c r="AC47" s="1">
        <v>5.2121939700922992E-2</v>
      </c>
      <c r="AD47" s="65">
        <v>4.9323078837883998E-2</v>
      </c>
      <c r="AE47" s="1"/>
      <c r="AF47" s="64">
        <v>2.9357267343866983E-2</v>
      </c>
      <c r="AG47" s="1">
        <v>-1.0053415943289141</v>
      </c>
      <c r="AH47" s="1">
        <v>0.85488820139831601</v>
      </c>
      <c r="AI47" s="1">
        <v>-0.118029839132429</v>
      </c>
      <c r="AJ47" s="1">
        <v>-0.20190941753770247</v>
      </c>
      <c r="AK47" s="65">
        <v>-0.23427989768949253</v>
      </c>
      <c r="AL47" s="1"/>
      <c r="AM47" s="64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-7.7329999999999996E-2</v>
      </c>
      <c r="AT47" s="1">
        <v>0.75766</v>
      </c>
      <c r="AU47" s="1">
        <v>-0.64805000000000001</v>
      </c>
      <c r="AV47" s="1">
        <v>0</v>
      </c>
      <c r="AW47" s="1">
        <v>0</v>
      </c>
      <c r="AX47" s="65">
        <v>0</v>
      </c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65"/>
    </row>
    <row r="48" spans="1:67">
      <c r="A48" s="1"/>
      <c r="B48" s="64">
        <v>-0.11162</v>
      </c>
      <c r="C48" s="1">
        <v>0.28939999999999999</v>
      </c>
      <c r="D48" s="1">
        <v>-1.6473100000000001</v>
      </c>
      <c r="E48" s="1">
        <v>0.29703000000000002</v>
      </c>
      <c r="F48" s="1">
        <v>0.49897000000000002</v>
      </c>
      <c r="G48" s="1">
        <v>7.2510000000000005E-2</v>
      </c>
      <c r="H48" s="1">
        <v>-6.0999999999999997E-4</v>
      </c>
      <c r="I48" s="1">
        <v>7.4050000000000005E-2</v>
      </c>
      <c r="J48" s="1">
        <v>5.5406700000000004</v>
      </c>
      <c r="K48" s="1">
        <v>2.9999999999999997E-4</v>
      </c>
      <c r="L48" s="1">
        <v>-9.9979999999999999E-2</v>
      </c>
      <c r="M48" s="65">
        <v>-7.8300000000000002E-3</v>
      </c>
      <c r="N48" s="1"/>
      <c r="O48" s="1"/>
      <c r="P48" s="1"/>
      <c r="Q48" s="1"/>
      <c r="R48" s="1"/>
      <c r="S48" s="64">
        <v>6.132807568896001E-2</v>
      </c>
      <c r="T48" s="1">
        <v>0.85485747526837197</v>
      </c>
      <c r="U48" s="1">
        <v>-0.66549886504894296</v>
      </c>
      <c r="V48" s="1">
        <v>0.28668789235756703</v>
      </c>
      <c r="W48" s="1">
        <v>0.20491924813488407</v>
      </c>
      <c r="X48" s="1">
        <v>0.28967789369064306</v>
      </c>
      <c r="Y48" s="64">
        <v>-0.13251441537807002</v>
      </c>
      <c r="Z48" s="1">
        <v>-1.0241017248087165</v>
      </c>
      <c r="AA48" s="1">
        <v>4.7114209356562808</v>
      </c>
      <c r="AB48" s="1">
        <v>-1.4074232533949997E-3</v>
      </c>
      <c r="AC48" s="1">
        <v>-4.8409659842756005E-2</v>
      </c>
      <c r="AD48" s="65">
        <v>-5.0702089582187006E-2</v>
      </c>
      <c r="AE48" s="1"/>
      <c r="AF48" s="64">
        <v>6.1404403370904519E-2</v>
      </c>
      <c r="AG48" s="1">
        <v>0.85488820139831612</v>
      </c>
      <c r="AH48" s="1">
        <v>-0.66549886504894296</v>
      </c>
      <c r="AI48" s="1">
        <v>0.28689943339302548</v>
      </c>
      <c r="AJ48" s="1">
        <v>0.20441420599883348</v>
      </c>
      <c r="AK48" s="65">
        <v>0.288994103296629</v>
      </c>
      <c r="AL48" s="1"/>
      <c r="AM48" s="64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5.1159999999999997E-2</v>
      </c>
      <c r="AT48" s="1">
        <v>0.65215000000000001</v>
      </c>
      <c r="AU48" s="1">
        <v>0.75636000000000003</v>
      </c>
      <c r="AV48" s="1">
        <v>0</v>
      </c>
      <c r="AW48" s="1">
        <v>0</v>
      </c>
      <c r="AX48" s="65">
        <v>0</v>
      </c>
      <c r="AY48" s="1"/>
      <c r="AZ48" s="1" t="s">
        <v>159</v>
      </c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65"/>
    </row>
    <row r="49" spans="1:67" ht="15" thickBot="1">
      <c r="A49" s="1"/>
      <c r="B49" s="64">
        <v>6.8900000000000003E-2</v>
      </c>
      <c r="C49" s="1">
        <v>-9.6949999999999995E-2</v>
      </c>
      <c r="D49" s="1">
        <v>-0.29770000000000002</v>
      </c>
      <c r="E49" s="1">
        <v>-0.42863000000000001</v>
      </c>
      <c r="F49" s="1">
        <v>0.39227000000000001</v>
      </c>
      <c r="G49" s="1">
        <v>2.2419999999999999E-2</v>
      </c>
      <c r="H49" s="1">
        <v>1.6000000000000001E-3</v>
      </c>
      <c r="I49" s="1">
        <v>-8.5999999999999998E-4</v>
      </c>
      <c r="J49" s="1">
        <v>2.9999999999999997E-4</v>
      </c>
      <c r="K49" s="1">
        <v>3.2994699999999999</v>
      </c>
      <c r="L49" s="1">
        <v>0.18656</v>
      </c>
      <c r="M49" s="65">
        <v>-7.1900000000000006E-2</v>
      </c>
      <c r="N49" s="1"/>
      <c r="O49" s="1"/>
      <c r="P49" s="1"/>
      <c r="Q49" s="1"/>
      <c r="R49" s="1"/>
      <c r="S49" s="64">
        <v>9.8200196450477006E-2</v>
      </c>
      <c r="T49" s="1">
        <v>0.11826417093938899</v>
      </c>
      <c r="U49" s="1">
        <v>-0.28711097442848399</v>
      </c>
      <c r="V49" s="1">
        <v>-0.40878046595362705</v>
      </c>
      <c r="W49" s="1">
        <v>0.30689353167093503</v>
      </c>
      <c r="X49" s="1">
        <v>0.23271577052549502</v>
      </c>
      <c r="Y49" s="64">
        <v>1.3601002007519998E-3</v>
      </c>
      <c r="Z49" s="1">
        <v>5.394713594410001E-4</v>
      </c>
      <c r="AA49" s="1">
        <v>-1.407423253395E-3</v>
      </c>
      <c r="AB49" s="1">
        <v>3.3299515311769619</v>
      </c>
      <c r="AC49" s="1">
        <v>0.33726163412620608</v>
      </c>
      <c r="AD49" s="65">
        <v>0.13391985463755196</v>
      </c>
      <c r="AE49" s="1"/>
      <c r="AF49" s="64">
        <v>9.8179877999194504E-2</v>
      </c>
      <c r="AG49" s="1">
        <v>0.11802983913242904</v>
      </c>
      <c r="AH49" s="1">
        <v>-0.28689943339302548</v>
      </c>
      <c r="AI49" s="1">
        <v>-0.40878046595362705</v>
      </c>
      <c r="AJ49" s="1">
        <v>0.30660525915590253</v>
      </c>
      <c r="AK49" s="65">
        <v>0.23243968765525902</v>
      </c>
      <c r="AL49" s="1"/>
      <c r="AM49" s="64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f t="array" ref="AV49:AX51">O44:Q46</f>
        <v>0.99568999999999996</v>
      </c>
      <c r="AW49" s="1">
        <v>2.5329999999999998E-2</v>
      </c>
      <c r="AX49" s="65">
        <v>-8.9190000000000005E-2</v>
      </c>
      <c r="AY49" s="1"/>
      <c r="AZ49" s="1">
        <v>0.28671999999999997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67"/>
      <c r="BM49" s="67"/>
      <c r="BN49" s="67"/>
      <c r="BO49" s="68"/>
    </row>
    <row r="50" spans="1:67">
      <c r="A50" s="1"/>
      <c r="B50" s="64">
        <v>0.31920999999999999</v>
      </c>
      <c r="C50" s="1">
        <v>1.414E-2</v>
      </c>
      <c r="D50" s="1">
        <v>-0.49630000000000002</v>
      </c>
      <c r="E50" s="1">
        <v>0.39154</v>
      </c>
      <c r="F50" s="1">
        <v>-1.7440100000000001</v>
      </c>
      <c r="G50" s="1">
        <v>-0.30832999999999999</v>
      </c>
      <c r="H50" s="1">
        <v>-6.8000000000000005E-4</v>
      </c>
      <c r="I50" s="1">
        <v>9.0100000000000006E-3</v>
      </c>
      <c r="J50" s="1">
        <v>-9.9979999999999999E-2</v>
      </c>
      <c r="K50" s="1">
        <v>0.18656</v>
      </c>
      <c r="L50" s="1">
        <v>8.9138400000000004</v>
      </c>
      <c r="M50" s="65">
        <v>-0.17591999999999999</v>
      </c>
      <c r="N50" s="1"/>
      <c r="O50" s="1"/>
      <c r="P50" s="1"/>
      <c r="Q50" s="1"/>
      <c r="R50" s="1"/>
      <c r="S50" s="64">
        <v>0.24343901081550096</v>
      </c>
      <c r="T50" s="1">
        <v>0.20114957813986498</v>
      </c>
      <c r="U50" s="1">
        <v>-0.20390916386278296</v>
      </c>
      <c r="V50" s="1">
        <v>0.30631698664087009</v>
      </c>
      <c r="W50" s="1">
        <v>-0.74030563908653901</v>
      </c>
      <c r="X50" s="1">
        <v>-0.9179459569003382</v>
      </c>
      <c r="Y50" s="64">
        <v>3.4462016840170009E-3</v>
      </c>
      <c r="Z50" s="1">
        <v>5.2121939700922999E-2</v>
      </c>
      <c r="AA50" s="1">
        <v>-4.8409659842755998E-2</v>
      </c>
      <c r="AB50" s="1">
        <v>0.33726163412620602</v>
      </c>
      <c r="AC50" s="1">
        <v>6.8730303280947451</v>
      </c>
      <c r="AD50" s="65">
        <v>2.5104775528403271</v>
      </c>
      <c r="AE50" s="1"/>
      <c r="AF50" s="64">
        <v>0.24345407956648252</v>
      </c>
      <c r="AG50" s="1">
        <v>0.20190941753770253</v>
      </c>
      <c r="AH50" s="1">
        <v>-0.20441420599883356</v>
      </c>
      <c r="AI50" s="1">
        <v>0.30660525915590253</v>
      </c>
      <c r="AJ50" s="1">
        <v>-0.74030563908653901</v>
      </c>
      <c r="AK50" s="65">
        <v>-0.91797118946021117</v>
      </c>
      <c r="AL50" s="1"/>
      <c r="AM50" s="64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-7.7329999999999996E-2</v>
      </c>
      <c r="AW50" s="1">
        <v>0.75766</v>
      </c>
      <c r="AX50" s="65">
        <v>-0.64805000000000001</v>
      </c>
      <c r="AY50" s="1"/>
      <c r="AZ50" s="1">
        <v>0</v>
      </c>
      <c r="BA50" s="1">
        <v>0.28671999999999997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/>
      <c r="BM50" s="1"/>
      <c r="BN50" s="1"/>
      <c r="BO50" s="65"/>
    </row>
    <row r="51" spans="1:67" ht="15" thickBot="1">
      <c r="A51" s="1"/>
      <c r="B51" s="66">
        <v>3.1099999999999999E-2</v>
      </c>
      <c r="C51" s="67">
        <v>-1.1379999999999999E-2</v>
      </c>
      <c r="D51" s="67">
        <v>-7.2040000000000007E-2</v>
      </c>
      <c r="E51" s="67">
        <v>2.2370000000000001E-2</v>
      </c>
      <c r="F51" s="67">
        <v>-0.30848999999999999</v>
      </c>
      <c r="G51" s="67">
        <v>1.0030000000000001E-2</v>
      </c>
      <c r="H51" s="67">
        <v>3.7599999999999999E-3</v>
      </c>
      <c r="I51" s="67">
        <v>-1.72E-3</v>
      </c>
      <c r="J51" s="67">
        <v>-7.8300000000000002E-3</v>
      </c>
      <c r="K51" s="67">
        <v>-7.1900000000000006E-2</v>
      </c>
      <c r="L51" s="67">
        <v>-0.17591999999999999</v>
      </c>
      <c r="M51" s="68">
        <v>3.7922699999999998</v>
      </c>
      <c r="N51" s="1"/>
      <c r="O51" s="1"/>
      <c r="P51" s="1"/>
      <c r="Q51" s="1"/>
      <c r="R51" s="1"/>
      <c r="S51" s="66">
        <v>0.26922299564515406</v>
      </c>
      <c r="T51" s="67">
        <v>0.23343474831585406</v>
      </c>
      <c r="U51" s="67">
        <v>-0.288310312902615</v>
      </c>
      <c r="V51" s="67">
        <v>0.23216360478502301</v>
      </c>
      <c r="W51" s="67">
        <v>-0.91799642202008402</v>
      </c>
      <c r="X51" s="67">
        <v>-1.0135130572233593</v>
      </c>
      <c r="Y51" s="66">
        <v>8.9285809168770016E-3</v>
      </c>
      <c r="Z51" s="67">
        <v>4.9323078837884005E-2</v>
      </c>
      <c r="AA51" s="67">
        <v>-5.0702089582187006E-2</v>
      </c>
      <c r="AB51" s="67">
        <v>0.13391985463755196</v>
      </c>
      <c r="AC51" s="67">
        <v>2.5104775528403289</v>
      </c>
      <c r="AD51" s="68">
        <v>5.8025078854390646</v>
      </c>
      <c r="AE51" s="1"/>
      <c r="AF51" s="66">
        <v>0.26916782207073198</v>
      </c>
      <c r="AG51" s="67">
        <v>0.23427989768949253</v>
      </c>
      <c r="AH51" s="67">
        <v>-0.288994103296629</v>
      </c>
      <c r="AI51" s="67">
        <v>0.23243968765525902</v>
      </c>
      <c r="AJ51" s="67">
        <v>-0.91797118946021117</v>
      </c>
      <c r="AK51" s="68">
        <v>-1.013513057223359</v>
      </c>
      <c r="AL51" s="1"/>
      <c r="AM51" s="66">
        <v>0</v>
      </c>
      <c r="AN51" s="67">
        <v>0</v>
      </c>
      <c r="AO51" s="67">
        <v>0</v>
      </c>
      <c r="AP51" s="67">
        <v>0</v>
      </c>
      <c r="AQ51" s="67">
        <v>0</v>
      </c>
      <c r="AR51" s="67">
        <v>0</v>
      </c>
      <c r="AS51" s="67">
        <v>0</v>
      </c>
      <c r="AT51" s="67">
        <v>0</v>
      </c>
      <c r="AU51" s="67">
        <v>0</v>
      </c>
      <c r="AV51" s="67">
        <v>5.1159999999999997E-2</v>
      </c>
      <c r="AW51" s="67">
        <v>0.65215000000000001</v>
      </c>
      <c r="AX51" s="68">
        <v>0.75636000000000003</v>
      </c>
      <c r="AY51" s="1"/>
      <c r="AZ51" s="1">
        <v>0</v>
      </c>
      <c r="BA51" s="1">
        <v>0</v>
      </c>
      <c r="BB51" s="1">
        <v>0.28671999999999997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/>
      <c r="BM51" s="1"/>
      <c r="BN51" s="1"/>
      <c r="BO51" s="65"/>
    </row>
    <row r="52" spans="1:6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>
        <v>0</v>
      </c>
      <c r="BA52" s="1">
        <v>0</v>
      </c>
      <c r="BB52" s="1">
        <v>0</v>
      </c>
      <c r="BC52" s="1">
        <v>0.52151000000000003</v>
      </c>
      <c r="BD52" s="1">
        <v>0</v>
      </c>
      <c r="BE52" s="1">
        <v>-1.0000000000000001E-5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/>
      <c r="BM52" s="1"/>
      <c r="BN52" s="1"/>
      <c r="BO52" s="65"/>
    </row>
    <row r="53" spans="1:67" ht="15" thickBot="1">
      <c r="A53" s="1"/>
      <c r="B53" s="1" t="s">
        <v>19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>
        <v>0</v>
      </c>
      <c r="BA53" s="1">
        <v>0</v>
      </c>
      <c r="BB53" s="1">
        <v>0</v>
      </c>
      <c r="BC53" s="1">
        <v>0</v>
      </c>
      <c r="BD53" s="1">
        <v>0.20249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/>
      <c r="BM53" s="1"/>
      <c r="BN53" s="1"/>
      <c r="BO53" s="65"/>
    </row>
    <row r="54" spans="1:67">
      <c r="A54" s="1"/>
      <c r="B54" s="61">
        <v>3.2273700000000001</v>
      </c>
      <c r="C54" s="62">
        <v>3.8789999999999998E-2</v>
      </c>
      <c r="D54" s="62">
        <v>-2.1739999999999999E-2</v>
      </c>
      <c r="E54" s="62">
        <v>5.5300000000000002E-3</v>
      </c>
      <c r="F54" s="62">
        <v>-1.3140000000000001E-2</v>
      </c>
      <c r="G54" s="62">
        <v>5.28E-3</v>
      </c>
      <c r="H54" s="62">
        <v>-0.92893999999999999</v>
      </c>
      <c r="I54" s="62">
        <v>7.8549999999999995E-2</v>
      </c>
      <c r="J54" s="62">
        <v>0.15204000000000001</v>
      </c>
      <c r="K54" s="62">
        <v>8.8999999999999995E-4</v>
      </c>
      <c r="L54" s="62">
        <v>-0.25097999999999998</v>
      </c>
      <c r="M54" s="63">
        <v>0.10768</v>
      </c>
      <c r="N54" s="1"/>
      <c r="O54" s="61">
        <v>0.99607000000000001</v>
      </c>
      <c r="P54" s="62">
        <v>-1.47E-3</v>
      </c>
      <c r="Q54" s="63">
        <v>-8.8539999999999994E-2</v>
      </c>
      <c r="R54" s="1"/>
      <c r="S54" s="61">
        <f t="array" ref="S54:AD65">MMULT(MMULT(AM54:AX65,B54:M65),TRANSPOSE(AM54:AX65))</f>
        <v>3.2498313499268843</v>
      </c>
      <c r="T54" s="62">
        <v>-3.8647974505483997E-2</v>
      </c>
      <c r="U54" s="62">
        <v>0.23143098969191689</v>
      </c>
      <c r="V54" s="62">
        <v>5.1847118548140007E-3</v>
      </c>
      <c r="W54" s="62">
        <v>1.2693085855221001E-2</v>
      </c>
      <c r="X54" s="62">
        <v>-5.2272886123050002E-3</v>
      </c>
      <c r="Y54" s="61">
        <v>-0.94825898602994618</v>
      </c>
      <c r="Z54" s="62">
        <v>-7.6992086961601994E-2</v>
      </c>
      <c r="AA54" s="62">
        <v>-6.418071740000901E-2</v>
      </c>
      <c r="AB54" s="62">
        <v>-8.5169199755629997E-3</v>
      </c>
      <c r="AC54" s="62">
        <v>0.24417997839044694</v>
      </c>
      <c r="AD54" s="63">
        <v>-0.103668580488779</v>
      </c>
      <c r="AE54" s="69" t="s">
        <v>46</v>
      </c>
      <c r="AF54" s="61">
        <f t="array" ref="AF54:AH56">0.5*(Y54:AA56+S60:U62)</f>
        <v>-0.94825898602994618</v>
      </c>
      <c r="AG54" s="62">
        <v>-7.6967987059005497E-2</v>
      </c>
      <c r="AH54" s="62">
        <v>-6.4188272827472012E-2</v>
      </c>
      <c r="AI54" s="62">
        <f t="array" ref="AI54:AK56">0.5*(AB54:AD56-V60:X62)</f>
        <v>-8.4819689504189999E-3</v>
      </c>
      <c r="AJ54" s="62">
        <v>0.2439303342650635</v>
      </c>
      <c r="AK54" s="63">
        <v>-0.10364736516078898</v>
      </c>
      <c r="AL54" s="1"/>
      <c r="AM54" s="61">
        <f t="array" ref="AM54:AO56">O54:Q56</f>
        <v>0.99607000000000001</v>
      </c>
      <c r="AN54" s="62">
        <v>-1.47E-3</v>
      </c>
      <c r="AO54" s="62">
        <v>-8.8539999999999994E-2</v>
      </c>
      <c r="AP54" s="62">
        <v>0</v>
      </c>
      <c r="AQ54" s="62">
        <v>0</v>
      </c>
      <c r="AR54" s="62">
        <v>0</v>
      </c>
      <c r="AS54" s="62">
        <v>0</v>
      </c>
      <c r="AT54" s="62">
        <v>0</v>
      </c>
      <c r="AU54" s="62">
        <v>0</v>
      </c>
      <c r="AV54" s="62">
        <v>0</v>
      </c>
      <c r="AW54" s="62">
        <v>0</v>
      </c>
      <c r="AX54" s="63">
        <v>0</v>
      </c>
      <c r="AY54" s="1"/>
      <c r="AZ54" s="1">
        <v>0</v>
      </c>
      <c r="BA54" s="1">
        <v>0</v>
      </c>
      <c r="BB54" s="1">
        <v>0</v>
      </c>
      <c r="BC54" s="1">
        <v>-1.0000000000000001E-5</v>
      </c>
      <c r="BD54" s="1">
        <v>0</v>
      </c>
      <c r="BE54" s="1">
        <v>0.25392999999999999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/>
      <c r="BM54" s="1"/>
      <c r="BN54" s="1"/>
      <c r="BO54" s="65"/>
    </row>
    <row r="55" spans="1:67" ht="15" thickBot="1">
      <c r="A55" s="1"/>
      <c r="B55" s="64">
        <v>3.8789999999999998E-2</v>
      </c>
      <c r="C55" s="1">
        <v>3.4218899999999999</v>
      </c>
      <c r="D55" s="1">
        <v>5.6989999999999999E-2</v>
      </c>
      <c r="E55" s="1">
        <v>2.5999999999999998E-4</v>
      </c>
      <c r="F55" s="1">
        <v>-6.2700000000000004E-3</v>
      </c>
      <c r="G55" s="1">
        <v>1.8100000000000002E-2</v>
      </c>
      <c r="H55" s="1">
        <v>7.8469999999999998E-2</v>
      </c>
      <c r="I55" s="1">
        <v>5.7689999999999998E-2</v>
      </c>
      <c r="J55" s="1">
        <v>-1.9279999999999999E-2</v>
      </c>
      <c r="K55" s="1">
        <v>2.5000000000000001E-4</v>
      </c>
      <c r="L55" s="1">
        <v>3.2289999999999999E-2</v>
      </c>
      <c r="M55" s="65">
        <v>8.0909999999999996E-2</v>
      </c>
      <c r="N55" s="1"/>
      <c r="O55" s="64">
        <v>5.8E-4</v>
      </c>
      <c r="P55" s="1">
        <v>-0.99973000000000001</v>
      </c>
      <c r="Q55" s="65">
        <v>2.3040000000000001E-2</v>
      </c>
      <c r="R55" s="1"/>
      <c r="S55" s="64">
        <v>-3.8647974505483997E-2</v>
      </c>
      <c r="T55" s="1">
        <v>3.420354423776109</v>
      </c>
      <c r="U55" s="1">
        <v>9.8335395396979969E-3</v>
      </c>
      <c r="V55" s="1">
        <v>1.299860273571E-3</v>
      </c>
      <c r="W55" s="1">
        <v>-6.5442402978310001E-3</v>
      </c>
      <c r="X55" s="1">
        <v>1.7850657839110003E-2</v>
      </c>
      <c r="Y55" s="64">
        <v>-7.6943887156409013E-2</v>
      </c>
      <c r="Z55" s="1">
        <v>5.8490972214747E-2</v>
      </c>
      <c r="AA55" s="1">
        <v>-1.2538194314231E-2</v>
      </c>
      <c r="AB55" s="1">
        <v>7.0497097652030011E-3</v>
      </c>
      <c r="AC55" s="1">
        <v>3.2705830512513002E-2</v>
      </c>
      <c r="AD55" s="65">
        <v>8.1942962149244014E-2</v>
      </c>
      <c r="AE55" s="1"/>
      <c r="AF55" s="64">
        <v>-7.696798705900551E-2</v>
      </c>
      <c r="AG55" s="1">
        <v>5.8490972214747E-2</v>
      </c>
      <c r="AH55" s="1">
        <v>-1.2538206842778E-2</v>
      </c>
      <c r="AI55" s="1">
        <v>7.0442075029440009E-3</v>
      </c>
      <c r="AJ55" s="1">
        <v>3.2688168122286504E-2</v>
      </c>
      <c r="AK55" s="65">
        <v>8.1939837071653504E-2</v>
      </c>
      <c r="AL55" s="1"/>
      <c r="AM55" s="64">
        <v>5.8E-4</v>
      </c>
      <c r="AN55" s="1">
        <v>-0.99973000000000001</v>
      </c>
      <c r="AO55" s="1">
        <v>2.3040000000000001E-2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65">
        <v>0</v>
      </c>
      <c r="AY55" s="1"/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0.28671999999999997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67"/>
      <c r="BM55" s="67"/>
      <c r="BN55" s="67"/>
      <c r="BO55" s="68"/>
    </row>
    <row r="56" spans="1:67" ht="15" thickBot="1">
      <c r="A56" s="1"/>
      <c r="B56" s="64">
        <v>-2.1739999999999999E-2</v>
      </c>
      <c r="C56" s="1">
        <v>5.6989999999999999E-2</v>
      </c>
      <c r="D56" s="1">
        <v>5.6172399999999998</v>
      </c>
      <c r="E56" s="1">
        <v>-1.4300000000000001E-3</v>
      </c>
      <c r="F56" s="1">
        <v>-5.6699999999999997E-3</v>
      </c>
      <c r="G56" s="1">
        <v>2.1900000000000001E-3</v>
      </c>
      <c r="H56" s="1">
        <v>0.15174000000000001</v>
      </c>
      <c r="I56" s="1">
        <v>-1.9259999999999999E-2</v>
      </c>
      <c r="J56" s="1">
        <v>5.6869999999999997E-2</v>
      </c>
      <c r="K56" s="1">
        <v>1.7000000000000001E-4</v>
      </c>
      <c r="L56" s="1">
        <v>-9.3990000000000004E-2</v>
      </c>
      <c r="M56" s="65">
        <v>-2.7969999999999998E-2</v>
      </c>
      <c r="N56" s="1"/>
      <c r="O56" s="66">
        <v>-8.8550000000000004E-2</v>
      </c>
      <c r="P56" s="67">
        <v>-2.3E-2</v>
      </c>
      <c r="Q56" s="68">
        <v>-0.99580999999999997</v>
      </c>
      <c r="R56" s="1"/>
      <c r="S56" s="64">
        <v>0.23143098969191694</v>
      </c>
      <c r="T56" s="1">
        <v>9.833539539697983E-3</v>
      </c>
      <c r="U56" s="1">
        <v>5.5963170016122481</v>
      </c>
      <c r="V56" s="1">
        <v>1.1858217133829999E-3</v>
      </c>
      <c r="W56" s="1">
        <v>-7.0221936273529998E-3</v>
      </c>
      <c r="X56" s="1">
        <v>2.8096798392589998E-3</v>
      </c>
      <c r="Y56" s="64">
        <v>-6.4195828254935028E-2</v>
      </c>
      <c r="Z56" s="1">
        <v>-1.2538219371324998E-2</v>
      </c>
      <c r="AA56" s="1">
        <v>7.5387778570243008E-2</v>
      </c>
      <c r="AB56" s="1">
        <v>-1.887318433659E-3</v>
      </c>
      <c r="AC56" s="1">
        <v>-0.11466769710932101</v>
      </c>
      <c r="AD56" s="65">
        <v>-1.9011419022656996E-2</v>
      </c>
      <c r="AE56" s="1"/>
      <c r="AF56" s="64">
        <v>-6.4188272827472026E-2</v>
      </c>
      <c r="AG56" s="1">
        <v>-1.2538206842778E-2</v>
      </c>
      <c r="AH56" s="1">
        <v>7.5387778570243008E-2</v>
      </c>
      <c r="AI56" s="1">
        <v>-1.8798155922784999E-3</v>
      </c>
      <c r="AJ56" s="1">
        <v>-0.11468583228512151</v>
      </c>
      <c r="AK56" s="65">
        <v>-1.9015729065171495E-2</v>
      </c>
      <c r="AL56" s="1"/>
      <c r="AM56" s="64">
        <v>-8.8550000000000004E-2</v>
      </c>
      <c r="AN56" s="1">
        <v>-2.3E-2</v>
      </c>
      <c r="AO56" s="1">
        <v>-0.99580999999999997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65">
        <v>0</v>
      </c>
      <c r="AY56" s="1"/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0.28671999999999997</v>
      </c>
      <c r="BH56" s="1">
        <v>0</v>
      </c>
      <c r="BI56" s="1">
        <v>0</v>
      </c>
      <c r="BJ56" s="1">
        <v>0</v>
      </c>
      <c r="BK56" s="1">
        <v>0</v>
      </c>
      <c r="BL56" s="1"/>
      <c r="BM56" s="1"/>
    </row>
    <row r="57" spans="1:67" ht="15" thickBot="1">
      <c r="A57" s="1"/>
      <c r="B57" s="64">
        <v>5.5300000000000002E-3</v>
      </c>
      <c r="C57" s="1">
        <v>2.5999999999999998E-4</v>
      </c>
      <c r="D57" s="1">
        <v>-1.4300000000000001E-3</v>
      </c>
      <c r="E57" s="1">
        <v>3.2941099999999999</v>
      </c>
      <c r="F57" s="1">
        <v>0.19656999999999999</v>
      </c>
      <c r="G57" s="1">
        <v>-7.1559999999999999E-2</v>
      </c>
      <c r="H57" s="1">
        <v>-9.2000000000000003E-4</v>
      </c>
      <c r="I57" s="1">
        <v>-2.3000000000000001E-4</v>
      </c>
      <c r="J57" s="1">
        <v>-1.6000000000000001E-4</v>
      </c>
      <c r="K57" s="1">
        <v>8.6099999999999996E-3</v>
      </c>
      <c r="L57" s="1">
        <v>-3.0000000000000001E-5</v>
      </c>
      <c r="M57" s="65">
        <v>-1.32E-3</v>
      </c>
      <c r="N57" s="1"/>
      <c r="O57" s="1"/>
      <c r="P57" s="1"/>
      <c r="Q57" s="1"/>
      <c r="R57" s="1"/>
      <c r="S57" s="64">
        <v>5.1847118548139998E-3</v>
      </c>
      <c r="T57" s="1">
        <v>1.299860273571E-3</v>
      </c>
      <c r="U57" s="1">
        <v>1.1858217133829999E-3</v>
      </c>
      <c r="V57" s="1">
        <v>3.3097542532950937</v>
      </c>
      <c r="W57" s="1">
        <v>-0.20455650678013401</v>
      </c>
      <c r="X57" s="1">
        <v>0.10648212088756298</v>
      </c>
      <c r="Y57" s="64">
        <v>8.4470179252749984E-3</v>
      </c>
      <c r="Z57" s="1">
        <v>-7.0387052406849998E-3</v>
      </c>
      <c r="AA57" s="1">
        <v>1.8723127508979999E-3</v>
      </c>
      <c r="AB57" s="1">
        <v>7.678225312747998E-3</v>
      </c>
      <c r="AC57" s="1">
        <v>-4.3155297915420006E-3</v>
      </c>
      <c r="AD57" s="65">
        <v>-1.1774108500761998E-2</v>
      </c>
      <c r="AE57" s="1"/>
      <c r="AF57" s="64">
        <f t="array" ref="AF57:AH59">0.5*(Y57:AA59-S63:U65)</f>
        <v>8.4819689504189999E-3</v>
      </c>
      <c r="AG57" s="1">
        <v>-7.0442075029439992E-3</v>
      </c>
      <c r="AH57" s="1">
        <v>1.8798155922784996E-3</v>
      </c>
      <c r="AI57" s="1">
        <f t="array" ref="AI57:AK59">0.5*(AB57:AD59+V63:X65)</f>
        <v>7.6782253127479997E-3</v>
      </c>
      <c r="AJ57" s="1">
        <v>-4.3081060756675008E-3</v>
      </c>
      <c r="AK57" s="65">
        <v>-1.1802830690079499E-2</v>
      </c>
      <c r="AL57" s="1"/>
      <c r="AM57" s="64">
        <v>0</v>
      </c>
      <c r="AN57" s="1">
        <v>0</v>
      </c>
      <c r="AO57" s="1">
        <v>0</v>
      </c>
      <c r="AP57" s="1">
        <f t="array" ref="AP57:AR59">O54:Q56</f>
        <v>0.99607000000000001</v>
      </c>
      <c r="AQ57" s="1">
        <v>-1.47E-3</v>
      </c>
      <c r="AR57" s="1">
        <v>-8.8539999999999994E-2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65">
        <v>0</v>
      </c>
      <c r="AY57" s="1"/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0.28671999999999997</v>
      </c>
      <c r="BI57" s="1">
        <v>0</v>
      </c>
      <c r="BJ57" s="1">
        <v>0</v>
      </c>
      <c r="BK57" s="1">
        <v>0</v>
      </c>
      <c r="BL57" s="1"/>
      <c r="BM57" s="1"/>
    </row>
    <row r="58" spans="1:67">
      <c r="A58" s="1"/>
      <c r="B58" s="64">
        <v>-1.3140000000000001E-2</v>
      </c>
      <c r="C58" s="1">
        <v>-6.2700000000000004E-3</v>
      </c>
      <c r="D58" s="1">
        <v>-5.6699999999999997E-3</v>
      </c>
      <c r="E58" s="1">
        <v>0.19656999999999999</v>
      </c>
      <c r="F58" s="1">
        <v>8.9433299999999996</v>
      </c>
      <c r="G58" s="1">
        <v>-0.16447000000000001</v>
      </c>
      <c r="H58" s="1">
        <v>0.25052000000000002</v>
      </c>
      <c r="I58" s="1">
        <v>-3.2259999999999997E-2</v>
      </c>
      <c r="J58" s="1">
        <v>9.3979999999999994E-2</v>
      </c>
      <c r="K58" s="1">
        <v>-6.0000000000000002E-5</v>
      </c>
      <c r="L58" s="1">
        <v>-0.16592999999999999</v>
      </c>
      <c r="M58" s="65">
        <v>-4.9189999999999998E-2</v>
      </c>
      <c r="N58" s="1"/>
      <c r="O58" s="61">
        <v>0.99604000000000004</v>
      </c>
      <c r="P58" s="62">
        <v>-1.49E-3</v>
      </c>
      <c r="Q58" s="63">
        <v>-8.8900000000000007E-2</v>
      </c>
      <c r="R58" s="1"/>
      <c r="S58" s="64">
        <v>1.2693085855221001E-2</v>
      </c>
      <c r="T58" s="1">
        <v>-6.544240297831001E-3</v>
      </c>
      <c r="U58" s="1">
        <v>-7.0221936273529989E-3</v>
      </c>
      <c r="V58" s="1">
        <v>-0.20455650678013398</v>
      </c>
      <c r="W58" s="1">
        <v>8.9478442565051477</v>
      </c>
      <c r="X58" s="1">
        <v>-2.681861316533804E-2</v>
      </c>
      <c r="Y58" s="64">
        <v>-0.24368069013968005</v>
      </c>
      <c r="Z58" s="1">
        <v>-3.2670505732059998E-2</v>
      </c>
      <c r="AA58" s="1">
        <v>0.11470396746092201</v>
      </c>
      <c r="AB58" s="1">
        <v>-4.3006823597930002E-3</v>
      </c>
      <c r="AC58" s="1">
        <v>-0.16364623018944299</v>
      </c>
      <c r="AD58" s="65">
        <v>-4.9602945908422992E-2</v>
      </c>
      <c r="AE58" s="1"/>
      <c r="AF58" s="64">
        <v>-0.2439303342650635</v>
      </c>
      <c r="AG58" s="1">
        <v>-3.2688168122286497E-2</v>
      </c>
      <c r="AH58" s="1">
        <v>0.1146858322851215</v>
      </c>
      <c r="AI58" s="1">
        <v>-4.3081060756675E-3</v>
      </c>
      <c r="AJ58" s="1">
        <v>-0.16364623018944296</v>
      </c>
      <c r="AK58" s="65">
        <v>-4.9627431555508E-2</v>
      </c>
      <c r="AL58" s="1"/>
      <c r="AM58" s="64">
        <v>0</v>
      </c>
      <c r="AN58" s="1">
        <v>0</v>
      </c>
      <c r="AO58" s="1">
        <v>0</v>
      </c>
      <c r="AP58" s="1">
        <v>5.8E-4</v>
      </c>
      <c r="AQ58" s="1">
        <v>-0.99973000000000001</v>
      </c>
      <c r="AR58" s="1">
        <v>2.3040000000000001E-2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65">
        <v>0</v>
      </c>
      <c r="AY58" s="1"/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0.52151000000000003</v>
      </c>
      <c r="BJ58" s="1">
        <v>0</v>
      </c>
      <c r="BK58" s="1">
        <v>-1.0000000000000001E-5</v>
      </c>
      <c r="BL58" s="1"/>
      <c r="BM58" s="1"/>
    </row>
    <row r="59" spans="1:67" ht="15" thickBot="1">
      <c r="A59" s="1"/>
      <c r="B59" s="64">
        <v>5.28E-3</v>
      </c>
      <c r="C59" s="1">
        <v>1.8100000000000002E-2</v>
      </c>
      <c r="D59" s="1">
        <v>2.1900000000000001E-3</v>
      </c>
      <c r="E59" s="1">
        <v>-7.1559999999999999E-2</v>
      </c>
      <c r="F59" s="1">
        <v>-0.16447000000000001</v>
      </c>
      <c r="G59" s="1">
        <v>3.7582499999999999</v>
      </c>
      <c r="H59" s="1">
        <v>-0.10761</v>
      </c>
      <c r="I59" s="1">
        <v>-8.09E-2</v>
      </c>
      <c r="J59" s="1">
        <v>2.801E-2</v>
      </c>
      <c r="K59" s="1">
        <v>-1.31E-3</v>
      </c>
      <c r="L59" s="1">
        <v>-4.9239999999999999E-2</v>
      </c>
      <c r="M59" s="65">
        <v>-0.13761999999999999</v>
      </c>
      <c r="N59" s="1"/>
      <c r="O59" s="64">
        <v>5.5999999999999995E-4</v>
      </c>
      <c r="P59" s="1">
        <v>-0.99973000000000001</v>
      </c>
      <c r="Q59" s="65">
        <v>2.3040000000000001E-2</v>
      </c>
      <c r="R59" s="1"/>
      <c r="S59" s="64">
        <v>-5.2272886123050002E-3</v>
      </c>
      <c r="T59" s="1">
        <v>1.7850657839109999E-2</v>
      </c>
      <c r="U59" s="1">
        <v>2.8096798392589998E-3</v>
      </c>
      <c r="V59" s="1">
        <v>0.1064821208875629</v>
      </c>
      <c r="W59" s="1">
        <v>-2.6818613165338026E-2</v>
      </c>
      <c r="X59" s="1">
        <v>3.7380289144943397</v>
      </c>
      <c r="Y59" s="64">
        <v>0.103626149832799</v>
      </c>
      <c r="Z59" s="1">
        <v>-8.1936711994062994E-2</v>
      </c>
      <c r="AA59" s="1">
        <v>1.9020039107686001E-2</v>
      </c>
      <c r="AB59" s="1">
        <v>-1.1831552879397E-2</v>
      </c>
      <c r="AC59" s="1">
        <v>-4.9651917202593002E-2</v>
      </c>
      <c r="AD59" s="65">
        <v>-0.13897058783901001</v>
      </c>
      <c r="AE59" s="1"/>
      <c r="AF59" s="66">
        <v>0.103647365160789</v>
      </c>
      <c r="AG59" s="67">
        <v>-8.1939837071653504E-2</v>
      </c>
      <c r="AH59" s="67">
        <v>1.9015729065171499E-2</v>
      </c>
      <c r="AI59" s="67">
        <v>-1.1802830690079501E-2</v>
      </c>
      <c r="AJ59" s="67">
        <v>-4.9627431555508E-2</v>
      </c>
      <c r="AK59" s="68">
        <v>-0.13897058783901001</v>
      </c>
      <c r="AL59" s="1"/>
      <c r="AM59" s="64">
        <v>0</v>
      </c>
      <c r="AN59" s="1">
        <v>0</v>
      </c>
      <c r="AO59" s="1">
        <v>0</v>
      </c>
      <c r="AP59" s="1">
        <v>-8.8550000000000004E-2</v>
      </c>
      <c r="AQ59" s="1">
        <v>-2.3E-2</v>
      </c>
      <c r="AR59" s="1">
        <v>-0.99580999999999997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65">
        <v>0</v>
      </c>
      <c r="AY59" s="1"/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0.20249</v>
      </c>
      <c r="BK59" s="1">
        <v>0</v>
      </c>
      <c r="BL59" s="1"/>
      <c r="BM59" s="1"/>
    </row>
    <row r="60" spans="1:67" ht="15" thickBot="1">
      <c r="A60" s="1"/>
      <c r="B60" s="64">
        <v>-0.92893999999999999</v>
      </c>
      <c r="C60" s="1">
        <v>7.8469999999999998E-2</v>
      </c>
      <c r="D60" s="1">
        <v>0.15174000000000001</v>
      </c>
      <c r="E60" s="1">
        <v>-9.2000000000000003E-4</v>
      </c>
      <c r="F60" s="1">
        <v>0.25052000000000002</v>
      </c>
      <c r="G60" s="1">
        <v>-0.10761</v>
      </c>
      <c r="H60" s="1">
        <v>3.2283900000000001</v>
      </c>
      <c r="I60" s="1">
        <v>3.8800000000000001E-2</v>
      </c>
      <c r="J60" s="1">
        <v>-2.2009999999999998E-2</v>
      </c>
      <c r="K60" s="1">
        <v>-6.2599999999999999E-3</v>
      </c>
      <c r="L60" s="1">
        <v>1.5900000000000001E-2</v>
      </c>
      <c r="M60" s="65">
        <v>-2.99E-3</v>
      </c>
      <c r="N60" s="1"/>
      <c r="O60" s="66">
        <v>-8.8910000000000003E-2</v>
      </c>
      <c r="P60" s="67">
        <v>-2.3E-2</v>
      </c>
      <c r="Q60" s="68">
        <v>-0.99577000000000004</v>
      </c>
      <c r="R60" s="1"/>
      <c r="S60" s="61">
        <v>-0.94825898602994607</v>
      </c>
      <c r="T60" s="62">
        <v>-7.6943887156408999E-2</v>
      </c>
      <c r="U60" s="62">
        <v>-6.4195828254935014E-2</v>
      </c>
      <c r="V60" s="62">
        <v>8.4470179252749984E-3</v>
      </c>
      <c r="W60" s="62">
        <v>-0.24368069013968002</v>
      </c>
      <c r="X60" s="62">
        <v>0.10362614983279898</v>
      </c>
      <c r="Y60" s="61">
        <v>3.2511016296379753</v>
      </c>
      <c r="Z60" s="62">
        <v>-3.8551764309601E-2</v>
      </c>
      <c r="AA60" s="62">
        <v>0.23279088666850606</v>
      </c>
      <c r="AB60" s="62">
        <v>-5.9373595647690004E-3</v>
      </c>
      <c r="AC60" s="62">
        <v>-1.5541330005461002E-2</v>
      </c>
      <c r="AD60" s="63">
        <v>2.8149622976580001E-3</v>
      </c>
      <c r="AE60" s="1" t="s">
        <v>47</v>
      </c>
      <c r="AF60" s="61">
        <f t="array" ref="AF60:AK65">TRANSPOSE(AF54:AK59)</f>
        <v>-0.94825898602994618</v>
      </c>
      <c r="AG60" s="62">
        <v>-7.696798705900551E-2</v>
      </c>
      <c r="AH60" s="62">
        <v>-6.4188272827472026E-2</v>
      </c>
      <c r="AI60" s="62">
        <v>8.4819689504189999E-3</v>
      </c>
      <c r="AJ60" s="62">
        <v>-0.2439303342650635</v>
      </c>
      <c r="AK60" s="63">
        <v>0.103647365160789</v>
      </c>
      <c r="AL60" s="1"/>
      <c r="AM60" s="64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f t="array" ref="AS60:AU62">O58:Q60</f>
        <v>0.99604000000000004</v>
      </c>
      <c r="AT60" s="1">
        <v>-1.49E-3</v>
      </c>
      <c r="AU60" s="1">
        <v>-8.8900000000000007E-2</v>
      </c>
      <c r="AV60" s="1">
        <v>0</v>
      </c>
      <c r="AW60" s="1">
        <v>0</v>
      </c>
      <c r="AX60" s="65">
        <v>0</v>
      </c>
      <c r="AY60" s="1"/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-1.0000000000000001E-5</v>
      </c>
      <c r="BJ60" s="1">
        <v>0</v>
      </c>
      <c r="BK60" s="1">
        <v>0.25392999999999999</v>
      </c>
      <c r="BL60" s="1"/>
      <c r="BM60" s="1"/>
    </row>
    <row r="61" spans="1:67">
      <c r="A61" s="1"/>
      <c r="B61" s="64">
        <v>7.8549999999999995E-2</v>
      </c>
      <c r="C61" s="1">
        <v>5.7689999999999998E-2</v>
      </c>
      <c r="D61" s="1">
        <v>-1.9259999999999999E-2</v>
      </c>
      <c r="E61" s="1">
        <v>-2.3000000000000001E-4</v>
      </c>
      <c r="F61" s="1">
        <v>-3.2259999999999997E-2</v>
      </c>
      <c r="G61" s="1">
        <v>-8.09E-2</v>
      </c>
      <c r="H61" s="1">
        <v>3.8800000000000001E-2</v>
      </c>
      <c r="I61" s="1">
        <v>3.4213100000000001</v>
      </c>
      <c r="J61" s="1">
        <v>5.858E-2</v>
      </c>
      <c r="K61" s="1">
        <v>-2.48E-3</v>
      </c>
      <c r="L61" s="1">
        <v>8.3899999999999999E-3</v>
      </c>
      <c r="M61" s="65">
        <v>-1.7819999999999999E-2</v>
      </c>
      <c r="N61" s="1"/>
      <c r="O61" s="1"/>
      <c r="P61" s="1"/>
      <c r="Q61" s="1"/>
      <c r="R61" s="1"/>
      <c r="S61" s="64">
        <v>-7.6992086961602008E-2</v>
      </c>
      <c r="T61" s="1">
        <v>5.8490972214747E-2</v>
      </c>
      <c r="U61" s="1">
        <v>-1.2538219371324998E-2</v>
      </c>
      <c r="V61" s="1">
        <v>-7.0387052406849998E-3</v>
      </c>
      <c r="W61" s="1">
        <v>-3.2670505732060005E-2</v>
      </c>
      <c r="X61" s="1">
        <v>-8.1936711994063008E-2</v>
      </c>
      <c r="Y61" s="64">
        <v>-3.8551764309600993E-2</v>
      </c>
      <c r="Z61" s="1">
        <v>3.4197049705770191</v>
      </c>
      <c r="AA61" s="1">
        <v>1.1338943829781983E-2</v>
      </c>
      <c r="AB61" s="1">
        <v>8.8693764072300002E-4</v>
      </c>
      <c r="AC61" s="1">
        <v>8.6975589285429988E-3</v>
      </c>
      <c r="AD61" s="65">
        <v>-1.7684134705914002E-2</v>
      </c>
      <c r="AE61" s="1"/>
      <c r="AF61" s="64">
        <v>-7.6967987059005497E-2</v>
      </c>
      <c r="AG61" s="1">
        <v>5.8490972214747E-2</v>
      </c>
      <c r="AH61" s="1">
        <v>-1.2538206842778E-2</v>
      </c>
      <c r="AI61" s="1">
        <v>-7.0442075029439992E-3</v>
      </c>
      <c r="AJ61" s="1">
        <v>-3.2688168122286497E-2</v>
      </c>
      <c r="AK61" s="65">
        <v>-8.1939837071653504E-2</v>
      </c>
      <c r="AL61" s="1"/>
      <c r="AM61" s="64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5.5999999999999995E-4</v>
      </c>
      <c r="AT61" s="1">
        <v>-0.99973000000000001</v>
      </c>
      <c r="AU61" s="1">
        <v>2.3040000000000001E-2</v>
      </c>
      <c r="AV61" s="1">
        <v>0</v>
      </c>
      <c r="AW61" s="1">
        <v>0</v>
      </c>
      <c r="AX61" s="65">
        <v>0</v>
      </c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</row>
    <row r="62" spans="1:67">
      <c r="A62" s="1"/>
      <c r="B62" s="64">
        <v>0.15204000000000001</v>
      </c>
      <c r="C62" s="1">
        <v>-1.9279999999999999E-2</v>
      </c>
      <c r="D62" s="1">
        <v>5.6869999999999997E-2</v>
      </c>
      <c r="E62" s="1">
        <v>-1.6000000000000001E-4</v>
      </c>
      <c r="F62" s="1">
        <v>9.3979999999999994E-2</v>
      </c>
      <c r="G62" s="1">
        <v>2.801E-2</v>
      </c>
      <c r="H62" s="1">
        <v>-2.2009999999999998E-2</v>
      </c>
      <c r="I62" s="1">
        <v>5.858E-2</v>
      </c>
      <c r="J62" s="1">
        <v>5.6210100000000001</v>
      </c>
      <c r="K62" s="1">
        <v>-6.6E-4</v>
      </c>
      <c r="L62" s="1">
        <v>3.8600000000000001E-3</v>
      </c>
      <c r="M62" s="65">
        <v>-3.5799999999999998E-3</v>
      </c>
      <c r="N62" s="1"/>
      <c r="O62" s="1"/>
      <c r="P62" s="1"/>
      <c r="Q62" s="1"/>
      <c r="R62" s="1"/>
      <c r="S62" s="64">
        <v>-6.4180717400009024E-2</v>
      </c>
      <c r="T62" s="1">
        <v>-1.2538194314231E-2</v>
      </c>
      <c r="U62" s="1">
        <v>7.5387778570242994E-2</v>
      </c>
      <c r="V62" s="1">
        <v>1.8723127508979997E-3</v>
      </c>
      <c r="W62" s="1">
        <v>0.11470396746092201</v>
      </c>
      <c r="X62" s="1">
        <v>1.9020039107685998E-2</v>
      </c>
      <c r="Y62" s="64">
        <v>0.23279088666850606</v>
      </c>
      <c r="Z62" s="1">
        <v>1.1338943829781983E-2</v>
      </c>
      <c r="AA62" s="1">
        <v>5.5998317944145741</v>
      </c>
      <c r="AB62" s="1">
        <v>8.9692773572999998E-4</v>
      </c>
      <c r="AC62" s="1">
        <v>5.5472537226640001E-3</v>
      </c>
      <c r="AD62" s="65">
        <v>-4.2102518171430008E-3</v>
      </c>
      <c r="AE62" s="1"/>
      <c r="AF62" s="64">
        <v>-6.4188272827472012E-2</v>
      </c>
      <c r="AG62" s="1">
        <v>-1.2538206842778E-2</v>
      </c>
      <c r="AH62" s="1">
        <v>7.5387778570243008E-2</v>
      </c>
      <c r="AI62" s="1">
        <v>1.8798155922784996E-3</v>
      </c>
      <c r="AJ62" s="1">
        <v>0.1146858322851215</v>
      </c>
      <c r="AK62" s="65">
        <v>1.9015729065171499E-2</v>
      </c>
      <c r="AL62" s="1"/>
      <c r="AM62" s="64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-8.8910000000000003E-2</v>
      </c>
      <c r="AT62" s="1">
        <v>-2.3E-2</v>
      </c>
      <c r="AU62" s="1">
        <v>-0.99577000000000004</v>
      </c>
      <c r="AV62" s="1">
        <v>0</v>
      </c>
      <c r="AW62" s="1">
        <v>0</v>
      </c>
      <c r="AX62" s="65">
        <v>0</v>
      </c>
      <c r="AY62" s="1"/>
      <c r="AZ62" s="1" t="s">
        <v>146</v>
      </c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</row>
    <row r="63" spans="1:67">
      <c r="A63" s="1"/>
      <c r="B63" s="64">
        <v>8.8999999999999995E-4</v>
      </c>
      <c r="C63" s="1">
        <v>2.5000000000000001E-4</v>
      </c>
      <c r="D63" s="1">
        <v>1.7000000000000001E-4</v>
      </c>
      <c r="E63" s="1">
        <v>8.6099999999999996E-3</v>
      </c>
      <c r="F63" s="1">
        <v>-6.0000000000000002E-5</v>
      </c>
      <c r="G63" s="1">
        <v>-1.31E-3</v>
      </c>
      <c r="H63" s="1">
        <v>-6.2599999999999999E-3</v>
      </c>
      <c r="I63" s="1">
        <v>-2.48E-3</v>
      </c>
      <c r="J63" s="1">
        <v>-6.6E-4</v>
      </c>
      <c r="K63" s="1">
        <v>3.2941799999999999</v>
      </c>
      <c r="L63" s="1">
        <v>0.19700999999999999</v>
      </c>
      <c r="M63" s="65">
        <v>-7.1800000000000003E-2</v>
      </c>
      <c r="N63" s="1"/>
      <c r="O63" s="1"/>
      <c r="P63" s="1"/>
      <c r="Q63" s="1"/>
      <c r="R63" s="1"/>
      <c r="S63" s="64">
        <v>-8.5169199755630014E-3</v>
      </c>
      <c r="T63" s="1">
        <v>7.0497097652029994E-3</v>
      </c>
      <c r="U63" s="1">
        <v>-1.8873184336589996E-3</v>
      </c>
      <c r="V63" s="1">
        <v>7.6782253127480014E-3</v>
      </c>
      <c r="W63" s="1">
        <v>-4.3006823597930011E-3</v>
      </c>
      <c r="X63" s="1">
        <v>-1.1831552879397E-2</v>
      </c>
      <c r="Y63" s="64">
        <v>-5.9373595647689995E-3</v>
      </c>
      <c r="Z63" s="1">
        <v>8.869376407229998E-4</v>
      </c>
      <c r="AA63" s="1">
        <v>8.9692773572999998E-4</v>
      </c>
      <c r="AB63" s="1">
        <v>3.3099407692440579</v>
      </c>
      <c r="AC63" s="1">
        <v>-0.20513155632549401</v>
      </c>
      <c r="AD63" s="65">
        <v>0.10673848012744902</v>
      </c>
      <c r="AE63" s="1"/>
      <c r="AF63" s="64">
        <v>-8.4819689504189999E-3</v>
      </c>
      <c r="AG63" s="1">
        <v>7.0442075029440009E-3</v>
      </c>
      <c r="AH63" s="1">
        <v>-1.8798155922784999E-3</v>
      </c>
      <c r="AI63" s="1">
        <v>7.6782253127479997E-3</v>
      </c>
      <c r="AJ63" s="1">
        <v>-4.3081060756675E-3</v>
      </c>
      <c r="AK63" s="65">
        <v>-1.1802830690079501E-2</v>
      </c>
      <c r="AL63" s="1"/>
      <c r="AM63" s="64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f t="array" ref="AV63:AX65">O58:Q60</f>
        <v>0.99604000000000004</v>
      </c>
      <c r="AW63" s="1">
        <v>-1.49E-3</v>
      </c>
      <c r="AX63" s="65">
        <v>-8.8900000000000007E-2</v>
      </c>
      <c r="AY63" s="1"/>
      <c r="AZ63" s="1">
        <v>0.28671999999999997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/>
      <c r="BM63" s="1"/>
    </row>
    <row r="64" spans="1:67">
      <c r="A64" s="1"/>
      <c r="B64" s="64">
        <v>-0.25097999999999998</v>
      </c>
      <c r="C64" s="1">
        <v>3.2289999999999999E-2</v>
      </c>
      <c r="D64" s="1">
        <v>-9.3990000000000004E-2</v>
      </c>
      <c r="E64" s="1">
        <v>-3.0000000000000001E-5</v>
      </c>
      <c r="F64" s="1">
        <v>-0.16592999999999999</v>
      </c>
      <c r="G64" s="1">
        <v>-4.9239999999999999E-2</v>
      </c>
      <c r="H64" s="1">
        <v>1.5900000000000001E-2</v>
      </c>
      <c r="I64" s="1">
        <v>8.3899999999999999E-3</v>
      </c>
      <c r="J64" s="1">
        <v>3.8600000000000001E-3</v>
      </c>
      <c r="K64" s="1">
        <v>0.19700999999999999</v>
      </c>
      <c r="L64" s="1">
        <v>8.9528199999999991</v>
      </c>
      <c r="M64" s="65">
        <v>-0.16646</v>
      </c>
      <c r="N64" s="1"/>
      <c r="O64" s="1"/>
      <c r="P64" s="1"/>
      <c r="Q64" s="1"/>
      <c r="R64" s="1"/>
      <c r="S64" s="64">
        <v>0.24417997839044694</v>
      </c>
      <c r="T64" s="1">
        <v>3.2705830512512996E-2</v>
      </c>
      <c r="U64" s="1">
        <v>-0.11466769710932098</v>
      </c>
      <c r="V64" s="1">
        <v>-4.3155297915419997E-3</v>
      </c>
      <c r="W64" s="1">
        <v>-0.16364623018944296</v>
      </c>
      <c r="X64" s="1">
        <v>-4.9651917202593002E-2</v>
      </c>
      <c r="Y64" s="64">
        <v>-1.5541330005461002E-2</v>
      </c>
      <c r="Z64" s="1">
        <v>8.6975589285429988E-3</v>
      </c>
      <c r="AA64" s="1">
        <v>5.5472537226640001E-3</v>
      </c>
      <c r="AB64" s="1">
        <v>-0.20513155632549399</v>
      </c>
      <c r="AC64" s="1">
        <v>8.9574275067859066</v>
      </c>
      <c r="AD64" s="65">
        <v>-2.8427235691986963E-2</v>
      </c>
      <c r="AE64" s="1"/>
      <c r="AF64" s="64">
        <v>0.2439303342650635</v>
      </c>
      <c r="AG64" s="1">
        <v>3.2688168122286504E-2</v>
      </c>
      <c r="AH64" s="1">
        <v>-0.11468583228512151</v>
      </c>
      <c r="AI64" s="1">
        <v>-4.3081060756675008E-3</v>
      </c>
      <c r="AJ64" s="1">
        <v>-0.16364623018944296</v>
      </c>
      <c r="AK64" s="65">
        <v>-4.9627431555508E-2</v>
      </c>
      <c r="AL64" s="1"/>
      <c r="AM64" s="64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5.5999999999999995E-4</v>
      </c>
      <c r="AW64" s="1">
        <v>-0.99973000000000001</v>
      </c>
      <c r="AX64" s="65">
        <v>2.3040000000000001E-2</v>
      </c>
      <c r="AY64" s="1"/>
      <c r="AZ64" s="1">
        <v>0</v>
      </c>
      <c r="BA64" s="1">
        <v>0.28671999999999997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/>
      <c r="BM64" s="1"/>
    </row>
    <row r="65" spans="1:65" ht="15" thickBot="1">
      <c r="A65" s="1"/>
      <c r="B65" s="66">
        <v>0.10768</v>
      </c>
      <c r="C65" s="67">
        <v>8.0909999999999996E-2</v>
      </c>
      <c r="D65" s="67">
        <v>-2.7969999999999998E-2</v>
      </c>
      <c r="E65" s="67">
        <v>-1.32E-3</v>
      </c>
      <c r="F65" s="67">
        <v>-4.9189999999999998E-2</v>
      </c>
      <c r="G65" s="67">
        <v>-0.13761999999999999</v>
      </c>
      <c r="H65" s="67">
        <v>-2.99E-3</v>
      </c>
      <c r="I65" s="67">
        <v>-1.7819999999999999E-2</v>
      </c>
      <c r="J65" s="67">
        <v>-3.5799999999999998E-3</v>
      </c>
      <c r="K65" s="67">
        <v>-7.1800000000000003E-2</v>
      </c>
      <c r="L65" s="67">
        <v>-0.16646</v>
      </c>
      <c r="M65" s="68">
        <v>3.7570199999999998</v>
      </c>
      <c r="N65" s="1"/>
      <c r="O65" s="1"/>
      <c r="P65" s="1"/>
      <c r="Q65" s="1"/>
      <c r="R65" s="1"/>
      <c r="S65" s="66">
        <v>-0.103668580488779</v>
      </c>
      <c r="T65" s="67">
        <v>8.1942962149244E-2</v>
      </c>
      <c r="U65" s="67">
        <v>-1.9011419022656996E-2</v>
      </c>
      <c r="V65" s="67">
        <v>-1.1774108500762E-2</v>
      </c>
      <c r="W65" s="67">
        <v>-4.9602945908422999E-2</v>
      </c>
      <c r="X65" s="67">
        <v>-0.13897058783901001</v>
      </c>
      <c r="Y65" s="66">
        <v>2.8149622976580001E-3</v>
      </c>
      <c r="Z65" s="67">
        <v>-1.7684134705913998E-2</v>
      </c>
      <c r="AA65" s="67">
        <v>-4.2102518171429999E-3</v>
      </c>
      <c r="AB65" s="67">
        <v>0.10673848012744905</v>
      </c>
      <c r="AC65" s="67">
        <v>-2.8427235691987025E-2</v>
      </c>
      <c r="AD65" s="68">
        <v>3.7365468337912962</v>
      </c>
      <c r="AE65" s="1"/>
      <c r="AF65" s="66">
        <v>-0.10364736516078898</v>
      </c>
      <c r="AG65" s="67">
        <v>8.1939837071653504E-2</v>
      </c>
      <c r="AH65" s="67">
        <v>-1.9015729065171495E-2</v>
      </c>
      <c r="AI65" s="67">
        <v>-1.1802830690079499E-2</v>
      </c>
      <c r="AJ65" s="67">
        <v>-4.9627431555508E-2</v>
      </c>
      <c r="AK65" s="68">
        <v>-0.13897058783901001</v>
      </c>
      <c r="AL65" s="1"/>
      <c r="AM65" s="66">
        <v>0</v>
      </c>
      <c r="AN65" s="67">
        <v>0</v>
      </c>
      <c r="AO65" s="67">
        <v>0</v>
      </c>
      <c r="AP65" s="67">
        <v>0</v>
      </c>
      <c r="AQ65" s="67">
        <v>0</v>
      </c>
      <c r="AR65" s="67">
        <v>0</v>
      </c>
      <c r="AS65" s="67">
        <v>0</v>
      </c>
      <c r="AT65" s="67">
        <v>0</v>
      </c>
      <c r="AU65" s="67">
        <v>0</v>
      </c>
      <c r="AV65" s="67">
        <v>-8.8910000000000003E-2</v>
      </c>
      <c r="AW65" s="67">
        <v>-2.3E-2</v>
      </c>
      <c r="AX65" s="68">
        <v>-0.99577000000000004</v>
      </c>
      <c r="AY65" s="1"/>
      <c r="AZ65" s="1">
        <v>0</v>
      </c>
      <c r="BA65" s="1">
        <v>0</v>
      </c>
      <c r="BB65" s="1">
        <v>0.28671999999999997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/>
      <c r="BM65" s="1"/>
    </row>
    <row r="66" spans="1:6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>
        <v>0</v>
      </c>
      <c r="BA66" s="1">
        <v>0</v>
      </c>
      <c r="BB66" s="1">
        <v>0</v>
      </c>
      <c r="BC66" s="1">
        <v>0.52151000000000003</v>
      </c>
      <c r="BD66" s="1">
        <v>0</v>
      </c>
      <c r="BE66" s="1">
        <v>-1.0000000000000001E-5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/>
      <c r="BM66" s="1"/>
    </row>
    <row r="67" spans="1:65" ht="15" thickBot="1">
      <c r="A67" s="1"/>
      <c r="B67" s="1" t="s">
        <v>48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>
        <v>0</v>
      </c>
      <c r="BA67" s="1">
        <v>0</v>
      </c>
      <c r="BB67" s="1">
        <v>0</v>
      </c>
      <c r="BC67" s="1">
        <v>0</v>
      </c>
      <c r="BD67" s="1">
        <v>0.20249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/>
      <c r="BM67" s="1"/>
    </row>
    <row r="68" spans="1:65">
      <c r="A68" s="1"/>
      <c r="B68" s="61">
        <v>3.19028</v>
      </c>
      <c r="C68" s="62">
        <v>3.1320000000000001E-2</v>
      </c>
      <c r="D68" s="62">
        <v>2.528E-2</v>
      </c>
      <c r="E68" s="62">
        <v>-4.0000000000000003E-5</v>
      </c>
      <c r="F68" s="62">
        <v>-7.0200000000000002E-3</v>
      </c>
      <c r="G68" s="62">
        <v>1.1E-4</v>
      </c>
      <c r="H68" s="62">
        <v>5.9000000000000003E-4</v>
      </c>
      <c r="I68" s="62">
        <v>7.6999999999999996E-4</v>
      </c>
      <c r="J68" s="62">
        <v>-1.1E-4</v>
      </c>
      <c r="K68" s="62">
        <v>-1.5299999999999999E-3</v>
      </c>
      <c r="L68" s="62">
        <v>-3.6999999999999999E-4</v>
      </c>
      <c r="M68" s="63">
        <v>1.33E-3</v>
      </c>
      <c r="N68" s="1"/>
      <c r="O68" s="61">
        <v>0.97848999999999997</v>
      </c>
      <c r="P68" s="62">
        <v>-8.337E-2</v>
      </c>
      <c r="Q68" s="63">
        <v>0.18870999999999999</v>
      </c>
      <c r="R68" s="1"/>
      <c r="S68" s="61">
        <f t="array" ref="S68:AD79">MMULT(MMULT(AM68:AX79,B68:M79),TRANSPOSE(AM68:AX79))</f>
        <v>3.2789832919560005</v>
      </c>
      <c r="T68" s="62">
        <v>2.3426521190999874E-3</v>
      </c>
      <c r="U68" s="62">
        <v>-0.46000998434893792</v>
      </c>
      <c r="V68" s="62">
        <v>6.0677279325600005E-4</v>
      </c>
      <c r="W68" s="62">
        <v>9.1523493372760011E-3</v>
      </c>
      <c r="X68" s="62">
        <v>1.0432164681249997E-3</v>
      </c>
      <c r="Y68" s="61">
        <v>4.1384703696100008E-4</v>
      </c>
      <c r="Z68" s="62">
        <v>-7.3759872980199998E-4</v>
      </c>
      <c r="AA68" s="62">
        <v>9.6846733765000001E-5</v>
      </c>
      <c r="AB68" s="62">
        <v>-1.1245993999889998E-3</v>
      </c>
      <c r="AC68" s="62">
        <v>5.4389389493000005E-4</v>
      </c>
      <c r="AD68" s="63">
        <v>-1.436845958327E-3</v>
      </c>
      <c r="AE68" s="69" t="s">
        <v>46</v>
      </c>
      <c r="AF68" s="61">
        <f t="array" ref="AF68:AH70">0.5*(Y68:AA70+S74:U76)</f>
        <v>4.1384703696100008E-4</v>
      </c>
      <c r="AG68" s="62">
        <v>-7.3845946283699997E-4</v>
      </c>
      <c r="AH68" s="62">
        <v>9.6273108149000001E-5</v>
      </c>
      <c r="AI68" s="62">
        <f t="array" ref="AI68:AK70">0.5*(AB68:AD70-V74:X76)</f>
        <v>-1.114691213246E-3</v>
      </c>
      <c r="AJ68" s="62">
        <v>5.4290538436100005E-4</v>
      </c>
      <c r="AK68" s="63">
        <v>-1.4342610415359999E-3</v>
      </c>
      <c r="AL68" s="1"/>
      <c r="AM68" s="61">
        <f t="array" ref="AM68:AO70">O68:Q70</f>
        <v>0.97848999999999997</v>
      </c>
      <c r="AN68" s="62">
        <v>-8.337E-2</v>
      </c>
      <c r="AO68" s="62">
        <v>0.18870999999999999</v>
      </c>
      <c r="AP68" s="62">
        <v>0</v>
      </c>
      <c r="AQ68" s="62">
        <v>0</v>
      </c>
      <c r="AR68" s="62">
        <v>0</v>
      </c>
      <c r="AS68" s="62">
        <v>0</v>
      </c>
      <c r="AT68" s="62">
        <v>0</v>
      </c>
      <c r="AU68" s="62">
        <v>0</v>
      </c>
      <c r="AV68" s="62">
        <v>0</v>
      </c>
      <c r="AW68" s="62">
        <v>0</v>
      </c>
      <c r="AX68" s="63">
        <v>0</v>
      </c>
      <c r="AY68" s="1"/>
      <c r="AZ68" s="1">
        <v>0</v>
      </c>
      <c r="BA68" s="1">
        <v>0</v>
      </c>
      <c r="BB68" s="1">
        <v>0</v>
      </c>
      <c r="BC68" s="1">
        <v>-1.0000000000000001E-5</v>
      </c>
      <c r="BD68" s="1">
        <v>0</v>
      </c>
      <c r="BE68" s="1">
        <v>0.25392999999999999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/>
      <c r="BM68" s="1"/>
    </row>
    <row r="69" spans="1:65">
      <c r="A69" s="1"/>
      <c r="B69" s="64">
        <v>3.1320000000000001E-2</v>
      </c>
      <c r="C69" s="1">
        <v>3.4550800000000002</v>
      </c>
      <c r="D69" s="1">
        <v>6.5710000000000005E-2</v>
      </c>
      <c r="E69" s="1">
        <v>-3.2000000000000003E-4</v>
      </c>
      <c r="F69" s="1">
        <v>7.3099999999999997E-3</v>
      </c>
      <c r="G69" s="1">
        <v>-5.8399999999999997E-3</v>
      </c>
      <c r="H69" s="1">
        <v>7.6999999999999996E-4</v>
      </c>
      <c r="I69" s="1">
        <v>3.6999999999999999E-4</v>
      </c>
      <c r="J69" s="1">
        <v>-1.4999999999999999E-4</v>
      </c>
      <c r="K69" s="1">
        <v>-4.8000000000000001E-4</v>
      </c>
      <c r="L69" s="1">
        <v>2.9999999999999997E-4</v>
      </c>
      <c r="M69" s="65">
        <v>1.4499999999999999E-3</v>
      </c>
      <c r="N69" s="1"/>
      <c r="O69" s="64">
        <v>-9.4359999999999999E-2</v>
      </c>
      <c r="P69" s="1">
        <v>-0.99428000000000005</v>
      </c>
      <c r="Q69" s="65">
        <v>0.05</v>
      </c>
      <c r="R69" s="1"/>
      <c r="S69" s="64">
        <v>2.3426521191000291E-3</v>
      </c>
      <c r="T69" s="1">
        <v>3.4570985953566731</v>
      </c>
      <c r="U69" s="1">
        <v>-3.8109380363168022E-2</v>
      </c>
      <c r="V69" s="1">
        <v>1.9286256856880001E-3</v>
      </c>
      <c r="W69" s="1">
        <v>7.2740882048479994E-3</v>
      </c>
      <c r="X69" s="1">
        <v>-4.885499310672E-3</v>
      </c>
      <c r="Y69" s="64">
        <v>-7.3932019587199995E-4</v>
      </c>
      <c r="Z69" s="1">
        <v>5.3254419859199997E-4</v>
      </c>
      <c r="AA69" s="1">
        <v>-2.8915395295999998E-4</v>
      </c>
      <c r="AB69" s="1">
        <v>3.4636469796400012E-4</v>
      </c>
      <c r="AC69" s="1">
        <v>1.1508763221599999E-4</v>
      </c>
      <c r="AD69" s="65">
        <v>1.658813649928E-3</v>
      </c>
      <c r="AE69" s="1"/>
      <c r="AF69" s="64">
        <v>-7.3845946283699997E-4</v>
      </c>
      <c r="AG69" s="1">
        <v>5.3254419859199997E-4</v>
      </c>
      <c r="AH69" s="1">
        <v>-2.9395693589500001E-4</v>
      </c>
      <c r="AI69" s="1">
        <v>3.4185379933900008E-4</v>
      </c>
      <c r="AJ69" s="1">
        <v>1.1577855902799999E-4</v>
      </c>
      <c r="AK69" s="65">
        <v>1.6531868459750002E-3</v>
      </c>
      <c r="AL69" s="1"/>
      <c r="AM69" s="64">
        <v>-9.4359999999999999E-2</v>
      </c>
      <c r="AN69" s="1">
        <v>-0.99428000000000005</v>
      </c>
      <c r="AO69" s="1">
        <v>0.05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65">
        <v>0</v>
      </c>
      <c r="AY69" s="1"/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0.28671999999999997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/>
      <c r="BM69" s="1"/>
    </row>
    <row r="70" spans="1:65" ht="15" thickBot="1">
      <c r="A70" s="1"/>
      <c r="B70" s="64">
        <v>2.528E-2</v>
      </c>
      <c r="C70" s="1">
        <v>6.5710000000000005E-2</v>
      </c>
      <c r="D70" s="1">
        <v>5.5684300000000002</v>
      </c>
      <c r="E70" s="1">
        <v>-3.5E-4</v>
      </c>
      <c r="F70" s="1">
        <v>-9.2300000000000004E-3</v>
      </c>
      <c r="G70" s="1">
        <v>-5.5399999999999998E-3</v>
      </c>
      <c r="H70" s="1">
        <v>-1.1E-4</v>
      </c>
      <c r="I70" s="1">
        <v>-1.6000000000000001E-4</v>
      </c>
      <c r="J70" s="1">
        <v>2.2000000000000001E-4</v>
      </c>
      <c r="K70" s="1">
        <v>2.2000000000000001E-4</v>
      </c>
      <c r="L70" s="1">
        <v>1.9000000000000001E-4</v>
      </c>
      <c r="M70" s="65">
        <v>2.3000000000000001E-4</v>
      </c>
      <c r="N70" s="1"/>
      <c r="O70" s="66">
        <v>0.18346999999999999</v>
      </c>
      <c r="P70" s="67">
        <v>-6.6739999999999994E-2</v>
      </c>
      <c r="Q70" s="68">
        <v>-0.98075999999999997</v>
      </c>
      <c r="R70" s="1"/>
      <c r="S70" s="64">
        <v>-0.46000998434893792</v>
      </c>
      <c r="T70" s="1">
        <v>-3.8109380363168022E-2</v>
      </c>
      <c r="U70" s="1">
        <v>5.4777340535010124</v>
      </c>
      <c r="V70" s="1">
        <v>8.456491230669997E-4</v>
      </c>
      <c r="W70" s="1">
        <v>-6.9765095613200014E-3</v>
      </c>
      <c r="X70" s="1">
        <v>-6.1510160289719997E-3</v>
      </c>
      <c r="Y70" s="64">
        <v>9.5699482533000027E-5</v>
      </c>
      <c r="Z70" s="1">
        <v>-2.9875991882999999E-4</v>
      </c>
      <c r="AA70" s="1">
        <v>2.3361116440599999E-4</v>
      </c>
      <c r="AB70" s="1">
        <v>-4.4634286298499999E-4</v>
      </c>
      <c r="AC70" s="1">
        <v>3.1262688187000002E-4</v>
      </c>
      <c r="AD70" s="65">
        <v>9.8212793160000163E-6</v>
      </c>
      <c r="AE70" s="1"/>
      <c r="AF70" s="64">
        <v>9.6273108149000001E-5</v>
      </c>
      <c r="AG70" s="1">
        <v>-2.9395693589500001E-4</v>
      </c>
      <c r="AH70" s="1">
        <v>2.3361116440599999E-4</v>
      </c>
      <c r="AI70" s="1">
        <v>-4.4879002742449997E-4</v>
      </c>
      <c r="AJ70" s="1">
        <v>3.1321959001300004E-4</v>
      </c>
      <c r="AK70" s="65">
        <v>3.9142595030000111E-6</v>
      </c>
      <c r="AL70" s="1"/>
      <c r="AM70" s="64">
        <v>0.18346999999999999</v>
      </c>
      <c r="AN70" s="1">
        <v>-6.6739999999999994E-2</v>
      </c>
      <c r="AO70" s="1">
        <v>-0.98075999999999997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65">
        <v>0</v>
      </c>
      <c r="AY70" s="1"/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0.28671999999999997</v>
      </c>
      <c r="BH70" s="1">
        <v>0</v>
      </c>
      <c r="BI70" s="1">
        <v>0</v>
      </c>
      <c r="BJ70" s="1">
        <v>0</v>
      </c>
      <c r="BK70" s="1">
        <v>0</v>
      </c>
      <c r="BL70" s="1"/>
      <c r="BM70" s="1"/>
    </row>
    <row r="71" spans="1:65" ht="15" thickBot="1">
      <c r="A71" s="1"/>
      <c r="B71" s="64">
        <v>-4.0000000000000003E-5</v>
      </c>
      <c r="C71" s="1">
        <v>-3.2000000000000003E-4</v>
      </c>
      <c r="D71" s="1">
        <v>-3.5E-4</v>
      </c>
      <c r="E71" s="1">
        <v>3.3063400000000001</v>
      </c>
      <c r="F71" s="1">
        <v>0.20283000000000001</v>
      </c>
      <c r="G71" s="1">
        <v>-5.8990000000000001E-2</v>
      </c>
      <c r="H71" s="1">
        <v>1.5100000000000001E-3</v>
      </c>
      <c r="I71" s="1">
        <v>4.6999999999999999E-4</v>
      </c>
      <c r="J71" s="1">
        <v>-2.3000000000000001E-4</v>
      </c>
      <c r="K71" s="1">
        <v>-1.3999999999999999E-4</v>
      </c>
      <c r="L71" s="1">
        <v>2.2000000000000001E-4</v>
      </c>
      <c r="M71" s="65">
        <v>3.8300000000000001E-3</v>
      </c>
      <c r="N71" s="1"/>
      <c r="O71" s="1"/>
      <c r="P71" s="1"/>
      <c r="Q71" s="1"/>
      <c r="R71" s="1"/>
      <c r="S71" s="64">
        <v>6.0677279325600005E-4</v>
      </c>
      <c r="T71" s="1">
        <v>1.9286256856879999E-3</v>
      </c>
      <c r="U71" s="1">
        <v>8.4564912306699981E-4</v>
      </c>
      <c r="V71" s="1">
        <v>3.3154006989835669</v>
      </c>
      <c r="W71" s="1">
        <v>0.3040526305189562</v>
      </c>
      <c r="X71" s="1">
        <v>-4.4676259122471862E-2</v>
      </c>
      <c r="Y71" s="64">
        <v>1.1047830265029999E-3</v>
      </c>
      <c r="Z71" s="1">
        <v>-3.3734290071399999E-4</v>
      </c>
      <c r="AA71" s="1">
        <v>4.512371918639999E-4</v>
      </c>
      <c r="AB71" s="1">
        <v>9.3711124179399999E-4</v>
      </c>
      <c r="AC71" s="1">
        <v>-1.4173365862799996E-4</v>
      </c>
      <c r="AD71" s="65">
        <v>-1.9693159824E-3</v>
      </c>
      <c r="AE71" s="1"/>
      <c r="AF71" s="64">
        <f t="array" ref="AF71:AH73">0.5*(Y71:AA73-S77:U79)</f>
        <v>1.114691213246E-3</v>
      </c>
      <c r="AG71" s="1">
        <v>-3.4185379933900008E-4</v>
      </c>
      <c r="AH71" s="1">
        <v>4.4879002742449997E-4</v>
      </c>
      <c r="AI71" s="1">
        <f t="array" ref="AI71:AK73">0.5*(AB71:AD73+V77:X79)</f>
        <v>9.3711124179399999E-4</v>
      </c>
      <c r="AJ71" s="1">
        <v>-1.5751793314000001E-4</v>
      </c>
      <c r="AK71" s="65">
        <v>-1.9802537682790003E-3</v>
      </c>
      <c r="AL71" s="1"/>
      <c r="AM71" s="64">
        <v>0</v>
      </c>
      <c r="AN71" s="1">
        <v>0</v>
      </c>
      <c r="AO71" s="1">
        <v>0</v>
      </c>
      <c r="AP71" s="1">
        <f t="array" ref="AP71:AR73">O68:Q70</f>
        <v>0.97848999999999997</v>
      </c>
      <c r="AQ71" s="1">
        <v>-8.337E-2</v>
      </c>
      <c r="AR71" s="1">
        <v>0.18870999999999999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65">
        <v>0</v>
      </c>
      <c r="AY71" s="1"/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0.28671999999999997</v>
      </c>
      <c r="BI71" s="1">
        <v>0</v>
      </c>
      <c r="BJ71" s="1">
        <v>0</v>
      </c>
      <c r="BK71" s="1">
        <v>0</v>
      </c>
      <c r="BL71" s="1"/>
      <c r="BM71" s="1"/>
    </row>
    <row r="72" spans="1:65">
      <c r="A72" s="1"/>
      <c r="B72" s="64">
        <v>-7.0200000000000002E-3</v>
      </c>
      <c r="C72" s="1">
        <v>7.3099999999999997E-3</v>
      </c>
      <c r="D72" s="1">
        <v>-9.2300000000000004E-3</v>
      </c>
      <c r="E72" s="1">
        <v>0.20283000000000001</v>
      </c>
      <c r="F72" s="1">
        <v>8.8976900000000008</v>
      </c>
      <c r="G72" s="1">
        <v>-0.17172999999999999</v>
      </c>
      <c r="H72" s="1">
        <v>3.6999999999999999E-4</v>
      </c>
      <c r="I72" s="1">
        <v>-2.9999999999999997E-4</v>
      </c>
      <c r="J72" s="1">
        <v>-1.9000000000000001E-4</v>
      </c>
      <c r="K72" s="1">
        <v>2.5000000000000001E-4</v>
      </c>
      <c r="L72" s="1">
        <v>1.41E-3</v>
      </c>
      <c r="M72" s="65">
        <v>5.2999999999999998E-4</v>
      </c>
      <c r="N72" s="1"/>
      <c r="O72" s="61">
        <v>0.97845000000000004</v>
      </c>
      <c r="P72" s="62">
        <v>-8.344E-2</v>
      </c>
      <c r="Q72" s="63">
        <v>0.18886</v>
      </c>
      <c r="R72" s="1"/>
      <c r="S72" s="64">
        <v>9.1523493372759994E-3</v>
      </c>
      <c r="T72" s="1">
        <v>7.2740882048479994E-3</v>
      </c>
      <c r="U72" s="1">
        <v>-6.9765095613200014E-3</v>
      </c>
      <c r="V72" s="1">
        <v>0.3040526305189562</v>
      </c>
      <c r="W72" s="1">
        <v>8.8909668434894904</v>
      </c>
      <c r="X72" s="1">
        <v>0.13537885902471619</v>
      </c>
      <c r="Y72" s="64">
        <v>-5.4191687379200005E-4</v>
      </c>
      <c r="Z72" s="1">
        <v>-1.1646948583999996E-4</v>
      </c>
      <c r="AA72" s="1">
        <v>-3.1381229815600001E-4</v>
      </c>
      <c r="AB72" s="1">
        <v>-1.7330220765200002E-4</v>
      </c>
      <c r="AC72" s="1">
        <v>1.3277630378160001E-3</v>
      </c>
      <c r="AD72" s="65">
        <v>1.3728069627919998E-3</v>
      </c>
      <c r="AE72" s="1"/>
      <c r="AF72" s="64">
        <v>-5.4290538436100005E-4</v>
      </c>
      <c r="AG72" s="1">
        <v>-1.1577855902799999E-4</v>
      </c>
      <c r="AH72" s="1">
        <v>-3.1321959001300004E-4</v>
      </c>
      <c r="AI72" s="1">
        <v>-1.5751793313999998E-4</v>
      </c>
      <c r="AJ72" s="1">
        <v>1.3277630378160001E-3</v>
      </c>
      <c r="AK72" s="65">
        <v>1.3663544596699999E-3</v>
      </c>
      <c r="AL72" s="1"/>
      <c r="AM72" s="64">
        <v>0</v>
      </c>
      <c r="AN72" s="1">
        <v>0</v>
      </c>
      <c r="AO72" s="1">
        <v>0</v>
      </c>
      <c r="AP72" s="1">
        <v>-9.4359999999999999E-2</v>
      </c>
      <c r="AQ72" s="1">
        <v>-0.99428000000000005</v>
      </c>
      <c r="AR72" s="1">
        <v>0.05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65">
        <v>0</v>
      </c>
      <c r="AY72" s="1"/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0.52151000000000003</v>
      </c>
      <c r="BJ72" s="1">
        <v>0</v>
      </c>
      <c r="BK72" s="1">
        <v>-1.0000000000000001E-5</v>
      </c>
      <c r="BL72" s="1"/>
      <c r="BM72" s="1"/>
    </row>
    <row r="73" spans="1:65" ht="15" thickBot="1">
      <c r="A73" s="1"/>
      <c r="B73" s="64">
        <v>1.1E-4</v>
      </c>
      <c r="C73" s="1">
        <v>-5.8399999999999997E-3</v>
      </c>
      <c r="D73" s="1">
        <v>-5.5399999999999998E-3</v>
      </c>
      <c r="E73" s="1">
        <v>-5.8990000000000001E-2</v>
      </c>
      <c r="F73" s="1">
        <v>-0.17172999999999999</v>
      </c>
      <c r="G73" s="1">
        <v>3.8582999999999998</v>
      </c>
      <c r="H73" s="1">
        <v>-1.33E-3</v>
      </c>
      <c r="I73" s="1">
        <v>-1.4400000000000001E-3</v>
      </c>
      <c r="J73" s="1">
        <v>-2.2000000000000001E-4</v>
      </c>
      <c r="K73" s="1">
        <v>3.8500000000000001E-3</v>
      </c>
      <c r="L73" s="1">
        <v>5.1000000000000004E-4</v>
      </c>
      <c r="M73" s="65">
        <v>-8.4899999999999993E-3</v>
      </c>
      <c r="N73" s="1"/>
      <c r="O73" s="64">
        <v>-9.4420000000000004E-2</v>
      </c>
      <c r="P73" s="1">
        <v>-0.99428000000000005</v>
      </c>
      <c r="Q73" s="65">
        <v>4.9880000000000001E-2</v>
      </c>
      <c r="R73" s="1"/>
      <c r="S73" s="64">
        <v>1.0432164681249999E-3</v>
      </c>
      <c r="T73" s="1">
        <v>-4.885499310672E-3</v>
      </c>
      <c r="U73" s="1">
        <v>-6.1510160289719997E-3</v>
      </c>
      <c r="V73" s="1">
        <v>-4.4676259122472084E-2</v>
      </c>
      <c r="W73" s="1">
        <v>0.13537885902471594</v>
      </c>
      <c r="X73" s="1">
        <v>3.8559693297080342</v>
      </c>
      <c r="Y73" s="64">
        <v>1.4316761247450001E-3</v>
      </c>
      <c r="Z73" s="1">
        <v>-1.647560042022E-3</v>
      </c>
      <c r="AA73" s="1">
        <v>1.9927603100000483E-6</v>
      </c>
      <c r="AB73" s="1">
        <v>-1.9911915541580005E-3</v>
      </c>
      <c r="AC73" s="1">
        <v>1.3599019565480003E-3</v>
      </c>
      <c r="AD73" s="65">
        <v>-9.4849157114819983E-3</v>
      </c>
      <c r="AE73" s="1"/>
      <c r="AF73" s="66">
        <v>1.4342610415359999E-3</v>
      </c>
      <c r="AG73" s="67">
        <v>-1.6531868459749998E-3</v>
      </c>
      <c r="AH73" s="67">
        <v>-3.9142595029999705E-6</v>
      </c>
      <c r="AI73" s="67">
        <v>-1.9802537682790003E-3</v>
      </c>
      <c r="AJ73" s="67">
        <v>1.3663544596700002E-3</v>
      </c>
      <c r="AK73" s="68">
        <v>-9.4849157114819983E-3</v>
      </c>
      <c r="AL73" s="1"/>
      <c r="AM73" s="64">
        <v>0</v>
      </c>
      <c r="AN73" s="1">
        <v>0</v>
      </c>
      <c r="AO73" s="1">
        <v>0</v>
      </c>
      <c r="AP73" s="1">
        <v>0.18346999999999999</v>
      </c>
      <c r="AQ73" s="1">
        <v>-6.6739999999999994E-2</v>
      </c>
      <c r="AR73" s="1">
        <v>-0.98075999999999997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65">
        <v>0</v>
      </c>
      <c r="AY73" s="1"/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0.20249</v>
      </c>
      <c r="BK73" s="1">
        <v>0</v>
      </c>
      <c r="BL73" s="1"/>
      <c r="BM73" s="1"/>
    </row>
    <row r="74" spans="1:65" ht="15" thickBot="1">
      <c r="A74" s="1"/>
      <c r="B74" s="64">
        <v>5.9000000000000003E-4</v>
      </c>
      <c r="C74" s="1">
        <v>7.6999999999999996E-4</v>
      </c>
      <c r="D74" s="1">
        <v>-1.1E-4</v>
      </c>
      <c r="E74" s="1">
        <v>1.5100000000000001E-3</v>
      </c>
      <c r="F74" s="1">
        <v>3.6999999999999999E-4</v>
      </c>
      <c r="G74" s="1">
        <v>-1.33E-3</v>
      </c>
      <c r="H74" s="1">
        <v>3.1898599999999999</v>
      </c>
      <c r="I74" s="1">
        <v>3.1280000000000002E-2</v>
      </c>
      <c r="J74" s="1">
        <v>2.5989999999999999E-2</v>
      </c>
      <c r="K74" s="1">
        <v>4.4999999999999999E-4</v>
      </c>
      <c r="L74" s="1">
        <v>9.75E-3</v>
      </c>
      <c r="M74" s="65">
        <v>1.8699999999999999E-3</v>
      </c>
      <c r="N74" s="1"/>
      <c r="O74" s="66">
        <v>0.18361</v>
      </c>
      <c r="P74" s="67">
        <v>-6.6629999999999995E-2</v>
      </c>
      <c r="Q74" s="68">
        <v>-0.98073999999999995</v>
      </c>
      <c r="R74" s="1"/>
      <c r="S74" s="61">
        <v>4.1384703696100003E-4</v>
      </c>
      <c r="T74" s="62">
        <v>-7.3932019587200006E-4</v>
      </c>
      <c r="U74" s="62">
        <v>9.5699482533000014E-5</v>
      </c>
      <c r="V74" s="62">
        <v>1.1047830265030001E-3</v>
      </c>
      <c r="W74" s="62">
        <v>-5.4191687379200005E-4</v>
      </c>
      <c r="X74" s="62">
        <v>1.4316761247449999E-3</v>
      </c>
      <c r="Y74" s="61">
        <v>3.2787385771927182</v>
      </c>
      <c r="Z74" s="62">
        <v>1.8873996193319795E-3</v>
      </c>
      <c r="AA74" s="62">
        <v>-0.46024087327485219</v>
      </c>
      <c r="AB74" s="62">
        <v>-3.9136839897100007E-4</v>
      </c>
      <c r="AC74" s="62">
        <v>-1.0713477626574002E-2</v>
      </c>
      <c r="AD74" s="63">
        <v>-3.0388499581819996E-3</v>
      </c>
      <c r="AE74" s="1" t="s">
        <v>47</v>
      </c>
      <c r="AF74" s="61">
        <f t="array" ref="AF74:AK79">TRANSPOSE(AF68:AK73)</f>
        <v>4.1384703696100008E-4</v>
      </c>
      <c r="AG74" s="62">
        <v>-7.3845946283699997E-4</v>
      </c>
      <c r="AH74" s="62">
        <v>9.6273108149000001E-5</v>
      </c>
      <c r="AI74" s="62">
        <v>1.114691213246E-3</v>
      </c>
      <c r="AJ74" s="62">
        <v>-5.4290538436100005E-4</v>
      </c>
      <c r="AK74" s="63">
        <v>1.4342610415359999E-3</v>
      </c>
      <c r="AL74" s="1"/>
      <c r="AM74" s="64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f t="array" ref="AS74:AU76">O72:Q74</f>
        <v>0.97845000000000004</v>
      </c>
      <c r="AT74" s="1">
        <v>-8.344E-2</v>
      </c>
      <c r="AU74" s="1">
        <v>0.18886</v>
      </c>
      <c r="AV74" s="1">
        <v>0</v>
      </c>
      <c r="AW74" s="1">
        <v>0</v>
      </c>
      <c r="AX74" s="65">
        <v>0</v>
      </c>
      <c r="AY74" s="1"/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-1.0000000000000001E-5</v>
      </c>
      <c r="BJ74" s="1">
        <v>0</v>
      </c>
      <c r="BK74" s="1">
        <v>0.25392999999999999</v>
      </c>
      <c r="BL74" s="1"/>
      <c r="BM74" s="1"/>
    </row>
    <row r="75" spans="1:65">
      <c r="A75" s="1"/>
      <c r="B75" s="64">
        <v>7.6999999999999996E-4</v>
      </c>
      <c r="C75" s="1">
        <v>3.6999999999999999E-4</v>
      </c>
      <c r="D75" s="1">
        <v>-1.6000000000000001E-4</v>
      </c>
      <c r="E75" s="1">
        <v>4.6999999999999999E-4</v>
      </c>
      <c r="F75" s="1">
        <v>-2.9999999999999997E-4</v>
      </c>
      <c r="G75" s="1">
        <v>-1.4400000000000001E-3</v>
      </c>
      <c r="H75" s="1">
        <v>3.1280000000000002E-2</v>
      </c>
      <c r="I75" s="1">
        <v>3.4522699999999999</v>
      </c>
      <c r="J75" s="1">
        <v>6.701E-2</v>
      </c>
      <c r="K75" s="1">
        <v>-1.16E-3</v>
      </c>
      <c r="L75" s="1">
        <v>-6.5300000000000002E-3</v>
      </c>
      <c r="M75" s="65">
        <v>3.64E-3</v>
      </c>
      <c r="N75" s="1"/>
      <c r="O75" s="1"/>
      <c r="P75" s="1"/>
      <c r="Q75" s="1"/>
      <c r="R75" s="1"/>
      <c r="S75" s="64">
        <v>-7.3759872980199998E-4</v>
      </c>
      <c r="T75" s="1">
        <v>5.3254419859199997E-4</v>
      </c>
      <c r="U75" s="1">
        <v>-2.9875991882999999E-4</v>
      </c>
      <c r="V75" s="1">
        <v>-3.3734290071400005E-4</v>
      </c>
      <c r="W75" s="1">
        <v>-1.1646948583999998E-4</v>
      </c>
      <c r="X75" s="1">
        <v>-1.6475600420220004E-3</v>
      </c>
      <c r="Y75" s="64">
        <v>1.8873996193318962E-3</v>
      </c>
      <c r="Z75" s="1">
        <v>3.4541520717377683</v>
      </c>
      <c r="AA75" s="1">
        <v>-3.6529038806635994E-2</v>
      </c>
      <c r="AB75" s="1">
        <v>-1.9089393349799985E-4</v>
      </c>
      <c r="AC75" s="1">
        <v>-6.0224001170120015E-3</v>
      </c>
      <c r="AD75" s="65">
        <v>3.2994357257280006E-3</v>
      </c>
      <c r="AE75" s="1"/>
      <c r="AF75" s="64">
        <v>-7.3845946283699997E-4</v>
      </c>
      <c r="AG75" s="1">
        <v>5.3254419859199997E-4</v>
      </c>
      <c r="AH75" s="1">
        <v>-2.9395693589500001E-4</v>
      </c>
      <c r="AI75" s="1">
        <v>-3.4185379933900008E-4</v>
      </c>
      <c r="AJ75" s="1">
        <v>-1.1577855902799999E-4</v>
      </c>
      <c r="AK75" s="65">
        <v>-1.6531868459749998E-3</v>
      </c>
      <c r="AL75" s="1"/>
      <c r="AM75" s="64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-9.4420000000000004E-2</v>
      </c>
      <c r="AT75" s="1">
        <v>-0.99428000000000005</v>
      </c>
      <c r="AU75" s="1">
        <v>4.9880000000000001E-2</v>
      </c>
      <c r="AV75" s="1">
        <v>0</v>
      </c>
      <c r="AW75" s="1">
        <v>0</v>
      </c>
      <c r="AX75" s="65">
        <v>0</v>
      </c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</row>
    <row r="76" spans="1:65">
      <c r="A76" s="1"/>
      <c r="B76" s="64">
        <v>-1.1E-4</v>
      </c>
      <c r="C76" s="1">
        <v>-1.4999999999999999E-4</v>
      </c>
      <c r="D76" s="1">
        <v>2.2000000000000001E-4</v>
      </c>
      <c r="E76" s="1">
        <v>-2.3000000000000001E-4</v>
      </c>
      <c r="F76" s="1">
        <v>-1.9000000000000001E-4</v>
      </c>
      <c r="G76" s="1">
        <v>-2.2000000000000001E-4</v>
      </c>
      <c r="H76" s="1">
        <v>2.5989999999999999E-2</v>
      </c>
      <c r="I76" s="1">
        <v>6.701E-2</v>
      </c>
      <c r="J76" s="1">
        <v>5.5640400000000003</v>
      </c>
      <c r="K76" s="1">
        <v>-2.47E-3</v>
      </c>
      <c r="L76" s="1">
        <v>4.2500000000000003E-3</v>
      </c>
      <c r="M76" s="65">
        <v>4.4799999999999996E-3</v>
      </c>
      <c r="N76" s="1"/>
      <c r="O76" s="1"/>
      <c r="P76" s="1"/>
      <c r="Q76" s="1"/>
      <c r="R76" s="1"/>
      <c r="S76" s="64">
        <v>9.6846733764999987E-5</v>
      </c>
      <c r="T76" s="1">
        <v>-2.8915395295999998E-4</v>
      </c>
      <c r="U76" s="1">
        <v>2.3361116440599999E-4</v>
      </c>
      <c r="V76" s="1">
        <v>4.5123719186399995E-4</v>
      </c>
      <c r="W76" s="1">
        <v>-3.1381229815600001E-4</v>
      </c>
      <c r="X76" s="1">
        <v>1.9927603099999941E-6</v>
      </c>
      <c r="Y76" s="64">
        <v>-0.46024087327485219</v>
      </c>
      <c r="Z76" s="1">
        <v>-3.6529038806635966E-2</v>
      </c>
      <c r="AA76" s="1">
        <v>5.4732744534097169</v>
      </c>
      <c r="AB76" s="1">
        <v>1.8780486509569999E-3</v>
      </c>
      <c r="AC76" s="1">
        <v>1.4737859046300001E-3</v>
      </c>
      <c r="AD76" s="65">
        <v>4.8138128422569992E-3</v>
      </c>
      <c r="AE76" s="1"/>
      <c r="AF76" s="64">
        <v>9.6273108149000001E-5</v>
      </c>
      <c r="AG76" s="1">
        <v>-2.9395693589500001E-4</v>
      </c>
      <c r="AH76" s="1">
        <v>2.3361116440599999E-4</v>
      </c>
      <c r="AI76" s="1">
        <v>4.4879002742449997E-4</v>
      </c>
      <c r="AJ76" s="1">
        <v>-3.1321959001300004E-4</v>
      </c>
      <c r="AK76" s="65">
        <v>-3.9142595029999705E-6</v>
      </c>
      <c r="AL76" s="1"/>
      <c r="AM76" s="64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0.18361</v>
      </c>
      <c r="AT76" s="1">
        <v>-6.6629999999999995E-2</v>
      </c>
      <c r="AU76" s="1">
        <v>-0.98073999999999995</v>
      </c>
      <c r="AV76" s="1">
        <v>0</v>
      </c>
      <c r="AW76" s="1">
        <v>0</v>
      </c>
      <c r="AX76" s="65">
        <v>0</v>
      </c>
      <c r="AY76" s="1"/>
      <c r="AZ76" s="1" t="s">
        <v>147</v>
      </c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</row>
    <row r="77" spans="1:65">
      <c r="A77" s="1"/>
      <c r="B77" s="64">
        <v>-1.5299999999999999E-3</v>
      </c>
      <c r="C77" s="1">
        <v>-4.8000000000000001E-4</v>
      </c>
      <c r="D77" s="1">
        <v>2.2000000000000001E-4</v>
      </c>
      <c r="E77" s="1">
        <v>-1.3999999999999999E-4</v>
      </c>
      <c r="F77" s="1">
        <v>2.5000000000000001E-4</v>
      </c>
      <c r="G77" s="1">
        <v>3.8500000000000001E-3</v>
      </c>
      <c r="H77" s="1">
        <v>4.4999999999999999E-4</v>
      </c>
      <c r="I77" s="1">
        <v>-1.16E-3</v>
      </c>
      <c r="J77" s="1">
        <v>-2.47E-3</v>
      </c>
      <c r="K77" s="1">
        <v>3.3050299999999999</v>
      </c>
      <c r="L77" s="1">
        <v>0.20286999999999999</v>
      </c>
      <c r="M77" s="65">
        <v>-5.8799999999999998E-2</v>
      </c>
      <c r="N77" s="1"/>
      <c r="O77" s="1"/>
      <c r="P77" s="1"/>
      <c r="Q77" s="1"/>
      <c r="R77" s="1"/>
      <c r="S77" s="64">
        <v>-1.124599399989E-3</v>
      </c>
      <c r="T77" s="1">
        <v>3.4636469796400012E-4</v>
      </c>
      <c r="U77" s="1">
        <v>-4.4634286298500005E-4</v>
      </c>
      <c r="V77" s="1">
        <v>9.3711124179399999E-4</v>
      </c>
      <c r="W77" s="1">
        <v>-1.7330220765200005E-4</v>
      </c>
      <c r="X77" s="1">
        <v>-1.9911915541580005E-3</v>
      </c>
      <c r="Y77" s="64">
        <v>-3.9136839897100002E-4</v>
      </c>
      <c r="Z77" s="1">
        <v>-1.9089393349799999E-4</v>
      </c>
      <c r="AA77" s="1">
        <v>1.8780486509569999E-3</v>
      </c>
      <c r="AB77" s="1">
        <v>3.3141286480390395</v>
      </c>
      <c r="AC77" s="1">
        <v>0.30436593923100597</v>
      </c>
      <c r="AD77" s="65">
        <v>-4.4766859718161967E-2</v>
      </c>
      <c r="AE77" s="1"/>
      <c r="AF77" s="64">
        <v>-1.114691213246E-3</v>
      </c>
      <c r="AG77" s="1">
        <v>3.4185379933900008E-4</v>
      </c>
      <c r="AH77" s="1">
        <v>-4.4879002742449997E-4</v>
      </c>
      <c r="AI77" s="1">
        <v>9.3711124179399999E-4</v>
      </c>
      <c r="AJ77" s="1">
        <v>-1.5751793313999998E-4</v>
      </c>
      <c r="AK77" s="65">
        <v>-1.9802537682790003E-3</v>
      </c>
      <c r="AL77" s="1"/>
      <c r="AM77" s="64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f t="array" ref="AV77:AX79">O72:Q74</f>
        <v>0.97845000000000004</v>
      </c>
      <c r="AW77" s="1">
        <v>-8.344E-2</v>
      </c>
      <c r="AX77" s="65">
        <v>0.18886</v>
      </c>
      <c r="AY77" s="1"/>
      <c r="AZ77" s="1">
        <v>0.28671999999999997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/>
      <c r="BM77" s="1"/>
    </row>
    <row r="78" spans="1:65">
      <c r="A78" s="1"/>
      <c r="B78" s="64">
        <v>-3.6999999999999999E-4</v>
      </c>
      <c r="C78" s="1">
        <v>2.9999999999999997E-4</v>
      </c>
      <c r="D78" s="1">
        <v>1.9000000000000001E-4</v>
      </c>
      <c r="E78" s="1">
        <v>2.2000000000000001E-4</v>
      </c>
      <c r="F78" s="1">
        <v>1.41E-3</v>
      </c>
      <c r="G78" s="1">
        <v>5.1000000000000004E-4</v>
      </c>
      <c r="H78" s="1">
        <v>9.75E-3</v>
      </c>
      <c r="I78" s="1">
        <v>-6.5300000000000002E-3</v>
      </c>
      <c r="J78" s="1">
        <v>4.2500000000000003E-3</v>
      </c>
      <c r="K78" s="1">
        <v>0.20286999999999999</v>
      </c>
      <c r="L78" s="1">
        <v>8.8891200000000001</v>
      </c>
      <c r="M78" s="65">
        <v>-0.17460000000000001</v>
      </c>
      <c r="N78" s="1"/>
      <c r="O78" s="1"/>
      <c r="P78" s="1"/>
      <c r="Q78" s="1"/>
      <c r="R78" s="1"/>
      <c r="S78" s="64">
        <v>5.4389389492999994E-4</v>
      </c>
      <c r="T78" s="1">
        <v>1.1508763221600002E-4</v>
      </c>
      <c r="U78" s="1">
        <v>3.1262688187000002E-4</v>
      </c>
      <c r="V78" s="1">
        <v>-1.4173365862799996E-4</v>
      </c>
      <c r="W78" s="1">
        <v>1.3277630378160001E-3</v>
      </c>
      <c r="X78" s="1">
        <v>1.359901956548E-3</v>
      </c>
      <c r="Y78" s="64">
        <v>-1.0713477626574E-2</v>
      </c>
      <c r="Z78" s="1">
        <v>-6.0224001170120006E-3</v>
      </c>
      <c r="AA78" s="1">
        <v>1.4737859046300003E-3</v>
      </c>
      <c r="AB78" s="1">
        <v>0.30436593923100608</v>
      </c>
      <c r="AC78" s="1">
        <v>8.8827368613049735</v>
      </c>
      <c r="AD78" s="65">
        <v>0.1316254971823439</v>
      </c>
      <c r="AE78" s="1"/>
      <c r="AF78" s="64">
        <v>5.4290538436100005E-4</v>
      </c>
      <c r="AG78" s="1">
        <v>1.1577855902799999E-4</v>
      </c>
      <c r="AH78" s="1">
        <v>3.1321959001300004E-4</v>
      </c>
      <c r="AI78" s="1">
        <v>-1.5751793314000001E-4</v>
      </c>
      <c r="AJ78" s="1">
        <v>1.3277630378160001E-3</v>
      </c>
      <c r="AK78" s="65">
        <v>1.3663544596700002E-3</v>
      </c>
      <c r="AL78" s="1"/>
      <c r="AM78" s="64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-9.4420000000000004E-2</v>
      </c>
      <c r="AW78" s="1">
        <v>-0.99428000000000005</v>
      </c>
      <c r="AX78" s="65">
        <v>4.9880000000000001E-2</v>
      </c>
      <c r="AY78" s="1"/>
      <c r="AZ78" s="1">
        <v>0</v>
      </c>
      <c r="BA78" s="1">
        <v>0.28671999999999997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/>
      <c r="BM78" s="1"/>
    </row>
    <row r="79" spans="1:65" ht="15" thickBot="1">
      <c r="A79" s="1"/>
      <c r="B79" s="66">
        <v>1.33E-3</v>
      </c>
      <c r="C79" s="67">
        <v>1.4499999999999999E-3</v>
      </c>
      <c r="D79" s="67">
        <v>2.3000000000000001E-4</v>
      </c>
      <c r="E79" s="67">
        <v>3.8300000000000001E-3</v>
      </c>
      <c r="F79" s="67">
        <v>5.2999999999999998E-4</v>
      </c>
      <c r="G79" s="67">
        <v>-8.4899999999999993E-3</v>
      </c>
      <c r="H79" s="67">
        <v>1.8699999999999999E-3</v>
      </c>
      <c r="I79" s="67">
        <v>3.64E-3</v>
      </c>
      <c r="J79" s="67">
        <v>4.4799999999999996E-3</v>
      </c>
      <c r="K79" s="67">
        <v>-5.8799999999999998E-2</v>
      </c>
      <c r="L79" s="67">
        <v>-0.17460000000000001</v>
      </c>
      <c r="M79" s="68">
        <v>3.85432</v>
      </c>
      <c r="N79" s="1"/>
      <c r="O79" s="1"/>
      <c r="P79" s="1"/>
      <c r="Q79" s="1"/>
      <c r="R79" s="1"/>
      <c r="S79" s="66">
        <v>-1.436845958327E-3</v>
      </c>
      <c r="T79" s="67">
        <v>1.6588136499279997E-3</v>
      </c>
      <c r="U79" s="67">
        <v>9.8212793159999892E-6</v>
      </c>
      <c r="V79" s="67">
        <v>-1.9693159824E-3</v>
      </c>
      <c r="W79" s="67">
        <v>1.3728069627919998E-3</v>
      </c>
      <c r="X79" s="67">
        <v>-9.4849157114819983E-3</v>
      </c>
      <c r="Y79" s="66">
        <v>-3.0388499581819996E-3</v>
      </c>
      <c r="Z79" s="67">
        <v>3.2994357257280001E-3</v>
      </c>
      <c r="AA79" s="67">
        <v>4.8138128422569983E-3</v>
      </c>
      <c r="AB79" s="67">
        <v>-4.4766859718161967E-2</v>
      </c>
      <c r="AC79" s="67">
        <v>0.13162549718234398</v>
      </c>
      <c r="AD79" s="68">
        <v>3.8515601563027406</v>
      </c>
      <c r="AE79" s="1"/>
      <c r="AF79" s="66">
        <v>-1.4342610415359999E-3</v>
      </c>
      <c r="AG79" s="67">
        <v>1.6531868459750002E-3</v>
      </c>
      <c r="AH79" s="67">
        <v>3.9142595030000111E-6</v>
      </c>
      <c r="AI79" s="67">
        <v>-1.9802537682790003E-3</v>
      </c>
      <c r="AJ79" s="67">
        <v>1.3663544596699999E-3</v>
      </c>
      <c r="AK79" s="68">
        <v>-9.4849157114819983E-3</v>
      </c>
      <c r="AL79" s="1"/>
      <c r="AM79" s="66">
        <v>0</v>
      </c>
      <c r="AN79" s="67">
        <v>0</v>
      </c>
      <c r="AO79" s="67">
        <v>0</v>
      </c>
      <c r="AP79" s="67">
        <v>0</v>
      </c>
      <c r="AQ79" s="67">
        <v>0</v>
      </c>
      <c r="AR79" s="67">
        <v>0</v>
      </c>
      <c r="AS79" s="67">
        <v>0</v>
      </c>
      <c r="AT79" s="67">
        <v>0</v>
      </c>
      <c r="AU79" s="67">
        <v>0</v>
      </c>
      <c r="AV79" s="67">
        <v>0.18361</v>
      </c>
      <c r="AW79" s="67">
        <v>-6.6629999999999995E-2</v>
      </c>
      <c r="AX79" s="68">
        <v>-0.98073999999999995</v>
      </c>
      <c r="AY79" s="1"/>
      <c r="AZ79" s="1">
        <v>0</v>
      </c>
      <c r="BA79" s="1">
        <v>0</v>
      </c>
      <c r="BB79" s="1">
        <v>0.28671999999999997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/>
      <c r="BM79" s="1"/>
    </row>
    <row r="80" spans="1:6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>
        <v>0</v>
      </c>
      <c r="BA80" s="1">
        <v>0</v>
      </c>
      <c r="BB80" s="1">
        <v>0</v>
      </c>
      <c r="BC80" s="1">
        <v>0.52151000000000003</v>
      </c>
      <c r="BD80" s="1">
        <v>0</v>
      </c>
      <c r="BE80" s="1">
        <v>-1.0000000000000001E-5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/>
      <c r="BM80" s="1"/>
    </row>
    <row r="81" spans="1:65" ht="15" thickBot="1">
      <c r="A81" s="1"/>
      <c r="B81" s="1" t="s">
        <v>49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>
        <v>0</v>
      </c>
      <c r="BA81" s="1">
        <v>0</v>
      </c>
      <c r="BB81" s="1">
        <v>0</v>
      </c>
      <c r="BC81" s="1">
        <v>0</v>
      </c>
      <c r="BD81" s="1">
        <v>0.20249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/>
      <c r="BM81" s="1"/>
    </row>
    <row r="82" spans="1:65">
      <c r="A82" s="1"/>
      <c r="B82" s="61">
        <v>3.1761599999999999</v>
      </c>
      <c r="C82" s="62">
        <v>3.3189999999999997E-2</v>
      </c>
      <c r="D82" s="62">
        <v>-6.0999999999999997E-4</v>
      </c>
      <c r="E82" s="62">
        <v>-5.6499999999999996E-3</v>
      </c>
      <c r="F82" s="62">
        <v>1.345E-2</v>
      </c>
      <c r="G82" s="62">
        <v>7.4900000000000001E-3</v>
      </c>
      <c r="H82" s="62">
        <v>-3.687E-2</v>
      </c>
      <c r="I82" s="62">
        <v>-0.1489</v>
      </c>
      <c r="J82" s="62">
        <v>0.1047</v>
      </c>
      <c r="K82" s="62">
        <v>0.12361</v>
      </c>
      <c r="L82" s="62">
        <v>-0.12121999999999999</v>
      </c>
      <c r="M82" s="63">
        <v>-8.72E-2</v>
      </c>
      <c r="N82" s="1"/>
      <c r="O82" s="61">
        <v>0.93642999999999998</v>
      </c>
      <c r="P82" s="62">
        <v>0.30718000000000001</v>
      </c>
      <c r="Q82" s="63">
        <v>-0.16954</v>
      </c>
      <c r="R82" s="1"/>
      <c r="S82" s="61">
        <f t="array" ref="S82:AD93">MMULT(MMULT(AM82:AX93,B82:M93),TRANSPOSE(AM82:AX93))</f>
        <v>3.2816080443685509</v>
      </c>
      <c r="T82" s="62">
        <v>0.11162249164626706</v>
      </c>
      <c r="U82" s="62">
        <v>-0.3716933042442071</v>
      </c>
      <c r="V82" s="62">
        <v>-2.8652076823929983E-3</v>
      </c>
      <c r="W82" s="62">
        <v>2.8517965172918002E-2</v>
      </c>
      <c r="X82" s="62">
        <v>2.1615592074608E-2</v>
      </c>
      <c r="Y82" s="61">
        <v>-0.24061812316183601</v>
      </c>
      <c r="Z82" s="62">
        <v>-0.32733306888410102</v>
      </c>
      <c r="AA82" s="62">
        <v>0.15694292918414601</v>
      </c>
      <c r="AB82" s="62">
        <v>0.14832232181616406</v>
      </c>
      <c r="AC82" s="62">
        <v>-0.29158493728457696</v>
      </c>
      <c r="AD82" s="63">
        <v>-0.26176370904363599</v>
      </c>
      <c r="AE82" s="69" t="s">
        <v>46</v>
      </c>
      <c r="AF82" s="61">
        <f t="array" ref="AF82:AH84">0.5*(Y82:AA84+S88:U90)</f>
        <v>-0.24061812316183601</v>
      </c>
      <c r="AG82" s="62">
        <v>-0.32732133895480953</v>
      </c>
      <c r="AH82" s="62">
        <v>0.15693012983351601</v>
      </c>
      <c r="AI82" s="62">
        <f t="array" ref="AI82:AK84">0.5*(AB82:AD84-V88:X90)</f>
        <v>0.14828102957484002</v>
      </c>
      <c r="AJ82" s="62">
        <v>-0.29158871285635746</v>
      </c>
      <c r="AK82" s="63">
        <v>-0.26182909548754396</v>
      </c>
      <c r="AL82" s="1"/>
      <c r="AM82" s="61">
        <f t="array" ref="AM82:AO84">O82:Q84</f>
        <v>0.93642999999999998</v>
      </c>
      <c r="AN82" s="62">
        <v>0.30718000000000001</v>
      </c>
      <c r="AO82" s="62">
        <v>-0.16954</v>
      </c>
      <c r="AP82" s="62">
        <v>0</v>
      </c>
      <c r="AQ82" s="62">
        <v>0</v>
      </c>
      <c r="AR82" s="62">
        <v>0</v>
      </c>
      <c r="AS82" s="62">
        <v>0</v>
      </c>
      <c r="AT82" s="62">
        <v>0</v>
      </c>
      <c r="AU82" s="62">
        <v>0</v>
      </c>
      <c r="AV82" s="62">
        <v>0</v>
      </c>
      <c r="AW82" s="62">
        <v>0</v>
      </c>
      <c r="AX82" s="63">
        <v>0</v>
      </c>
      <c r="AY82" s="1"/>
      <c r="AZ82" s="1">
        <v>0</v>
      </c>
      <c r="BA82" s="1">
        <v>0</v>
      </c>
      <c r="BB82" s="1">
        <v>0</v>
      </c>
      <c r="BC82" s="1">
        <v>-1.0000000000000001E-5</v>
      </c>
      <c r="BD82" s="1">
        <v>0</v>
      </c>
      <c r="BE82" s="1">
        <v>0.25392999999999999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/>
      <c r="BM82" s="1"/>
    </row>
    <row r="83" spans="1:65">
      <c r="A83" s="1"/>
      <c r="B83" s="64">
        <v>3.3189999999999997E-2</v>
      </c>
      <c r="C83" s="1">
        <v>3.4274399999999998</v>
      </c>
      <c r="D83" s="1">
        <v>6.9940000000000002E-2</v>
      </c>
      <c r="E83" s="1">
        <v>-9.2700000000000005E-3</v>
      </c>
      <c r="F83" s="1">
        <v>3.5099999999999999E-2</v>
      </c>
      <c r="G83" s="1">
        <v>2.7320000000000001E-2</v>
      </c>
      <c r="H83" s="1">
        <v>-0.14882000000000001</v>
      </c>
      <c r="I83" s="1">
        <v>-0.56423999999999996</v>
      </c>
      <c r="J83" s="1">
        <v>0.31269000000000002</v>
      </c>
      <c r="K83" s="1">
        <v>0.19696</v>
      </c>
      <c r="L83" s="1">
        <v>-0.39262999999999998</v>
      </c>
      <c r="M83" s="65">
        <v>-0.48416999999999999</v>
      </c>
      <c r="N83" s="1"/>
      <c r="O83" s="64">
        <v>-0.32107000000000002</v>
      </c>
      <c r="P83" s="1">
        <v>0.94508999999999999</v>
      </c>
      <c r="Q83" s="65">
        <v>-6.1019999999999998E-2</v>
      </c>
      <c r="R83" s="1"/>
      <c r="S83" s="64">
        <v>0.11162249164626686</v>
      </c>
      <c r="T83" s="1">
        <v>3.3814147199554498</v>
      </c>
      <c r="U83" s="1">
        <v>-5.1085882274654021E-2</v>
      </c>
      <c r="V83" s="1">
        <v>-1.5444181625379992E-3</v>
      </c>
      <c r="W83" s="1">
        <v>2.9781747715666995E-2</v>
      </c>
      <c r="X83" s="1">
        <v>2.7069703326287001E-2</v>
      </c>
      <c r="Y83" s="64">
        <v>-0.32730960902551803</v>
      </c>
      <c r="Z83" s="1">
        <v>-0.44983574302089591</v>
      </c>
      <c r="AA83" s="1">
        <v>0.1896464478708321</v>
      </c>
      <c r="AB83" s="1">
        <v>0.11378920059286199</v>
      </c>
      <c r="AC83" s="1">
        <v>-0.34475554663860897</v>
      </c>
      <c r="AD83" s="65">
        <v>-0.45109187519375904</v>
      </c>
      <c r="AE83" s="1"/>
      <c r="AF83" s="64">
        <v>-0.32732133895480953</v>
      </c>
      <c r="AG83" s="1">
        <v>-0.44983574302089591</v>
      </c>
      <c r="AH83" s="1">
        <v>0.18963926346767956</v>
      </c>
      <c r="AI83" s="1">
        <v>0.11373801081857698</v>
      </c>
      <c r="AJ83" s="1">
        <v>-0.34474919005881449</v>
      </c>
      <c r="AK83" s="65">
        <v>-0.45120302911080856</v>
      </c>
      <c r="AL83" s="1"/>
      <c r="AM83" s="64">
        <v>-0.32107000000000002</v>
      </c>
      <c r="AN83" s="1">
        <v>0.94508999999999999</v>
      </c>
      <c r="AO83" s="1">
        <v>-6.1019999999999998E-2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65">
        <v>0</v>
      </c>
      <c r="AY83" s="1"/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0.28671999999999997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/>
      <c r="BM83" s="1"/>
    </row>
    <row r="84" spans="1:65" ht="15" thickBot="1">
      <c r="A84" s="1"/>
      <c r="B84" s="64">
        <v>-6.0999999999999997E-4</v>
      </c>
      <c r="C84" s="1">
        <v>6.9940000000000002E-2</v>
      </c>
      <c r="D84" s="1">
        <v>5.6017200000000003</v>
      </c>
      <c r="E84" s="1">
        <v>3.79E-3</v>
      </c>
      <c r="F84" s="1">
        <v>-3.0120000000000001E-2</v>
      </c>
      <c r="G84" s="1">
        <v>-2.7140000000000001E-2</v>
      </c>
      <c r="H84" s="1">
        <v>0.10466</v>
      </c>
      <c r="I84" s="1">
        <v>0.31269000000000002</v>
      </c>
      <c r="J84" s="1">
        <v>-0.12411</v>
      </c>
      <c r="K84" s="1">
        <v>-0.11317000000000001</v>
      </c>
      <c r="L84" s="1">
        <v>0.14793000000000001</v>
      </c>
      <c r="M84" s="65">
        <v>0.20341999999999999</v>
      </c>
      <c r="N84" s="1"/>
      <c r="O84" s="66">
        <v>0.14149</v>
      </c>
      <c r="P84" s="67">
        <v>0.11158</v>
      </c>
      <c r="Q84" s="68">
        <v>0.98363</v>
      </c>
      <c r="R84" s="1"/>
      <c r="S84" s="64">
        <v>-0.3716933042442071</v>
      </c>
      <c r="T84" s="1">
        <v>-5.1085882274654049E-2</v>
      </c>
      <c r="U84" s="1">
        <v>5.5423081482172343</v>
      </c>
      <c r="V84" s="1">
        <v>-1.7098893195100018E-3</v>
      </c>
      <c r="W84" s="1">
        <v>-2.1730044252571003E-2</v>
      </c>
      <c r="X84" s="1">
        <v>-2.4606258131419E-2</v>
      </c>
      <c r="Y84" s="64">
        <v>0.156917330482886</v>
      </c>
      <c r="Z84" s="1">
        <v>0.18963207906452703</v>
      </c>
      <c r="AA84" s="1">
        <v>-3.4767971797279008E-2</v>
      </c>
      <c r="AB84" s="1">
        <v>-6.39967313462E-2</v>
      </c>
      <c r="AC84" s="1">
        <v>9.4827396141729012E-2</v>
      </c>
      <c r="AD84" s="65">
        <v>0.13079194555932303</v>
      </c>
      <c r="AE84" s="1"/>
      <c r="AF84" s="64">
        <v>0.15693012983351601</v>
      </c>
      <c r="AG84" s="1">
        <v>0.18963926346767954</v>
      </c>
      <c r="AH84" s="1">
        <v>-3.4767971797279001E-2</v>
      </c>
      <c r="AI84" s="1">
        <v>-6.3996361030726992E-2</v>
      </c>
      <c r="AJ84" s="1">
        <v>9.4822635360411522E-2</v>
      </c>
      <c r="AK84" s="65">
        <v>0.13084599662755403</v>
      </c>
      <c r="AL84" s="1"/>
      <c r="AM84" s="64">
        <v>0.14149</v>
      </c>
      <c r="AN84" s="1">
        <v>0.11158</v>
      </c>
      <c r="AO84" s="1">
        <v>0.98363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65">
        <v>0</v>
      </c>
      <c r="AY84" s="1"/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0.28671999999999997</v>
      </c>
      <c r="BH84" s="1">
        <v>0</v>
      </c>
      <c r="BI84" s="1">
        <v>0</v>
      </c>
      <c r="BJ84" s="1">
        <v>0</v>
      </c>
      <c r="BK84" s="1">
        <v>0</v>
      </c>
      <c r="BL84" s="1"/>
      <c r="BM84" s="1"/>
    </row>
    <row r="85" spans="1:65" ht="15" thickBot="1">
      <c r="A85" s="1"/>
      <c r="B85" s="64">
        <v>-5.6499999999999996E-3</v>
      </c>
      <c r="C85" s="1">
        <v>-9.2700000000000005E-3</v>
      </c>
      <c r="D85" s="1">
        <v>3.79E-3</v>
      </c>
      <c r="E85" s="1">
        <v>3.2744200000000001</v>
      </c>
      <c r="F85" s="1">
        <v>0.19778999999999999</v>
      </c>
      <c r="G85" s="1">
        <v>-7.3200000000000001E-2</v>
      </c>
      <c r="H85" s="1">
        <v>-0.12356</v>
      </c>
      <c r="I85" s="1">
        <v>-0.19688</v>
      </c>
      <c r="J85" s="1">
        <v>0.11316</v>
      </c>
      <c r="K85" s="1">
        <v>3.6600000000000001E-2</v>
      </c>
      <c r="L85" s="1">
        <v>-0.16718</v>
      </c>
      <c r="M85" s="65">
        <v>-0.18683</v>
      </c>
      <c r="N85" s="1"/>
      <c r="O85" s="1"/>
      <c r="P85" s="1"/>
      <c r="Q85" s="1"/>
      <c r="R85" s="1"/>
      <c r="S85" s="64">
        <v>-2.8652076823929987E-3</v>
      </c>
      <c r="T85" s="1">
        <v>-1.5444181625379988E-3</v>
      </c>
      <c r="U85" s="1">
        <v>-1.7098893195100001E-3</v>
      </c>
      <c r="V85" s="1">
        <v>3.980286323521542</v>
      </c>
      <c r="W85" s="1">
        <v>1.8402545676098929</v>
      </c>
      <c r="X85" s="1">
        <v>2.1496488320801976E-2</v>
      </c>
      <c r="Y85" s="64">
        <v>-0.148239737333516</v>
      </c>
      <c r="Z85" s="1">
        <v>-0.11368682104429198</v>
      </c>
      <c r="AA85" s="1">
        <v>6.3995990715253998E-2</v>
      </c>
      <c r="AB85" s="1">
        <v>-1.4470104114100019E-3</v>
      </c>
      <c r="AC85" s="1">
        <v>-0.12777009771272099</v>
      </c>
      <c r="AD85" s="65">
        <v>-0.177019246104822</v>
      </c>
      <c r="AE85" s="1"/>
      <c r="AF85" s="64">
        <f t="array" ref="AF85:AH87">0.5*(Y85:AA87-S91:U93)</f>
        <v>-0.14828102957484002</v>
      </c>
      <c r="AG85" s="1">
        <v>-0.113738010818577</v>
      </c>
      <c r="AH85" s="1">
        <v>6.3996361030727006E-2</v>
      </c>
      <c r="AI85" s="1">
        <f t="array" ref="AI85:AK87">0.5*(AB85:AD87+V91:X93)</f>
        <v>-1.4470104114099967E-3</v>
      </c>
      <c r="AJ85" s="1">
        <v>-0.12779894852456949</v>
      </c>
      <c r="AK85" s="65">
        <v>-0.17711995680173001</v>
      </c>
      <c r="AL85" s="1"/>
      <c r="AM85" s="64">
        <v>0</v>
      </c>
      <c r="AN85" s="1">
        <v>0</v>
      </c>
      <c r="AO85" s="1">
        <v>0</v>
      </c>
      <c r="AP85" s="1">
        <f t="array" ref="AP85:AR87">O82:Q84</f>
        <v>0.93642999999999998</v>
      </c>
      <c r="AQ85" s="1">
        <v>0.30718000000000001</v>
      </c>
      <c r="AR85" s="1">
        <v>-0.16954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65">
        <v>0</v>
      </c>
      <c r="AY85" s="1"/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0.28671999999999997</v>
      </c>
      <c r="BI85" s="1">
        <v>0</v>
      </c>
      <c r="BJ85" s="1">
        <v>0</v>
      </c>
      <c r="BK85" s="1">
        <v>0</v>
      </c>
      <c r="BL85" s="1"/>
      <c r="BM85" s="1"/>
    </row>
    <row r="86" spans="1:65">
      <c r="A86" s="1"/>
      <c r="B86" s="64">
        <v>1.345E-2</v>
      </c>
      <c r="C86" s="1">
        <v>3.5099999999999999E-2</v>
      </c>
      <c r="D86" s="1">
        <v>-3.0120000000000001E-2</v>
      </c>
      <c r="E86" s="1">
        <v>0.19778999999999999</v>
      </c>
      <c r="F86" s="1">
        <v>8.9370899999999995</v>
      </c>
      <c r="G86" s="1">
        <v>-0.19905</v>
      </c>
      <c r="H86" s="1">
        <v>0.12123</v>
      </c>
      <c r="I86" s="1">
        <v>0.39272000000000001</v>
      </c>
      <c r="J86" s="1">
        <v>-0.14795</v>
      </c>
      <c r="K86" s="1">
        <v>-0.16725999999999999</v>
      </c>
      <c r="L86" s="1">
        <v>0.15018999999999999</v>
      </c>
      <c r="M86" s="65">
        <v>0.18002000000000001</v>
      </c>
      <c r="N86" s="1"/>
      <c r="O86" s="61">
        <v>0.93640000000000001</v>
      </c>
      <c r="P86" s="62">
        <v>0.30719999999999997</v>
      </c>
      <c r="Q86" s="63">
        <v>-0.16966000000000001</v>
      </c>
      <c r="R86" s="1"/>
      <c r="S86" s="64">
        <v>2.8517965172918002E-2</v>
      </c>
      <c r="T86" s="1">
        <v>2.9781747715667002E-2</v>
      </c>
      <c r="U86" s="1">
        <v>-2.1730044252570999E-2</v>
      </c>
      <c r="V86" s="1">
        <v>1.8402545676098927</v>
      </c>
      <c r="W86" s="1">
        <v>8.2341413774877967</v>
      </c>
      <c r="X86" s="1">
        <v>0.42785443923899591</v>
      </c>
      <c r="Y86" s="64">
        <v>0.29159248842813795</v>
      </c>
      <c r="Z86" s="1">
        <v>0.34474283347901996</v>
      </c>
      <c r="AA86" s="1">
        <v>-9.4817874579094019E-2</v>
      </c>
      <c r="AB86" s="1">
        <v>-0.127827799336418</v>
      </c>
      <c r="AC86" s="1">
        <v>0.21235795975773</v>
      </c>
      <c r="AD86" s="65">
        <v>0.20807018475531905</v>
      </c>
      <c r="AE86" s="1"/>
      <c r="AF86" s="64">
        <v>0.29158871285635746</v>
      </c>
      <c r="AG86" s="1">
        <v>0.34474919005881444</v>
      </c>
      <c r="AH86" s="1">
        <v>-9.4822635360411509E-2</v>
      </c>
      <c r="AI86" s="1">
        <v>-0.12779894852456949</v>
      </c>
      <c r="AJ86" s="1">
        <v>0.21235795975772997</v>
      </c>
      <c r="AK86" s="65">
        <v>0.20814376850429853</v>
      </c>
      <c r="AL86" s="1"/>
      <c r="AM86" s="64">
        <v>0</v>
      </c>
      <c r="AN86" s="1">
        <v>0</v>
      </c>
      <c r="AO86" s="1">
        <v>0</v>
      </c>
      <c r="AP86" s="1">
        <v>-0.32107000000000002</v>
      </c>
      <c r="AQ86" s="1">
        <v>0.94508999999999999</v>
      </c>
      <c r="AR86" s="1">
        <v>-6.1019999999999998E-2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65">
        <v>0</v>
      </c>
      <c r="AY86" s="1"/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0.52151000000000003</v>
      </c>
      <c r="BJ86" s="1">
        <v>0</v>
      </c>
      <c r="BK86" s="1">
        <v>-1.0000000000000001E-5</v>
      </c>
      <c r="BL86" s="1"/>
      <c r="BM86" s="1"/>
    </row>
    <row r="87" spans="1:65" ht="15" thickBot="1">
      <c r="A87" s="1"/>
      <c r="B87" s="64">
        <v>7.4900000000000001E-3</v>
      </c>
      <c r="C87" s="1">
        <v>2.7320000000000001E-2</v>
      </c>
      <c r="D87" s="1">
        <v>-2.7140000000000001E-2</v>
      </c>
      <c r="E87" s="1">
        <v>-7.3200000000000001E-2</v>
      </c>
      <c r="F87" s="1">
        <v>-0.19905</v>
      </c>
      <c r="G87" s="1">
        <v>3.7531099999999999</v>
      </c>
      <c r="H87" s="1">
        <v>8.7169999999999997E-2</v>
      </c>
      <c r="I87" s="1">
        <v>0.48435</v>
      </c>
      <c r="J87" s="1">
        <v>-0.20352000000000001</v>
      </c>
      <c r="K87" s="1">
        <v>-0.18701000000000001</v>
      </c>
      <c r="L87" s="1">
        <v>0.18004000000000001</v>
      </c>
      <c r="M87" s="65">
        <v>0.27388000000000001</v>
      </c>
      <c r="N87" s="1"/>
      <c r="O87" s="64">
        <v>-0.32108999999999999</v>
      </c>
      <c r="P87" s="1">
        <v>0.94508999999999999</v>
      </c>
      <c r="Q87" s="65">
        <v>-6.0929999999999998E-2</v>
      </c>
      <c r="R87" s="1"/>
      <c r="S87" s="64">
        <v>2.1615592074608E-2</v>
      </c>
      <c r="T87" s="1">
        <v>2.7069703326287001E-2</v>
      </c>
      <c r="U87" s="1">
        <v>-2.4606258131419E-2</v>
      </c>
      <c r="V87" s="1">
        <v>2.1496488320802087E-2</v>
      </c>
      <c r="W87" s="1">
        <v>0.42785443923899596</v>
      </c>
      <c r="X87" s="1">
        <v>3.7502358598884928</v>
      </c>
      <c r="Y87" s="64">
        <v>0.26189448193145198</v>
      </c>
      <c r="Z87" s="1">
        <v>0.45131418302785803</v>
      </c>
      <c r="AA87" s="1">
        <v>-0.130900047695785</v>
      </c>
      <c r="AB87" s="1">
        <v>-0.17722066749863802</v>
      </c>
      <c r="AC87" s="1">
        <v>0.208217352253278</v>
      </c>
      <c r="AD87" s="65">
        <v>0.24976147558386008</v>
      </c>
      <c r="AE87" s="1"/>
      <c r="AF87" s="66">
        <v>0.26182909548754396</v>
      </c>
      <c r="AG87" s="67">
        <v>0.45120302911080856</v>
      </c>
      <c r="AH87" s="67">
        <v>-0.130845996627554</v>
      </c>
      <c r="AI87" s="67">
        <v>-0.17711995680172998</v>
      </c>
      <c r="AJ87" s="67">
        <v>0.2081437685042985</v>
      </c>
      <c r="AK87" s="68">
        <v>0.24976147558386003</v>
      </c>
      <c r="AL87" s="1"/>
      <c r="AM87" s="64">
        <v>0</v>
      </c>
      <c r="AN87" s="1">
        <v>0</v>
      </c>
      <c r="AO87" s="1">
        <v>0</v>
      </c>
      <c r="AP87" s="1">
        <v>0.14149</v>
      </c>
      <c r="AQ87" s="1">
        <v>0.11158</v>
      </c>
      <c r="AR87" s="1">
        <v>0.98363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65">
        <v>0</v>
      </c>
      <c r="AY87" s="1"/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0.20249</v>
      </c>
      <c r="BK87" s="1">
        <v>0</v>
      </c>
      <c r="BL87" s="1"/>
      <c r="BM87" s="1"/>
    </row>
    <row r="88" spans="1:65" ht="15" thickBot="1">
      <c r="A88" s="1"/>
      <c r="B88" s="64">
        <v>-3.687E-2</v>
      </c>
      <c r="C88" s="1">
        <v>-0.14882000000000001</v>
      </c>
      <c r="D88" s="1">
        <v>0.10466</v>
      </c>
      <c r="E88" s="1">
        <v>-0.12356</v>
      </c>
      <c r="F88" s="1">
        <v>0.12123</v>
      </c>
      <c r="G88" s="1">
        <v>8.7169999999999997E-2</v>
      </c>
      <c r="H88" s="1">
        <v>3.1775199999999999</v>
      </c>
      <c r="I88" s="1">
        <v>3.3849999999999998E-2</v>
      </c>
      <c r="J88" s="1">
        <v>-4.0999999999999999E-4</v>
      </c>
      <c r="K88" s="1">
        <v>4.8300000000000001E-3</v>
      </c>
      <c r="L88" s="1">
        <v>-1.089E-2</v>
      </c>
      <c r="M88" s="65">
        <v>-4.4999999999999997E-3</v>
      </c>
      <c r="N88" s="1"/>
      <c r="O88" s="66">
        <v>0.14162</v>
      </c>
      <c r="P88" s="67">
        <v>0.11153</v>
      </c>
      <c r="Q88" s="68">
        <v>0.98362000000000005</v>
      </c>
      <c r="R88" s="1"/>
      <c r="S88" s="61">
        <v>-0.24061812316183598</v>
      </c>
      <c r="T88" s="62">
        <v>-0.32730960902551798</v>
      </c>
      <c r="U88" s="62">
        <v>0.15691733048288603</v>
      </c>
      <c r="V88" s="62">
        <v>-0.14823973733351598</v>
      </c>
      <c r="W88" s="62">
        <v>0.29159248842813801</v>
      </c>
      <c r="X88" s="62">
        <v>0.26189448193145198</v>
      </c>
      <c r="Y88" s="61">
        <v>3.2826761447396837</v>
      </c>
      <c r="Z88" s="62">
        <v>0.11053701922026604</v>
      </c>
      <c r="AA88" s="62">
        <v>-0.37074461994783003</v>
      </c>
      <c r="AB88" s="62">
        <v>2.5233249033240015E-3</v>
      </c>
      <c r="AC88" s="62">
        <v>-2.4971019919595997E-2</v>
      </c>
      <c r="AD88" s="63">
        <v>-1.8007856164133997E-2</v>
      </c>
      <c r="AE88" s="1" t="s">
        <v>47</v>
      </c>
      <c r="AF88" s="61">
        <f t="array" ref="AF88:AK93">TRANSPOSE(AF82:AK87)</f>
        <v>-0.24061812316183601</v>
      </c>
      <c r="AG88" s="62">
        <v>-0.32732133895480953</v>
      </c>
      <c r="AH88" s="62">
        <v>0.15693012983351601</v>
      </c>
      <c r="AI88" s="62">
        <v>-0.14828102957484002</v>
      </c>
      <c r="AJ88" s="62">
        <v>0.29158871285635746</v>
      </c>
      <c r="AK88" s="63">
        <v>0.26182909548754396</v>
      </c>
      <c r="AL88" s="1"/>
      <c r="AM88" s="64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f t="array" ref="AS88:AU90">O86:Q88</f>
        <v>0.93640000000000001</v>
      </c>
      <c r="AT88" s="1">
        <v>0.30719999999999997</v>
      </c>
      <c r="AU88" s="1">
        <v>-0.16966000000000001</v>
      </c>
      <c r="AV88" s="1">
        <v>0</v>
      </c>
      <c r="AW88" s="1">
        <v>0</v>
      </c>
      <c r="AX88" s="65">
        <v>0</v>
      </c>
      <c r="AY88" s="1"/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-1.0000000000000001E-5</v>
      </c>
      <c r="BJ88" s="1">
        <v>0</v>
      </c>
      <c r="BK88" s="1">
        <v>0.25392999999999999</v>
      </c>
      <c r="BL88" s="1"/>
      <c r="BM88" s="1"/>
    </row>
    <row r="89" spans="1:65">
      <c r="A89" s="1"/>
      <c r="B89" s="64">
        <v>-0.1489</v>
      </c>
      <c r="C89" s="1">
        <v>-0.56423999999999996</v>
      </c>
      <c r="D89" s="1">
        <v>0.31269000000000002</v>
      </c>
      <c r="E89" s="1">
        <v>-0.19688</v>
      </c>
      <c r="F89" s="1">
        <v>0.39272000000000001</v>
      </c>
      <c r="G89" s="1">
        <v>0.48435</v>
      </c>
      <c r="H89" s="1">
        <v>3.3849999999999998E-2</v>
      </c>
      <c r="I89" s="1">
        <v>3.4245700000000001</v>
      </c>
      <c r="J89" s="1">
        <v>7.1730000000000002E-2</v>
      </c>
      <c r="K89" s="1">
        <v>7.4200000000000004E-3</v>
      </c>
      <c r="L89" s="1">
        <v>-3.2779999999999997E-2</v>
      </c>
      <c r="M89" s="65">
        <v>-2.6249999999999999E-2</v>
      </c>
      <c r="N89" s="1"/>
      <c r="O89" s="1"/>
      <c r="P89" s="1"/>
      <c r="Q89" s="1"/>
      <c r="R89" s="1"/>
      <c r="S89" s="64">
        <v>-0.32733306888410096</v>
      </c>
      <c r="T89" s="1">
        <v>-0.44983574302089591</v>
      </c>
      <c r="U89" s="1">
        <v>0.189632079064527</v>
      </c>
      <c r="V89" s="1">
        <v>-0.11368682104429199</v>
      </c>
      <c r="W89" s="1">
        <v>0.34474283347902002</v>
      </c>
      <c r="X89" s="1">
        <v>0.45131418302785803</v>
      </c>
      <c r="Y89" s="64">
        <v>0.11053701922026596</v>
      </c>
      <c r="Z89" s="1">
        <v>3.3783735383092437</v>
      </c>
      <c r="AA89" s="1">
        <v>-4.9452374193554999E-2</v>
      </c>
      <c r="AB89" s="1">
        <v>7.4192388577200199E-4</v>
      </c>
      <c r="AC89" s="1">
        <v>-2.7877565615210997E-2</v>
      </c>
      <c r="AD89" s="65">
        <v>-2.6936980333218001E-2</v>
      </c>
      <c r="AE89" s="1"/>
      <c r="AF89" s="64">
        <v>-0.32732133895480953</v>
      </c>
      <c r="AG89" s="1">
        <v>-0.44983574302089591</v>
      </c>
      <c r="AH89" s="1">
        <v>0.18963926346767954</v>
      </c>
      <c r="AI89" s="1">
        <v>-0.113738010818577</v>
      </c>
      <c r="AJ89" s="1">
        <v>0.34474919005881444</v>
      </c>
      <c r="AK89" s="65">
        <v>0.45120302911080856</v>
      </c>
      <c r="AL89" s="1"/>
      <c r="AM89" s="64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-0.32108999999999999</v>
      </c>
      <c r="AT89" s="1">
        <v>0.94508999999999999</v>
      </c>
      <c r="AU89" s="1">
        <v>-6.0929999999999998E-2</v>
      </c>
      <c r="AV89" s="1">
        <v>0</v>
      </c>
      <c r="AW89" s="1">
        <v>0</v>
      </c>
      <c r="AX89" s="65">
        <v>0</v>
      </c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</row>
    <row r="90" spans="1:65">
      <c r="A90" s="1"/>
      <c r="B90" s="64">
        <v>0.1047</v>
      </c>
      <c r="C90" s="1">
        <v>0.31269000000000002</v>
      </c>
      <c r="D90" s="1">
        <v>-0.12411</v>
      </c>
      <c r="E90" s="1">
        <v>0.11316</v>
      </c>
      <c r="F90" s="1">
        <v>-0.14795</v>
      </c>
      <c r="G90" s="1">
        <v>-0.20352000000000001</v>
      </c>
      <c r="H90" s="1">
        <v>-4.0999999999999999E-4</v>
      </c>
      <c r="I90" s="1">
        <v>7.1730000000000002E-2</v>
      </c>
      <c r="J90" s="1">
        <v>5.5992899999999999</v>
      </c>
      <c r="K90" s="1">
        <v>-6.0600000000000003E-3</v>
      </c>
      <c r="L90" s="1">
        <v>2.691E-2</v>
      </c>
      <c r="M90" s="65">
        <v>2.5590000000000002E-2</v>
      </c>
      <c r="N90" s="1"/>
      <c r="O90" s="1"/>
      <c r="P90" s="1"/>
      <c r="Q90" s="1"/>
      <c r="R90" s="1"/>
      <c r="S90" s="64">
        <v>0.15694292918414599</v>
      </c>
      <c r="T90" s="1">
        <v>0.18964644787083204</v>
      </c>
      <c r="U90" s="1">
        <v>-3.4767971797278995E-2</v>
      </c>
      <c r="V90" s="1">
        <v>6.3995990715253984E-2</v>
      </c>
      <c r="W90" s="1">
        <v>-9.4817874579094019E-2</v>
      </c>
      <c r="X90" s="1">
        <v>-0.130900047695785</v>
      </c>
      <c r="Y90" s="64">
        <v>-0.37074461994783026</v>
      </c>
      <c r="Z90" s="1">
        <v>-4.9452374193554915E-2</v>
      </c>
      <c r="AA90" s="1">
        <v>5.5403797510652462</v>
      </c>
      <c r="AB90" s="1">
        <v>-1.297390547878001E-3</v>
      </c>
      <c r="AC90" s="1">
        <v>2.0215161661640998E-2</v>
      </c>
      <c r="AD90" s="65">
        <v>2.2994245641416004E-2</v>
      </c>
      <c r="AE90" s="1"/>
      <c r="AF90" s="64">
        <v>0.15693012983351601</v>
      </c>
      <c r="AG90" s="1">
        <v>0.18963926346767956</v>
      </c>
      <c r="AH90" s="1">
        <v>-3.4767971797279001E-2</v>
      </c>
      <c r="AI90" s="1">
        <v>6.3996361030727006E-2</v>
      </c>
      <c r="AJ90" s="1">
        <v>-9.4822635360411509E-2</v>
      </c>
      <c r="AK90" s="65">
        <v>-0.130845996627554</v>
      </c>
      <c r="AL90" s="1"/>
      <c r="AM90" s="64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0.14162</v>
      </c>
      <c r="AT90" s="1">
        <v>0.11153</v>
      </c>
      <c r="AU90" s="1">
        <v>0.98362000000000005</v>
      </c>
      <c r="AV90" s="1">
        <v>0</v>
      </c>
      <c r="AW90" s="1">
        <v>0</v>
      </c>
      <c r="AX90" s="65">
        <v>0</v>
      </c>
      <c r="AY90" s="1"/>
      <c r="AZ90" s="1" t="s">
        <v>160</v>
      </c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</row>
    <row r="91" spans="1:65">
      <c r="A91" s="1"/>
      <c r="B91" s="64">
        <v>0.12361</v>
      </c>
      <c r="C91" s="1">
        <v>0.19696</v>
      </c>
      <c r="D91" s="1">
        <v>-0.11317000000000001</v>
      </c>
      <c r="E91" s="1">
        <v>3.6600000000000001E-2</v>
      </c>
      <c r="F91" s="1">
        <v>-0.16725999999999999</v>
      </c>
      <c r="G91" s="1">
        <v>-0.18701000000000001</v>
      </c>
      <c r="H91" s="1">
        <v>4.8300000000000001E-3</v>
      </c>
      <c r="I91" s="1">
        <v>7.4200000000000004E-3</v>
      </c>
      <c r="J91" s="1">
        <v>-6.0600000000000003E-3</v>
      </c>
      <c r="K91" s="1">
        <v>3.2726999999999999</v>
      </c>
      <c r="L91" s="1">
        <v>0.19781000000000001</v>
      </c>
      <c r="M91" s="65">
        <v>-7.3510000000000006E-2</v>
      </c>
      <c r="N91" s="1"/>
      <c r="O91" s="1"/>
      <c r="P91" s="1"/>
      <c r="Q91" s="1"/>
      <c r="R91" s="1"/>
      <c r="S91" s="64">
        <v>0.148322321816164</v>
      </c>
      <c r="T91" s="1">
        <v>0.11378920059286202</v>
      </c>
      <c r="U91" s="1">
        <v>-6.39967313462E-2</v>
      </c>
      <c r="V91" s="1">
        <v>-1.4470104114099915E-3</v>
      </c>
      <c r="W91" s="1">
        <v>-0.127827799336418</v>
      </c>
      <c r="X91" s="1">
        <v>-0.17722066749863802</v>
      </c>
      <c r="Y91" s="64">
        <v>2.5233249033240015E-3</v>
      </c>
      <c r="Z91" s="1">
        <v>7.4192388577200264E-4</v>
      </c>
      <c r="AA91" s="1">
        <v>-1.2973905478780026E-3</v>
      </c>
      <c r="AB91" s="1">
        <v>3.9787097410324921</v>
      </c>
      <c r="AC91" s="1">
        <v>1.8400149122736722</v>
      </c>
      <c r="AD91" s="65">
        <v>2.0759226881367887E-2</v>
      </c>
      <c r="AE91" s="1"/>
      <c r="AF91" s="64">
        <v>0.14828102957484002</v>
      </c>
      <c r="AG91" s="1">
        <v>0.11373801081857698</v>
      </c>
      <c r="AH91" s="1">
        <v>-6.3996361030726992E-2</v>
      </c>
      <c r="AI91" s="1">
        <v>-1.4470104114099967E-3</v>
      </c>
      <c r="AJ91" s="1">
        <v>-0.12779894852456949</v>
      </c>
      <c r="AK91" s="65">
        <v>-0.17711995680172998</v>
      </c>
      <c r="AL91" s="1"/>
      <c r="AM91" s="64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f t="array" ref="AV91:AX93">O86:Q88</f>
        <v>0.93640000000000001</v>
      </c>
      <c r="AW91" s="1">
        <v>0.30719999999999997</v>
      </c>
      <c r="AX91" s="65">
        <v>-0.16966000000000001</v>
      </c>
      <c r="AY91" s="1"/>
      <c r="AZ91" s="1">
        <v>0.28671999999999997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/>
      <c r="BM91" s="1"/>
    </row>
    <row r="92" spans="1:65">
      <c r="A92" s="1"/>
      <c r="B92" s="64">
        <v>-0.12121999999999999</v>
      </c>
      <c r="C92" s="1">
        <v>-0.39262999999999998</v>
      </c>
      <c r="D92" s="1">
        <v>0.14793000000000001</v>
      </c>
      <c r="E92" s="1">
        <v>-0.16718</v>
      </c>
      <c r="F92" s="1">
        <v>0.15018999999999999</v>
      </c>
      <c r="G92" s="1">
        <v>0.18004000000000001</v>
      </c>
      <c r="H92" s="1">
        <v>-1.089E-2</v>
      </c>
      <c r="I92" s="1">
        <v>-3.2779999999999997E-2</v>
      </c>
      <c r="J92" s="1">
        <v>2.691E-2</v>
      </c>
      <c r="K92" s="1">
        <v>0.19781000000000001</v>
      </c>
      <c r="L92" s="1">
        <v>8.9326500000000006</v>
      </c>
      <c r="M92" s="65">
        <v>-0.2016</v>
      </c>
      <c r="N92" s="1"/>
      <c r="O92" s="1"/>
      <c r="P92" s="1"/>
      <c r="Q92" s="1"/>
      <c r="R92" s="1"/>
      <c r="S92" s="64">
        <v>-0.29158493728457702</v>
      </c>
      <c r="T92" s="1">
        <v>-0.34475554663860891</v>
      </c>
      <c r="U92" s="1">
        <v>9.4827396141728998E-2</v>
      </c>
      <c r="V92" s="1">
        <v>-0.12777009771272099</v>
      </c>
      <c r="W92" s="1">
        <v>0.21235795975772997</v>
      </c>
      <c r="X92" s="1">
        <v>0.208217352253278</v>
      </c>
      <c r="Y92" s="64">
        <v>-2.4971019919595997E-2</v>
      </c>
      <c r="Z92" s="1">
        <v>-2.7877565615210997E-2</v>
      </c>
      <c r="AA92" s="1">
        <v>2.0215161661641001E-2</v>
      </c>
      <c r="AB92" s="1">
        <v>1.840014912273672</v>
      </c>
      <c r="AC92" s="1">
        <v>8.2302132800014025</v>
      </c>
      <c r="AD92" s="65">
        <v>0.4252975256962081</v>
      </c>
      <c r="AE92" s="1"/>
      <c r="AF92" s="64">
        <v>-0.29158871285635746</v>
      </c>
      <c r="AG92" s="1">
        <v>-0.34474919005881449</v>
      </c>
      <c r="AH92" s="1">
        <v>9.4822635360411522E-2</v>
      </c>
      <c r="AI92" s="1">
        <v>-0.12779894852456949</v>
      </c>
      <c r="AJ92" s="1">
        <v>0.21235795975772997</v>
      </c>
      <c r="AK92" s="65">
        <v>0.2081437685042985</v>
      </c>
      <c r="AL92" s="1"/>
      <c r="AM92" s="64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-0.32108999999999999</v>
      </c>
      <c r="AW92" s="1">
        <v>0.94508999999999999</v>
      </c>
      <c r="AX92" s="65">
        <v>-6.0929999999999998E-2</v>
      </c>
      <c r="AY92" s="1"/>
      <c r="AZ92" s="1">
        <v>0</v>
      </c>
      <c r="BA92" s="1">
        <v>0.28671999999999997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/>
      <c r="BM92" s="1"/>
    </row>
    <row r="93" spans="1:65" ht="15" thickBot="1">
      <c r="A93" s="1"/>
      <c r="B93" s="66">
        <v>-8.72E-2</v>
      </c>
      <c r="C93" s="67">
        <v>-0.48416999999999999</v>
      </c>
      <c r="D93" s="67">
        <v>0.20341999999999999</v>
      </c>
      <c r="E93" s="67">
        <v>-0.18683</v>
      </c>
      <c r="F93" s="67">
        <v>0.18002000000000001</v>
      </c>
      <c r="G93" s="67">
        <v>0.27388000000000001</v>
      </c>
      <c r="H93" s="67">
        <v>-4.4999999999999997E-3</v>
      </c>
      <c r="I93" s="67">
        <v>-2.6249999999999999E-2</v>
      </c>
      <c r="J93" s="67">
        <v>2.5590000000000002E-2</v>
      </c>
      <c r="K93" s="67">
        <v>-7.3510000000000006E-2</v>
      </c>
      <c r="L93" s="67">
        <v>-0.2016</v>
      </c>
      <c r="M93" s="68">
        <v>3.7482700000000002</v>
      </c>
      <c r="N93" s="1"/>
      <c r="O93" s="1"/>
      <c r="P93" s="1"/>
      <c r="Q93" s="1"/>
      <c r="R93" s="1"/>
      <c r="S93" s="66">
        <v>-0.26176370904363599</v>
      </c>
      <c r="T93" s="67">
        <v>-0.45109187519375904</v>
      </c>
      <c r="U93" s="67">
        <v>0.130791945559323</v>
      </c>
      <c r="V93" s="67">
        <v>-0.17701924610482198</v>
      </c>
      <c r="W93" s="67">
        <v>0.20807018475531902</v>
      </c>
      <c r="X93" s="67">
        <v>0.24976147558386</v>
      </c>
      <c r="Y93" s="66">
        <v>-1.8007856164134001E-2</v>
      </c>
      <c r="Z93" s="67">
        <v>-2.6936980333218001E-2</v>
      </c>
      <c r="AA93" s="67">
        <v>2.2994245641416004E-2</v>
      </c>
      <c r="AB93" s="67">
        <v>2.0759226881367998E-2</v>
      </c>
      <c r="AC93" s="67">
        <v>0.42529752569620816</v>
      </c>
      <c r="AD93" s="68">
        <v>3.7447696026737773</v>
      </c>
      <c r="AE93" s="1"/>
      <c r="AF93" s="66">
        <v>-0.26182909548754396</v>
      </c>
      <c r="AG93" s="67">
        <v>-0.45120302911080856</v>
      </c>
      <c r="AH93" s="67">
        <v>0.13084599662755403</v>
      </c>
      <c r="AI93" s="67">
        <v>-0.17711995680173001</v>
      </c>
      <c r="AJ93" s="67">
        <v>0.20814376850429853</v>
      </c>
      <c r="AK93" s="68">
        <v>0.24976147558386003</v>
      </c>
      <c r="AL93" s="1"/>
      <c r="AM93" s="66">
        <v>0</v>
      </c>
      <c r="AN93" s="67">
        <v>0</v>
      </c>
      <c r="AO93" s="67">
        <v>0</v>
      </c>
      <c r="AP93" s="67">
        <v>0</v>
      </c>
      <c r="AQ93" s="67">
        <v>0</v>
      </c>
      <c r="AR93" s="67">
        <v>0</v>
      </c>
      <c r="AS93" s="67">
        <v>0</v>
      </c>
      <c r="AT93" s="67">
        <v>0</v>
      </c>
      <c r="AU93" s="67">
        <v>0</v>
      </c>
      <c r="AV93" s="67">
        <v>0.14162</v>
      </c>
      <c r="AW93" s="67">
        <v>0.11153</v>
      </c>
      <c r="AX93" s="68">
        <v>0.98362000000000005</v>
      </c>
      <c r="AY93" s="1"/>
      <c r="AZ93">
        <v>0</v>
      </c>
      <c r="BA93">
        <v>0</v>
      </c>
      <c r="BB93">
        <v>0.28671999999999997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 s="1"/>
      <c r="BM93" s="1"/>
    </row>
    <row r="94" spans="1:6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>
        <v>0</v>
      </c>
      <c r="BA94">
        <v>0</v>
      </c>
      <c r="BB94">
        <v>0</v>
      </c>
      <c r="BC94">
        <v>0.52151000000000003</v>
      </c>
      <c r="BD94">
        <v>0</v>
      </c>
      <c r="BE94">
        <v>-1.0000000000000001E-5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 s="1"/>
      <c r="BM94" s="1"/>
    </row>
    <row r="95" spans="1:65" ht="15" thickBot="1">
      <c r="A95" s="1"/>
      <c r="B95" s="1" t="s">
        <v>50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>
        <v>0</v>
      </c>
      <c r="BA95">
        <v>0</v>
      </c>
      <c r="BB95">
        <v>0</v>
      </c>
      <c r="BC95">
        <v>0</v>
      </c>
      <c r="BD95">
        <v>0.20249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 s="1"/>
      <c r="BM95" s="1"/>
    </row>
    <row r="96" spans="1:65">
      <c r="A96" s="1"/>
      <c r="B96" s="61">
        <v>3.17137</v>
      </c>
      <c r="C96" s="62">
        <v>4.8399999999999999E-2</v>
      </c>
      <c r="D96" s="62">
        <v>-1.8579999999999999E-2</v>
      </c>
      <c r="E96" s="62">
        <v>8.1399999999999997E-3</v>
      </c>
      <c r="F96" s="62">
        <v>1.414E-2</v>
      </c>
      <c r="G96" s="62">
        <v>-1.9499999999999999E-3</v>
      </c>
      <c r="H96" s="62">
        <v>-8.795E-2</v>
      </c>
      <c r="I96" s="62">
        <v>0.13924</v>
      </c>
      <c r="J96" s="62">
        <v>-7.3160000000000003E-2</v>
      </c>
      <c r="K96" s="62">
        <v>-9.7239999999999993E-2</v>
      </c>
      <c r="L96" s="62">
        <v>-8.4330000000000002E-2</v>
      </c>
      <c r="M96" s="63">
        <v>-3.4349999999999999E-2</v>
      </c>
      <c r="N96" s="1"/>
      <c r="O96" s="61">
        <v>-0.97726999999999997</v>
      </c>
      <c r="P96" s="62">
        <v>0.20327000000000001</v>
      </c>
      <c r="Q96" s="63">
        <v>6.0249999999999998E-2</v>
      </c>
      <c r="R96" s="1"/>
      <c r="S96" s="61">
        <f t="array" ref="S96:AD107">MMULT(MMULT(AM96:AX107,B96:M107),TRANSPOSE(AM96:AX107))</f>
        <v>3.1759095346268156</v>
      </c>
      <c r="T96" s="62">
        <v>-2.2453550037704828E-2</v>
      </c>
      <c r="U96" s="62">
        <v>-0.17811348636070201</v>
      </c>
      <c r="V96" s="62">
        <v>5.5361146579949996E-3</v>
      </c>
      <c r="W96" s="62">
        <v>-1.6866474314974001E-2</v>
      </c>
      <c r="X96" s="62">
        <v>6.3240854781050002E-3</v>
      </c>
      <c r="Y96" s="61">
        <v>-0.14568854926759001</v>
      </c>
      <c r="Z96" s="62">
        <v>-0.21025391472354898</v>
      </c>
      <c r="AA96" s="62">
        <v>-7.2553659156048E-2</v>
      </c>
      <c r="AB96" s="62">
        <v>-8.2185182286256986E-2</v>
      </c>
      <c r="AC96" s="62">
        <v>0.11967286834439898</v>
      </c>
      <c r="AD96" s="63">
        <v>-0.13476098718884699</v>
      </c>
      <c r="AE96" s="69" t="s">
        <v>46</v>
      </c>
      <c r="AF96" s="61">
        <f t="array" ref="AF96:AH98">0.5*(Y96:AA98+S102:U104)</f>
        <v>-0.14568854926759001</v>
      </c>
      <c r="AG96" s="62">
        <v>-0.21025771202361099</v>
      </c>
      <c r="AH96" s="62">
        <v>-7.2552675858273505E-2</v>
      </c>
      <c r="AI96" s="62">
        <f t="array" ref="AI96:AK98">0.5*(AB96:AD98-V102:X104)</f>
        <v>-8.2147175804284489E-2</v>
      </c>
      <c r="AJ96" s="62">
        <v>0.11964966888523398</v>
      </c>
      <c r="AK96" s="63">
        <v>-0.13477240274368951</v>
      </c>
      <c r="AL96" s="1"/>
      <c r="AM96" s="61">
        <f t="array" ref="AM96:AO98">O96:Q98</f>
        <v>-0.97726999999999997</v>
      </c>
      <c r="AN96" s="62">
        <v>0.20327000000000001</v>
      </c>
      <c r="AO96" s="62">
        <v>6.0249999999999998E-2</v>
      </c>
      <c r="AP96" s="62">
        <v>0</v>
      </c>
      <c r="AQ96" s="62">
        <v>0</v>
      </c>
      <c r="AR96" s="62">
        <v>0</v>
      </c>
      <c r="AS96" s="62">
        <v>0</v>
      </c>
      <c r="AT96" s="62">
        <v>0</v>
      </c>
      <c r="AU96" s="62">
        <v>0</v>
      </c>
      <c r="AV96" s="62">
        <v>0</v>
      </c>
      <c r="AW96" s="62">
        <v>0</v>
      </c>
      <c r="AX96" s="63">
        <v>0</v>
      </c>
      <c r="AY96" s="1"/>
      <c r="AZ96">
        <v>0</v>
      </c>
      <c r="BA96">
        <v>0</v>
      </c>
      <c r="BB96">
        <v>0</v>
      </c>
      <c r="BC96">
        <v>-1.0000000000000001E-5</v>
      </c>
      <c r="BD96">
        <v>0</v>
      </c>
      <c r="BE96">
        <v>0.25392999999999999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 s="1"/>
      <c r="BM96" s="1"/>
    </row>
    <row r="97" spans="1:65">
      <c r="A97" s="1"/>
      <c r="B97" s="64">
        <v>4.8399999999999999E-2</v>
      </c>
      <c r="C97" s="1">
        <v>3.4389699999999999</v>
      </c>
      <c r="D97" s="1">
        <v>6.6420000000000007E-2</v>
      </c>
      <c r="E97" s="1">
        <v>-7.7600000000000004E-3</v>
      </c>
      <c r="F97" s="1">
        <v>-1.021E-2</v>
      </c>
      <c r="G97" s="1">
        <v>-2.376E-2</v>
      </c>
      <c r="H97" s="1">
        <v>0.13916999999999999</v>
      </c>
      <c r="I97" s="1">
        <v>-0.45671</v>
      </c>
      <c r="J97" s="1">
        <v>0.16270999999999999</v>
      </c>
      <c r="K97" s="1">
        <v>0.10990999999999999</v>
      </c>
      <c r="L97" s="1">
        <v>0.20602999999999999</v>
      </c>
      <c r="M97" s="65">
        <v>0.36919000000000002</v>
      </c>
      <c r="N97" s="1"/>
      <c r="O97" s="64">
        <v>0.18826999999999999</v>
      </c>
      <c r="P97" s="1">
        <v>0.96272000000000002</v>
      </c>
      <c r="Q97" s="65">
        <v>-0.19423000000000001</v>
      </c>
      <c r="R97" s="1"/>
      <c r="S97" s="64">
        <v>-2.245355003770505E-2</v>
      </c>
      <c r="T97" s="1">
        <v>3.5057401602249549</v>
      </c>
      <c r="U97" s="1">
        <v>0.35581673929911728</v>
      </c>
      <c r="V97" s="1">
        <v>4.1472852486740012E-3</v>
      </c>
      <c r="W97" s="1">
        <v>-2.4132849669440005E-3</v>
      </c>
      <c r="X97" s="1">
        <v>2.5596027390823995E-2</v>
      </c>
      <c r="Y97" s="64">
        <v>-0.21026150932367302</v>
      </c>
      <c r="Z97" s="1">
        <v>-0.43236241119321711</v>
      </c>
      <c r="AA97" s="1">
        <v>-7.8016514075414975E-2</v>
      </c>
      <c r="AB97" s="1">
        <v>-2.9697683420244002E-2</v>
      </c>
      <c r="AC97" s="1">
        <v>0.12770493526912896</v>
      </c>
      <c r="AD97" s="65">
        <v>-0.39946059380466609</v>
      </c>
      <c r="AE97" s="1"/>
      <c r="AF97" s="64">
        <v>-0.21025771202361102</v>
      </c>
      <c r="AG97" s="1">
        <v>-0.43236241119321706</v>
      </c>
      <c r="AH97" s="1">
        <v>-7.8034583847573474E-2</v>
      </c>
      <c r="AI97" s="1">
        <v>-2.9642522596892505E-2</v>
      </c>
      <c r="AJ97" s="1">
        <v>0.12771665139029748</v>
      </c>
      <c r="AK97" s="65">
        <v>-0.39955007540154502</v>
      </c>
      <c r="AL97" s="1"/>
      <c r="AM97" s="64">
        <v>0.18826999999999999</v>
      </c>
      <c r="AN97" s="1">
        <v>0.96272000000000002</v>
      </c>
      <c r="AO97" s="1">
        <v>-0.19423000000000001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65">
        <v>0</v>
      </c>
      <c r="AY97" s="1"/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0.28671999999999997</v>
      </c>
      <c r="BG97">
        <v>0</v>
      </c>
      <c r="BH97">
        <v>0</v>
      </c>
      <c r="BI97">
        <v>0</v>
      </c>
      <c r="BJ97">
        <v>0</v>
      </c>
      <c r="BK97">
        <v>0</v>
      </c>
      <c r="BL97" s="1"/>
      <c r="BM97" s="1"/>
    </row>
    <row r="98" spans="1:65" ht="15" thickBot="1">
      <c r="A98" s="1"/>
      <c r="B98" s="64">
        <v>-1.8579999999999999E-2</v>
      </c>
      <c r="C98" s="1">
        <v>6.6420000000000007E-2</v>
      </c>
      <c r="D98" s="1">
        <v>5.6175800000000002</v>
      </c>
      <c r="E98" s="1">
        <v>5.4799999999999996E-3</v>
      </c>
      <c r="F98" s="1">
        <v>-5.7600000000000004E-3</v>
      </c>
      <c r="G98" s="1">
        <v>5.6699999999999997E-3</v>
      </c>
      <c r="H98" s="1">
        <v>-7.3139999999999997E-2</v>
      </c>
      <c r="I98" s="1">
        <v>0.16278999999999999</v>
      </c>
      <c r="J98" s="1">
        <v>-2.4660000000000001E-2</v>
      </c>
      <c r="K98" s="1">
        <v>-2.3040000000000001E-2</v>
      </c>
      <c r="L98" s="1">
        <v>-2.921E-2</v>
      </c>
      <c r="M98" s="65">
        <v>-8.0280000000000004E-2</v>
      </c>
      <c r="N98" s="1"/>
      <c r="O98" s="66">
        <v>-9.7489999999999993E-2</v>
      </c>
      <c r="P98" s="67">
        <v>-0.17846999999999999</v>
      </c>
      <c r="Q98" s="68">
        <v>-0.97909999999999997</v>
      </c>
      <c r="R98" s="1"/>
      <c r="S98" s="64">
        <v>-0.17811348636070201</v>
      </c>
      <c r="T98" s="1">
        <v>0.35581673929911728</v>
      </c>
      <c r="U98" s="1">
        <v>5.5462467892060907</v>
      </c>
      <c r="V98" s="1">
        <v>5.8346065648099991E-3</v>
      </c>
      <c r="W98" s="1">
        <v>5.1754006288430004E-3</v>
      </c>
      <c r="X98" s="1">
        <v>4.7726041926900013E-4</v>
      </c>
      <c r="Y98" s="64">
        <v>-7.2551692560499009E-2</v>
      </c>
      <c r="Z98" s="1">
        <v>-7.8052653619731988E-2</v>
      </c>
      <c r="AA98" s="1">
        <v>8.7294547689690041E-3</v>
      </c>
      <c r="AB98" s="1">
        <v>-1.1163691750072003E-2</v>
      </c>
      <c r="AC98" s="1">
        <v>-7.2841548095799657E-4</v>
      </c>
      <c r="AD98" s="65">
        <v>-1.6945309948019988E-2</v>
      </c>
      <c r="AE98" s="1"/>
      <c r="AF98" s="64">
        <v>-7.2552675858273505E-2</v>
      </c>
      <c r="AG98" s="1">
        <v>-7.8034583847573502E-2</v>
      </c>
      <c r="AH98" s="1">
        <v>8.7294547689690007E-3</v>
      </c>
      <c r="AI98" s="1">
        <v>-1.1158263326872999E-2</v>
      </c>
      <c r="AJ98" s="1">
        <v>-7.4458196704849902E-4</v>
      </c>
      <c r="AK98" s="65">
        <v>-1.6953222193595994E-2</v>
      </c>
      <c r="AL98" s="1"/>
      <c r="AM98" s="64">
        <v>-9.7489999999999993E-2</v>
      </c>
      <c r="AN98" s="1">
        <v>-0.17846999999999999</v>
      </c>
      <c r="AO98" s="1">
        <v>-0.97909999999999997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65">
        <v>0</v>
      </c>
      <c r="AY98" s="1"/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0.28671999999999997</v>
      </c>
      <c r="BH98">
        <v>0</v>
      </c>
      <c r="BI98">
        <v>0</v>
      </c>
      <c r="BJ98">
        <v>0</v>
      </c>
      <c r="BK98">
        <v>0</v>
      </c>
      <c r="BL98" s="1"/>
      <c r="BM98" s="1"/>
    </row>
    <row r="99" spans="1:65" ht="15" thickBot="1">
      <c r="A99" s="1"/>
      <c r="B99" s="64">
        <v>8.1399999999999997E-3</v>
      </c>
      <c r="C99" s="1">
        <v>-7.7600000000000004E-3</v>
      </c>
      <c r="D99" s="1">
        <v>5.4799999999999996E-3</v>
      </c>
      <c r="E99" s="1">
        <v>3.2694399999999999</v>
      </c>
      <c r="F99" s="1">
        <v>0.20154</v>
      </c>
      <c r="G99" s="1">
        <v>-6.6309999999999994E-2</v>
      </c>
      <c r="H99" s="1">
        <v>9.7159999999999996E-2</v>
      </c>
      <c r="I99" s="1">
        <v>-0.10985</v>
      </c>
      <c r="J99" s="1">
        <v>2.3019999999999999E-2</v>
      </c>
      <c r="K99" s="1">
        <v>-1.558E-2</v>
      </c>
      <c r="L99" s="1">
        <v>3.3099999999999997E-2</v>
      </c>
      <c r="M99" s="65">
        <v>5.5050000000000002E-2</v>
      </c>
      <c r="N99" s="1"/>
      <c r="O99" s="1"/>
      <c r="P99" s="1"/>
      <c r="Q99" s="1"/>
      <c r="R99" s="1"/>
      <c r="S99" s="64">
        <v>5.5361146579949979E-3</v>
      </c>
      <c r="T99" s="1">
        <v>4.1472852486740003E-3</v>
      </c>
      <c r="U99" s="1">
        <v>5.83460656481E-3</v>
      </c>
      <c r="V99" s="1">
        <v>3.4301390666666141</v>
      </c>
      <c r="W99" s="1">
        <v>0.91230129725782216</v>
      </c>
      <c r="X99" s="1">
        <v>-0.22813358939672004</v>
      </c>
      <c r="Y99" s="64">
        <v>8.2109169322312006E-2</v>
      </c>
      <c r="Z99" s="1">
        <v>2.9587361773541009E-2</v>
      </c>
      <c r="AA99" s="1">
        <v>1.1152834903673997E-2</v>
      </c>
      <c r="AB99" s="1">
        <v>-3.0609766032050002E-2</v>
      </c>
      <c r="AC99" s="1">
        <v>-1.1563050992726994E-2</v>
      </c>
      <c r="AD99" s="65">
        <v>2.5274930690928E-2</v>
      </c>
      <c r="AE99" s="1"/>
      <c r="AF99" s="64">
        <f t="array" ref="AF99:AH101">0.5*(Y99:AA101-S105:U107)</f>
        <v>8.2147175804284503E-2</v>
      </c>
      <c r="AG99" s="1">
        <v>2.9642522596892498E-2</v>
      </c>
      <c r="AH99" s="1">
        <v>1.1158263326873001E-2</v>
      </c>
      <c r="AI99" s="1">
        <f t="array" ref="AI99:AK101">0.5*(AB99:AD101+V105:X107)</f>
        <v>-3.0609766032049998E-2</v>
      </c>
      <c r="AJ99" s="1">
        <v>-1.1555232035018997E-2</v>
      </c>
      <c r="AK99" s="65">
        <v>2.5313246882747505E-2</v>
      </c>
      <c r="AL99" s="1"/>
      <c r="AM99" s="64">
        <v>0</v>
      </c>
      <c r="AN99" s="1">
        <v>0</v>
      </c>
      <c r="AO99" s="1">
        <v>0</v>
      </c>
      <c r="AP99" s="1">
        <f t="array" ref="AP99:AR101">O96:Q98</f>
        <v>-0.97726999999999997</v>
      </c>
      <c r="AQ99" s="1">
        <v>0.20327000000000001</v>
      </c>
      <c r="AR99" s="1">
        <v>6.0249999999999998E-2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65">
        <v>0</v>
      </c>
      <c r="AY99" s="1"/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0.28671999999999997</v>
      </c>
      <c r="BI99">
        <v>0</v>
      </c>
      <c r="BJ99">
        <v>0</v>
      </c>
      <c r="BK99">
        <v>0</v>
      </c>
      <c r="BL99" s="1"/>
      <c r="BM99" s="1"/>
    </row>
    <row r="100" spans="1:65">
      <c r="A100" s="1"/>
      <c r="B100" s="64">
        <v>1.414E-2</v>
      </c>
      <c r="C100" s="1">
        <v>-1.021E-2</v>
      </c>
      <c r="D100" s="1">
        <v>-5.7600000000000004E-3</v>
      </c>
      <c r="E100" s="1">
        <v>0.20154</v>
      </c>
      <c r="F100" s="1">
        <v>8.9759899999999995</v>
      </c>
      <c r="G100" s="1">
        <v>-0.18817999999999999</v>
      </c>
      <c r="H100" s="1">
        <v>8.4279999999999994E-2</v>
      </c>
      <c r="I100" s="1">
        <v>-0.20616999999999999</v>
      </c>
      <c r="J100" s="1">
        <v>2.92E-2</v>
      </c>
      <c r="K100" s="1">
        <v>3.3099999999999997E-2</v>
      </c>
      <c r="L100" s="1">
        <v>3.0290000000000001E-2</v>
      </c>
      <c r="M100" s="65">
        <v>7.1879999999999999E-2</v>
      </c>
      <c r="N100" s="1"/>
      <c r="O100" s="61">
        <v>-0.97726000000000002</v>
      </c>
      <c r="P100" s="62">
        <v>0.20335</v>
      </c>
      <c r="Q100" s="63">
        <v>6.0159999999999998E-2</v>
      </c>
      <c r="R100" s="1"/>
      <c r="S100" s="64">
        <v>-1.6866474314973998E-2</v>
      </c>
      <c r="T100" s="1">
        <v>-2.4132849669440018E-3</v>
      </c>
      <c r="U100" s="1">
        <v>5.1754006288430004E-3</v>
      </c>
      <c r="V100" s="1">
        <v>0.91230129725782194</v>
      </c>
      <c r="W100" s="1">
        <v>8.7250843025718368</v>
      </c>
      <c r="X100" s="1">
        <v>-0.73180567838375077</v>
      </c>
      <c r="Y100" s="64">
        <v>-0.11962646942606901</v>
      </c>
      <c r="Z100" s="1">
        <v>-0.12772836751146599</v>
      </c>
      <c r="AA100" s="1">
        <v>7.6074845313900408E-4</v>
      </c>
      <c r="AB100" s="1">
        <v>-1.1547413077310996E-2</v>
      </c>
      <c r="AC100" s="1">
        <v>1.792453613476E-2</v>
      </c>
      <c r="AD100" s="65">
        <v>-3.6652517958939007E-2</v>
      </c>
      <c r="AE100" s="1"/>
      <c r="AF100" s="64">
        <v>-0.11964966888523401</v>
      </c>
      <c r="AG100" s="1">
        <v>-0.1277166513902975</v>
      </c>
      <c r="AH100" s="1">
        <v>7.4458196704850488E-4</v>
      </c>
      <c r="AI100" s="1">
        <v>-1.1555232035018997E-2</v>
      </c>
      <c r="AJ100" s="1">
        <v>1.792453613476E-2</v>
      </c>
      <c r="AK100" s="65">
        <v>-3.6646812286916498E-2</v>
      </c>
      <c r="AL100" s="1"/>
      <c r="AM100" s="64">
        <v>0</v>
      </c>
      <c r="AN100" s="1">
        <v>0</v>
      </c>
      <c r="AO100" s="1">
        <v>0</v>
      </c>
      <c r="AP100" s="1">
        <v>0.18826999999999999</v>
      </c>
      <c r="AQ100" s="1">
        <v>0.96272000000000002</v>
      </c>
      <c r="AR100" s="1">
        <v>-0.19423000000000001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65">
        <v>0</v>
      </c>
      <c r="AY100" s="1"/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0.52151000000000003</v>
      </c>
      <c r="BJ100">
        <v>0</v>
      </c>
      <c r="BK100">
        <v>-1.0000000000000001E-5</v>
      </c>
      <c r="BL100" s="1"/>
      <c r="BM100" s="1"/>
    </row>
    <row r="101" spans="1:65" ht="15" thickBot="1">
      <c r="A101" s="1"/>
      <c r="B101" s="64">
        <v>-1.9499999999999999E-3</v>
      </c>
      <c r="C101" s="1">
        <v>-2.376E-2</v>
      </c>
      <c r="D101" s="1">
        <v>5.6699999999999997E-3</v>
      </c>
      <c r="E101" s="1">
        <v>-6.6309999999999994E-2</v>
      </c>
      <c r="F101" s="1">
        <v>-0.18817999999999999</v>
      </c>
      <c r="G101" s="1">
        <v>3.7560600000000002</v>
      </c>
      <c r="H101" s="1">
        <v>3.4290000000000001E-2</v>
      </c>
      <c r="I101" s="1">
        <v>-0.36934</v>
      </c>
      <c r="J101" s="1">
        <v>8.029E-2</v>
      </c>
      <c r="K101" s="1">
        <v>5.5100000000000003E-2</v>
      </c>
      <c r="L101" s="1">
        <v>7.1809999999999999E-2</v>
      </c>
      <c r="M101" s="65">
        <v>0.24636</v>
      </c>
      <c r="N101" s="1"/>
      <c r="O101" s="64">
        <v>0.18837999999999999</v>
      </c>
      <c r="P101" s="1">
        <v>0.96272999999999997</v>
      </c>
      <c r="Q101" s="65">
        <v>-0.19409000000000001</v>
      </c>
      <c r="R101" s="1"/>
      <c r="S101" s="64">
        <v>6.324085478105001E-3</v>
      </c>
      <c r="T101" s="1">
        <v>2.5596027390824002E-2</v>
      </c>
      <c r="U101" s="1">
        <v>4.7726041926899991E-4</v>
      </c>
      <c r="V101" s="1">
        <v>-0.22813358939671996</v>
      </c>
      <c r="W101" s="1">
        <v>-0.73180567838375077</v>
      </c>
      <c r="X101" s="1">
        <v>3.8462593903983588</v>
      </c>
      <c r="Y101" s="64">
        <v>0.13478381829853198</v>
      </c>
      <c r="Z101" s="1">
        <v>0.39963955699842396</v>
      </c>
      <c r="AA101" s="1">
        <v>1.6961134439171993E-2</v>
      </c>
      <c r="AB101" s="1">
        <v>2.5351563074567006E-2</v>
      </c>
      <c r="AC101" s="1">
        <v>-3.664110661489401E-2</v>
      </c>
      <c r="AD101" s="65">
        <v>0.27375524897514297</v>
      </c>
      <c r="AE101" s="1"/>
      <c r="AF101" s="66">
        <v>0.13477240274368951</v>
      </c>
      <c r="AG101" s="67">
        <v>0.39955007540154497</v>
      </c>
      <c r="AH101" s="67">
        <v>1.6953222193595997E-2</v>
      </c>
      <c r="AI101" s="67">
        <v>2.5313246882747505E-2</v>
      </c>
      <c r="AJ101" s="67">
        <v>-3.6646812286916505E-2</v>
      </c>
      <c r="AK101" s="68">
        <v>0.27375524897514297</v>
      </c>
      <c r="AL101" s="1"/>
      <c r="AM101" s="64">
        <v>0</v>
      </c>
      <c r="AN101" s="1">
        <v>0</v>
      </c>
      <c r="AO101" s="1">
        <v>0</v>
      </c>
      <c r="AP101" s="1">
        <v>-9.7489999999999993E-2</v>
      </c>
      <c r="AQ101" s="1">
        <v>-0.17846999999999999</v>
      </c>
      <c r="AR101" s="1">
        <v>-0.97909999999999997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65">
        <v>0</v>
      </c>
      <c r="AY101" s="1"/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0.20249</v>
      </c>
      <c r="BK101">
        <v>0</v>
      </c>
      <c r="BL101" s="1"/>
      <c r="BM101" s="1"/>
    </row>
    <row r="102" spans="1:65" ht="15" thickBot="1">
      <c r="A102" s="1"/>
      <c r="B102" s="64">
        <v>-8.795E-2</v>
      </c>
      <c r="C102" s="1">
        <v>0.13916999999999999</v>
      </c>
      <c r="D102" s="1">
        <v>-7.3139999999999997E-2</v>
      </c>
      <c r="E102" s="1">
        <v>9.7159999999999996E-2</v>
      </c>
      <c r="F102" s="1">
        <v>8.4279999999999994E-2</v>
      </c>
      <c r="G102" s="1">
        <v>3.4290000000000001E-2</v>
      </c>
      <c r="H102" s="1">
        <v>3.1709800000000001</v>
      </c>
      <c r="I102" s="1">
        <v>4.8590000000000001E-2</v>
      </c>
      <c r="J102" s="1">
        <v>-1.789E-2</v>
      </c>
      <c r="K102" s="1">
        <v>-9.3399999999999993E-3</v>
      </c>
      <c r="L102" s="1">
        <v>-1.2290000000000001E-2</v>
      </c>
      <c r="M102" s="65">
        <v>4.4799999999999996E-3</v>
      </c>
      <c r="N102" s="1"/>
      <c r="O102" s="66">
        <v>-9.7379999999999994E-2</v>
      </c>
      <c r="P102" s="67">
        <v>-0.17835000000000001</v>
      </c>
      <c r="Q102" s="68">
        <v>-0.97914000000000001</v>
      </c>
      <c r="R102" s="1"/>
      <c r="S102" s="61">
        <v>-0.14568854926758998</v>
      </c>
      <c r="T102" s="62">
        <v>-0.21026150932367299</v>
      </c>
      <c r="U102" s="62">
        <v>-7.2551692560499009E-2</v>
      </c>
      <c r="V102" s="62">
        <v>8.2109169322311992E-2</v>
      </c>
      <c r="W102" s="62">
        <v>-0.11962646942606897</v>
      </c>
      <c r="X102" s="62">
        <v>0.134783818298532</v>
      </c>
      <c r="Y102" s="61">
        <v>3.1752758366372871</v>
      </c>
      <c r="Z102" s="62">
        <v>-2.2674725890678982E-2</v>
      </c>
      <c r="AA102" s="62">
        <v>-0.17715079235745901</v>
      </c>
      <c r="AB102" s="62">
        <v>-6.3411730930789988E-3</v>
      </c>
      <c r="AC102" s="62">
        <v>1.5828669577337997E-2</v>
      </c>
      <c r="AD102" s="63">
        <v>-3.6193802260469994E-3</v>
      </c>
      <c r="AE102" s="1" t="s">
        <v>47</v>
      </c>
      <c r="AF102" s="61">
        <f t="array" ref="AF102:AK107">TRANSPOSE(AF96:AK101)</f>
        <v>-0.14568854926759001</v>
      </c>
      <c r="AG102" s="62">
        <v>-0.21025771202361102</v>
      </c>
      <c r="AH102" s="62">
        <v>-7.2552675858273505E-2</v>
      </c>
      <c r="AI102" s="62">
        <v>8.2147175804284503E-2</v>
      </c>
      <c r="AJ102" s="62">
        <v>-0.11964966888523401</v>
      </c>
      <c r="AK102" s="63">
        <v>0.13477240274368951</v>
      </c>
      <c r="AL102" s="1"/>
      <c r="AM102" s="64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f t="array" ref="AS102:AU104">O100:Q102</f>
        <v>-0.97726000000000002</v>
      </c>
      <c r="AT102" s="1">
        <v>0.20335</v>
      </c>
      <c r="AU102" s="1">
        <v>6.0159999999999998E-2</v>
      </c>
      <c r="AV102" s="1">
        <v>0</v>
      </c>
      <c r="AW102" s="1">
        <v>0</v>
      </c>
      <c r="AX102" s="65">
        <v>0</v>
      </c>
      <c r="AY102" s="1"/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-1.0000000000000001E-5</v>
      </c>
      <c r="BJ102">
        <v>0</v>
      </c>
      <c r="BK102">
        <v>0.25392999999999999</v>
      </c>
      <c r="BL102" s="1"/>
      <c r="BM102" s="1"/>
    </row>
    <row r="103" spans="1:65">
      <c r="A103" s="1"/>
      <c r="B103" s="64">
        <v>0.13924</v>
      </c>
      <c r="C103" s="1">
        <v>-0.45671</v>
      </c>
      <c r="D103" s="1">
        <v>0.16278999999999999</v>
      </c>
      <c r="E103" s="1">
        <v>-0.10985</v>
      </c>
      <c r="F103" s="1">
        <v>-0.20616999999999999</v>
      </c>
      <c r="G103" s="1">
        <v>-0.36934</v>
      </c>
      <c r="H103" s="1">
        <v>4.8590000000000001E-2</v>
      </c>
      <c r="I103" s="1">
        <v>3.4369100000000001</v>
      </c>
      <c r="J103" s="1">
        <v>6.7180000000000004E-2</v>
      </c>
      <c r="K103" s="1">
        <v>4.4400000000000004E-3</v>
      </c>
      <c r="L103" s="1">
        <v>1.119E-2</v>
      </c>
      <c r="M103" s="65">
        <v>2.3709999999999998E-2</v>
      </c>
      <c r="N103" s="1"/>
      <c r="O103" s="1"/>
      <c r="P103" s="1"/>
      <c r="Q103" s="1"/>
      <c r="R103" s="1"/>
      <c r="S103" s="64">
        <v>-0.21025391472354901</v>
      </c>
      <c r="T103" s="1">
        <v>-0.432362411193217</v>
      </c>
      <c r="U103" s="1">
        <v>-7.8052653619731988E-2</v>
      </c>
      <c r="V103" s="1">
        <v>2.9587361773541005E-2</v>
      </c>
      <c r="W103" s="1">
        <v>-0.12772836751146599</v>
      </c>
      <c r="X103" s="1">
        <v>0.39963955699842396</v>
      </c>
      <c r="Y103" s="64">
        <v>-2.2674725890679079E-2</v>
      </c>
      <c r="Z103" s="1">
        <v>3.5033201179446434</v>
      </c>
      <c r="AA103" s="1">
        <v>0.35428315910138686</v>
      </c>
      <c r="AB103" s="1">
        <v>-1.0222161928200011E-3</v>
      </c>
      <c r="AC103" s="1">
        <v>3.1459297011739995E-3</v>
      </c>
      <c r="AD103" s="65">
        <v>-2.6024702361959993E-2</v>
      </c>
      <c r="AE103" s="1"/>
      <c r="AF103" s="64">
        <v>-0.21025771202361099</v>
      </c>
      <c r="AG103" s="1">
        <v>-0.43236241119321706</v>
      </c>
      <c r="AH103" s="1">
        <v>-7.8034583847573502E-2</v>
      </c>
      <c r="AI103" s="1">
        <v>2.9642522596892498E-2</v>
      </c>
      <c r="AJ103" s="1">
        <v>-0.1277166513902975</v>
      </c>
      <c r="AK103" s="65">
        <v>0.39955007540154497</v>
      </c>
      <c r="AL103" s="1"/>
      <c r="AM103" s="64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0.18837999999999999</v>
      </c>
      <c r="AT103" s="1">
        <v>0.96272999999999997</v>
      </c>
      <c r="AU103" s="1">
        <v>-0.19409000000000001</v>
      </c>
      <c r="AV103" s="1">
        <v>0</v>
      </c>
      <c r="AW103" s="1">
        <v>0</v>
      </c>
      <c r="AX103" s="65">
        <v>0</v>
      </c>
      <c r="AY103" s="1"/>
      <c r="BL103" s="1"/>
      <c r="BM103" s="1"/>
    </row>
    <row r="104" spans="1:65">
      <c r="A104" s="1"/>
      <c r="B104" s="64">
        <v>-7.3160000000000003E-2</v>
      </c>
      <c r="C104" s="1">
        <v>0.16270999999999999</v>
      </c>
      <c r="D104" s="1">
        <v>-2.4660000000000001E-2</v>
      </c>
      <c r="E104" s="1">
        <v>2.3019999999999999E-2</v>
      </c>
      <c r="F104" s="1">
        <v>2.92E-2</v>
      </c>
      <c r="G104" s="1">
        <v>8.029E-2</v>
      </c>
      <c r="H104" s="1">
        <v>-1.789E-2</v>
      </c>
      <c r="I104" s="1">
        <v>6.7180000000000004E-2</v>
      </c>
      <c r="J104" s="1">
        <v>5.6135599999999997</v>
      </c>
      <c r="K104" s="1">
        <v>-8.3000000000000001E-3</v>
      </c>
      <c r="L104" s="1">
        <v>5.13E-3</v>
      </c>
      <c r="M104" s="65">
        <v>-5.8700000000000002E-3</v>
      </c>
      <c r="N104" s="1"/>
      <c r="O104" s="1"/>
      <c r="P104" s="1"/>
      <c r="Q104" s="1"/>
      <c r="R104" s="1"/>
      <c r="S104" s="64">
        <v>-7.2553659156048E-2</v>
      </c>
      <c r="T104" s="1">
        <v>-7.8016514075415003E-2</v>
      </c>
      <c r="U104" s="1">
        <v>8.7294547689689955E-3</v>
      </c>
      <c r="V104" s="1">
        <v>1.1152834903673994E-2</v>
      </c>
      <c r="W104" s="1">
        <v>7.6074845313900148E-4</v>
      </c>
      <c r="X104" s="1">
        <v>1.6961134439172E-2</v>
      </c>
      <c r="Y104" s="64">
        <v>-0.17715079235745901</v>
      </c>
      <c r="Z104" s="1">
        <v>0.35428315910138708</v>
      </c>
      <c r="AA104" s="1">
        <v>5.5429381049740467</v>
      </c>
      <c r="AB104" s="1">
        <v>-9.1757953542030007E-3</v>
      </c>
      <c r="AC104" s="1">
        <v>-4.2619631733300011E-3</v>
      </c>
      <c r="AD104" s="65">
        <v>-8.2453848698700019E-4</v>
      </c>
      <c r="AE104" s="1"/>
      <c r="AF104" s="64">
        <v>-7.2552675858273505E-2</v>
      </c>
      <c r="AG104" s="1">
        <v>-7.8034583847573474E-2</v>
      </c>
      <c r="AH104" s="1">
        <v>8.7294547689690007E-3</v>
      </c>
      <c r="AI104" s="1">
        <v>1.1158263326873001E-2</v>
      </c>
      <c r="AJ104" s="1">
        <v>7.4458196704850488E-4</v>
      </c>
      <c r="AK104" s="65">
        <v>1.6953222193595997E-2</v>
      </c>
      <c r="AL104" s="1"/>
      <c r="AM104" s="64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-9.7379999999999994E-2</v>
      </c>
      <c r="AT104" s="1">
        <v>-0.17835000000000001</v>
      </c>
      <c r="AU104" s="1">
        <v>-0.97914000000000001</v>
      </c>
      <c r="AV104" s="1">
        <v>0</v>
      </c>
      <c r="AW104" s="1">
        <v>0</v>
      </c>
      <c r="AX104" s="65">
        <v>0</v>
      </c>
      <c r="AY104" s="1"/>
      <c r="AZ104" s="47" t="s">
        <v>150</v>
      </c>
      <c r="BL104" s="1"/>
      <c r="BM104" s="1"/>
    </row>
    <row r="105" spans="1:65">
      <c r="A105" s="1"/>
      <c r="B105" s="64">
        <v>-9.7239999999999993E-2</v>
      </c>
      <c r="C105" s="1">
        <v>0.10990999999999999</v>
      </c>
      <c r="D105" s="1">
        <v>-2.3040000000000001E-2</v>
      </c>
      <c r="E105" s="1">
        <v>-1.558E-2</v>
      </c>
      <c r="F105" s="1">
        <v>3.3099999999999997E-2</v>
      </c>
      <c r="G105" s="1">
        <v>5.5100000000000003E-2</v>
      </c>
      <c r="H105" s="1">
        <v>-9.3399999999999993E-3</v>
      </c>
      <c r="I105" s="1">
        <v>4.4400000000000004E-3</v>
      </c>
      <c r="J105" s="1">
        <v>-8.3000000000000001E-3</v>
      </c>
      <c r="K105" s="1">
        <v>3.2682600000000002</v>
      </c>
      <c r="L105" s="1">
        <v>0.20119999999999999</v>
      </c>
      <c r="M105" s="65">
        <v>-6.5909999999999996E-2</v>
      </c>
      <c r="N105" s="1"/>
      <c r="O105" s="1"/>
      <c r="P105" s="1"/>
      <c r="Q105" s="1"/>
      <c r="R105" s="1"/>
      <c r="S105" s="64">
        <v>-8.2185182286257E-2</v>
      </c>
      <c r="T105" s="1">
        <v>-2.9697683420243984E-2</v>
      </c>
      <c r="U105" s="1">
        <v>-1.1163691750072004E-2</v>
      </c>
      <c r="V105" s="1">
        <v>-3.0609766032049998E-2</v>
      </c>
      <c r="W105" s="1">
        <v>-1.1547413077310997E-2</v>
      </c>
      <c r="X105" s="1">
        <v>2.5351563074567006E-2</v>
      </c>
      <c r="Y105" s="64">
        <v>-6.3411730930789997E-3</v>
      </c>
      <c r="Z105" s="1">
        <v>-1.0222161928200007E-3</v>
      </c>
      <c r="AA105" s="1">
        <v>-9.1757953542030007E-3</v>
      </c>
      <c r="AB105" s="1">
        <v>3.4288722669722302</v>
      </c>
      <c r="AC105" s="1">
        <v>0.91189663036104285</v>
      </c>
      <c r="AD105" s="65">
        <v>-0.226984199058516</v>
      </c>
      <c r="AE105" s="1"/>
      <c r="AF105" s="64">
        <v>-8.2147175804284489E-2</v>
      </c>
      <c r="AG105" s="1">
        <v>-2.9642522596892505E-2</v>
      </c>
      <c r="AH105" s="1">
        <v>-1.1158263326872999E-2</v>
      </c>
      <c r="AI105" s="1">
        <v>-3.0609766032049998E-2</v>
      </c>
      <c r="AJ105" s="1">
        <v>-1.1555232035018997E-2</v>
      </c>
      <c r="AK105" s="65">
        <v>2.5313246882747505E-2</v>
      </c>
      <c r="AL105" s="1"/>
      <c r="AM105" s="64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f t="array" ref="AV105:AX107">O100:Q102</f>
        <v>-0.97726000000000002</v>
      </c>
      <c r="AW105" s="1">
        <v>0.20335</v>
      </c>
      <c r="AX105" s="65">
        <v>6.0159999999999998E-2</v>
      </c>
      <c r="AY105" s="1"/>
      <c r="AZ105" s="1">
        <v>0.28671999999999997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/>
      <c r="BM105" s="1"/>
    </row>
    <row r="106" spans="1:65">
      <c r="A106" s="1"/>
      <c r="B106" s="64">
        <v>-8.4330000000000002E-2</v>
      </c>
      <c r="C106" s="1">
        <v>0.20602999999999999</v>
      </c>
      <c r="D106" s="1">
        <v>-2.921E-2</v>
      </c>
      <c r="E106" s="1">
        <v>3.3099999999999997E-2</v>
      </c>
      <c r="F106" s="1">
        <v>3.0290000000000001E-2</v>
      </c>
      <c r="G106" s="1">
        <v>7.1809999999999999E-2</v>
      </c>
      <c r="H106" s="1">
        <v>-1.2290000000000001E-2</v>
      </c>
      <c r="I106" s="1">
        <v>1.119E-2</v>
      </c>
      <c r="J106" s="1">
        <v>5.13E-3</v>
      </c>
      <c r="K106" s="1">
        <v>0.20119999999999999</v>
      </c>
      <c r="L106" s="1">
        <v>8.9682999999999993</v>
      </c>
      <c r="M106" s="65">
        <v>-0.19012999999999999</v>
      </c>
      <c r="N106" s="1"/>
      <c r="O106" s="1"/>
      <c r="P106" s="1"/>
      <c r="Q106" s="1"/>
      <c r="R106" s="1"/>
      <c r="S106" s="64">
        <v>0.11967286834439901</v>
      </c>
      <c r="T106" s="1">
        <v>0.12770493526912902</v>
      </c>
      <c r="U106" s="1">
        <v>-7.2841548095800568E-4</v>
      </c>
      <c r="V106" s="1">
        <v>-1.1563050992726996E-2</v>
      </c>
      <c r="W106" s="1">
        <v>1.792453613476E-2</v>
      </c>
      <c r="X106" s="1">
        <v>-3.664110661489399E-2</v>
      </c>
      <c r="Y106" s="64">
        <v>1.5828669577338E-2</v>
      </c>
      <c r="Z106" s="1">
        <v>3.1459297011739999E-3</v>
      </c>
      <c r="AA106" s="1">
        <v>-4.2619631733300002E-3</v>
      </c>
      <c r="AB106" s="1">
        <v>0.91189663036104285</v>
      </c>
      <c r="AC106" s="1">
        <v>8.7184602932955251</v>
      </c>
      <c r="AD106" s="65">
        <v>-0.72874230980705079</v>
      </c>
      <c r="AE106" s="1"/>
      <c r="AF106" s="64">
        <v>0.11964966888523398</v>
      </c>
      <c r="AG106" s="1">
        <v>0.12771665139029748</v>
      </c>
      <c r="AH106" s="1">
        <v>-7.4458196704849902E-4</v>
      </c>
      <c r="AI106" s="1">
        <v>-1.1555232035018997E-2</v>
      </c>
      <c r="AJ106" s="1">
        <v>1.792453613476E-2</v>
      </c>
      <c r="AK106" s="65">
        <v>-3.6646812286916505E-2</v>
      </c>
      <c r="AL106" s="1"/>
      <c r="AM106" s="64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0.18837999999999999</v>
      </c>
      <c r="AW106" s="1">
        <v>0.96272999999999997</v>
      </c>
      <c r="AX106" s="65">
        <v>-0.19409000000000001</v>
      </c>
      <c r="AY106" s="1"/>
      <c r="AZ106" s="1">
        <v>0</v>
      </c>
      <c r="BA106" s="1">
        <v>0.28671999999999997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/>
      <c r="BM106" s="1"/>
    </row>
    <row r="107" spans="1:65" ht="15" thickBot="1">
      <c r="A107" s="1"/>
      <c r="B107" s="66">
        <v>-3.4349999999999999E-2</v>
      </c>
      <c r="C107" s="67">
        <v>0.36919000000000002</v>
      </c>
      <c r="D107" s="67">
        <v>-8.0280000000000004E-2</v>
      </c>
      <c r="E107" s="67">
        <v>5.5050000000000002E-2</v>
      </c>
      <c r="F107" s="67">
        <v>7.1879999999999999E-2</v>
      </c>
      <c r="G107" s="67">
        <v>0.24636</v>
      </c>
      <c r="H107" s="67">
        <v>4.4799999999999996E-3</v>
      </c>
      <c r="I107" s="67">
        <v>2.3709999999999998E-2</v>
      </c>
      <c r="J107" s="67">
        <v>-5.8700000000000002E-3</v>
      </c>
      <c r="K107" s="67">
        <v>-6.5909999999999996E-2</v>
      </c>
      <c r="L107" s="67">
        <v>-0.19012999999999999</v>
      </c>
      <c r="M107" s="68">
        <v>3.7526700000000002</v>
      </c>
      <c r="N107" s="1"/>
      <c r="O107" s="1"/>
      <c r="P107" s="1"/>
      <c r="Q107" s="1"/>
      <c r="R107" s="1"/>
      <c r="S107" s="66">
        <v>-0.13476098718884702</v>
      </c>
      <c r="T107" s="67">
        <v>-0.39946059380466598</v>
      </c>
      <c r="U107" s="67">
        <v>-1.6945309948020001E-2</v>
      </c>
      <c r="V107" s="67">
        <v>2.5274930690928003E-2</v>
      </c>
      <c r="W107" s="67">
        <v>-3.6652517958938993E-2</v>
      </c>
      <c r="X107" s="67">
        <v>0.27375524897514297</v>
      </c>
      <c r="Y107" s="66">
        <v>-3.6193802260470003E-3</v>
      </c>
      <c r="Z107" s="67">
        <v>-2.6024702361959997E-2</v>
      </c>
      <c r="AA107" s="67">
        <v>-8.245384869870016E-4</v>
      </c>
      <c r="AB107" s="67">
        <v>-0.22698419905851605</v>
      </c>
      <c r="AC107" s="67">
        <v>-0.72874230980705079</v>
      </c>
      <c r="AD107" s="68">
        <v>3.8420194286728626</v>
      </c>
      <c r="AE107" s="1"/>
      <c r="AF107" s="66">
        <v>-0.13477240274368951</v>
      </c>
      <c r="AG107" s="67">
        <v>-0.39955007540154502</v>
      </c>
      <c r="AH107" s="67">
        <v>-1.6953222193595994E-2</v>
      </c>
      <c r="AI107" s="67">
        <v>2.5313246882747505E-2</v>
      </c>
      <c r="AJ107" s="67">
        <v>-3.6646812286916498E-2</v>
      </c>
      <c r="AK107" s="68">
        <v>0.27375524897514297</v>
      </c>
      <c r="AL107" s="1"/>
      <c r="AM107" s="66">
        <v>0</v>
      </c>
      <c r="AN107" s="67">
        <v>0</v>
      </c>
      <c r="AO107" s="67">
        <v>0</v>
      </c>
      <c r="AP107" s="67">
        <v>0</v>
      </c>
      <c r="AQ107" s="67">
        <v>0</v>
      </c>
      <c r="AR107" s="67">
        <v>0</v>
      </c>
      <c r="AS107" s="67">
        <v>0</v>
      </c>
      <c r="AT107" s="67">
        <v>0</v>
      </c>
      <c r="AU107" s="67">
        <v>0</v>
      </c>
      <c r="AV107" s="67">
        <v>-9.7379999999999994E-2</v>
      </c>
      <c r="AW107" s="67">
        <v>-0.17835000000000001</v>
      </c>
      <c r="AX107" s="68">
        <v>-0.97914000000000001</v>
      </c>
      <c r="AY107" s="1"/>
      <c r="AZ107">
        <v>0</v>
      </c>
      <c r="BA107">
        <v>0</v>
      </c>
      <c r="BB107">
        <v>0.28671999999999997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 s="1"/>
      <c r="BM107" s="1"/>
    </row>
    <row r="108" spans="1:6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>
        <v>0</v>
      </c>
      <c r="BA108">
        <v>0</v>
      </c>
      <c r="BB108">
        <v>0</v>
      </c>
      <c r="BC108">
        <v>0.52151000000000003</v>
      </c>
      <c r="BD108">
        <v>0</v>
      </c>
      <c r="BE108">
        <v>-1.0000000000000001E-5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 s="1"/>
      <c r="BM108" s="1"/>
    </row>
    <row r="109" spans="1:65" ht="16" thickBot="1">
      <c r="B109" s="47" t="s">
        <v>163</v>
      </c>
      <c r="E109" s="47" t="s">
        <v>164</v>
      </c>
      <c r="G109" s="70" t="s">
        <v>165</v>
      </c>
      <c r="AZ109">
        <v>0</v>
      </c>
      <c r="BA109">
        <v>0</v>
      </c>
      <c r="BB109">
        <v>0</v>
      </c>
      <c r="BC109">
        <v>0</v>
      </c>
      <c r="BD109">
        <v>0.20249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</row>
    <row r="110" spans="1:65">
      <c r="B110" s="44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42"/>
      <c r="O110" s="44"/>
      <c r="P110" s="36"/>
      <c r="Q110" s="42"/>
      <c r="S110" s="61"/>
      <c r="T110" s="62"/>
      <c r="U110" s="62"/>
      <c r="V110" s="62"/>
      <c r="W110" s="62"/>
      <c r="X110" s="62"/>
      <c r="Y110" s="61"/>
      <c r="Z110" s="62"/>
      <c r="AA110" s="62"/>
      <c r="AB110" s="62"/>
      <c r="AC110" s="62"/>
      <c r="AD110" s="63"/>
      <c r="AF110" s="61"/>
      <c r="AG110" s="62"/>
      <c r="AH110" s="62"/>
      <c r="AI110" s="62"/>
      <c r="AJ110" s="62"/>
      <c r="AK110" s="63"/>
      <c r="AM110" s="61"/>
      <c r="AN110" s="62"/>
      <c r="AO110" s="62"/>
      <c r="AP110" s="62"/>
      <c r="AQ110" s="62"/>
      <c r="AR110" s="62"/>
      <c r="AS110" s="62"/>
      <c r="AT110" s="62"/>
      <c r="AU110" s="62"/>
      <c r="AV110" s="62"/>
      <c r="AW110" s="62"/>
      <c r="AX110" s="63"/>
      <c r="AZ110">
        <v>0</v>
      </c>
      <c r="BA110">
        <v>0</v>
      </c>
      <c r="BB110">
        <v>0</v>
      </c>
      <c r="BC110">
        <v>-1.0000000000000001E-5</v>
      </c>
      <c r="BD110">
        <v>0</v>
      </c>
      <c r="BE110">
        <v>0.25392999999999999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</row>
    <row r="111" spans="1:65">
      <c r="B111" s="32"/>
      <c r="M111" s="39"/>
      <c r="O111" s="32"/>
      <c r="Q111" s="39"/>
      <c r="S111" s="64"/>
      <c r="T111" s="1"/>
      <c r="U111" s="1"/>
      <c r="V111" s="1"/>
      <c r="W111" s="1"/>
      <c r="X111" s="1"/>
      <c r="Y111" s="64"/>
      <c r="Z111" s="1"/>
      <c r="AA111" s="1"/>
      <c r="AB111" s="1"/>
      <c r="AC111" s="1"/>
      <c r="AD111" s="65"/>
      <c r="AF111" s="64"/>
      <c r="AG111" s="1"/>
      <c r="AH111" s="1"/>
      <c r="AI111" s="1"/>
      <c r="AJ111" s="1"/>
      <c r="AK111" s="65"/>
      <c r="AM111" s="64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65"/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0.28671999999999997</v>
      </c>
      <c r="BG111">
        <v>0</v>
      </c>
      <c r="BH111">
        <v>0</v>
      </c>
      <c r="BI111">
        <v>0</v>
      </c>
      <c r="BJ111">
        <v>0</v>
      </c>
      <c r="BK111">
        <v>0</v>
      </c>
    </row>
    <row r="112" spans="1:65" ht="15" thickBot="1">
      <c r="B112" s="32"/>
      <c r="M112" s="39"/>
      <c r="O112" s="33"/>
      <c r="P112" s="34"/>
      <c r="Q112" s="40"/>
      <c r="S112" s="64"/>
      <c r="T112" s="1"/>
      <c r="U112" s="1"/>
      <c r="V112" s="1"/>
      <c r="W112" s="1"/>
      <c r="X112" s="1"/>
      <c r="Y112" s="64"/>
      <c r="Z112" s="1"/>
      <c r="AA112" s="1"/>
      <c r="AB112" s="1"/>
      <c r="AC112" s="1"/>
      <c r="AD112" s="65"/>
      <c r="AF112" s="64"/>
      <c r="AG112" s="1"/>
      <c r="AH112" s="1"/>
      <c r="AI112" s="1"/>
      <c r="AJ112" s="1"/>
      <c r="AK112" s="65"/>
      <c r="AM112" s="64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65"/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0.28671999999999997</v>
      </c>
      <c r="BH112">
        <v>0</v>
      </c>
      <c r="BI112">
        <v>0</v>
      </c>
      <c r="BJ112">
        <v>0</v>
      </c>
      <c r="BK112">
        <v>0</v>
      </c>
    </row>
    <row r="113" spans="2:63" ht="15" thickBot="1">
      <c r="B113" s="32"/>
      <c r="M113" s="39"/>
      <c r="S113" s="64"/>
      <c r="T113" s="1"/>
      <c r="U113" s="1"/>
      <c r="V113" s="1"/>
      <c r="W113" s="1"/>
      <c r="X113" s="1"/>
      <c r="Y113" s="64"/>
      <c r="Z113" s="1"/>
      <c r="AA113" s="1"/>
      <c r="AB113" s="1"/>
      <c r="AC113" s="1"/>
      <c r="AD113" s="65"/>
      <c r="AF113" s="64"/>
      <c r="AG113" s="1"/>
      <c r="AH113" s="1"/>
      <c r="AI113" s="1"/>
      <c r="AJ113" s="1"/>
      <c r="AK113" s="65"/>
      <c r="AM113" s="64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65"/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0.28671999999999997</v>
      </c>
      <c r="BI113">
        <v>0</v>
      </c>
      <c r="BJ113">
        <v>0</v>
      </c>
      <c r="BK113">
        <v>0</v>
      </c>
    </row>
    <row r="114" spans="2:63">
      <c r="B114" s="32"/>
      <c r="M114" s="39"/>
      <c r="O114" s="44"/>
      <c r="P114" s="36"/>
      <c r="Q114" s="42"/>
      <c r="S114" s="64"/>
      <c r="T114" s="1"/>
      <c r="U114" s="1"/>
      <c r="V114" s="1"/>
      <c r="W114" s="1"/>
      <c r="X114" s="1"/>
      <c r="Y114" s="64"/>
      <c r="Z114" s="1"/>
      <c r="AA114" s="1"/>
      <c r="AB114" s="1"/>
      <c r="AC114" s="1"/>
      <c r="AD114" s="65"/>
      <c r="AF114" s="64"/>
      <c r="AG114" s="1"/>
      <c r="AH114" s="1"/>
      <c r="AI114" s="1"/>
      <c r="AJ114" s="1"/>
      <c r="AK114" s="65"/>
      <c r="AM114" s="64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65"/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0.52151000000000003</v>
      </c>
      <c r="BJ114">
        <v>0</v>
      </c>
      <c r="BK114">
        <v>-1.0000000000000001E-5</v>
      </c>
    </row>
    <row r="115" spans="2:63" ht="15" thickBot="1">
      <c r="B115" s="32"/>
      <c r="M115" s="39"/>
      <c r="O115" s="32"/>
      <c r="Q115" s="39"/>
      <c r="S115" s="64"/>
      <c r="T115" s="1"/>
      <c r="U115" s="1"/>
      <c r="V115" s="1"/>
      <c r="W115" s="1"/>
      <c r="X115" s="1"/>
      <c r="Y115" s="64"/>
      <c r="Z115" s="1"/>
      <c r="AA115" s="1"/>
      <c r="AB115" s="1"/>
      <c r="AC115" s="1"/>
      <c r="AD115" s="65"/>
      <c r="AF115" s="66"/>
      <c r="AG115" s="67"/>
      <c r="AH115" s="67"/>
      <c r="AI115" s="67"/>
      <c r="AJ115" s="67"/>
      <c r="AK115" s="68"/>
      <c r="AM115" s="64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65"/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0.20249</v>
      </c>
      <c r="BK115">
        <v>0</v>
      </c>
    </row>
    <row r="116" spans="2:63" ht="15" thickBot="1">
      <c r="B116" s="32"/>
      <c r="M116" s="39"/>
      <c r="O116" s="33"/>
      <c r="P116" s="34"/>
      <c r="Q116" s="40"/>
      <c r="S116" s="61"/>
      <c r="T116" s="62"/>
      <c r="U116" s="62"/>
      <c r="V116" s="62"/>
      <c r="W116" s="62"/>
      <c r="X116" s="62"/>
      <c r="Y116" s="61"/>
      <c r="Z116" s="62"/>
      <c r="AA116" s="62"/>
      <c r="AB116" s="62"/>
      <c r="AC116" s="62"/>
      <c r="AD116" s="63"/>
      <c r="AF116" s="61"/>
      <c r="AG116" s="62"/>
      <c r="AH116" s="62"/>
      <c r="AI116" s="62"/>
      <c r="AJ116" s="62"/>
      <c r="AK116" s="63"/>
      <c r="AM116" s="64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65"/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-1.0000000000000001E-5</v>
      </c>
      <c r="BJ116">
        <v>0</v>
      </c>
      <c r="BK116">
        <v>0.25392999999999999</v>
      </c>
    </row>
    <row r="117" spans="2:63">
      <c r="B117" s="32"/>
      <c r="M117" s="39"/>
      <c r="S117" s="64"/>
      <c r="T117" s="1"/>
      <c r="U117" s="1"/>
      <c r="V117" s="1"/>
      <c r="W117" s="1"/>
      <c r="X117" s="1"/>
      <c r="Y117" s="64"/>
      <c r="Z117" s="1"/>
      <c r="AA117" s="1"/>
      <c r="AB117" s="1"/>
      <c r="AC117" s="1"/>
      <c r="AD117" s="65"/>
      <c r="AF117" s="64"/>
      <c r="AG117" s="1"/>
      <c r="AH117" s="1"/>
      <c r="AI117" s="1"/>
      <c r="AJ117" s="1"/>
      <c r="AK117" s="65"/>
      <c r="AM117" s="64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65"/>
    </row>
    <row r="118" spans="2:63">
      <c r="B118" s="32"/>
      <c r="M118" s="39"/>
      <c r="S118" s="64"/>
      <c r="T118" s="1"/>
      <c r="U118" s="1"/>
      <c r="V118" s="1"/>
      <c r="W118" s="1"/>
      <c r="X118" s="1"/>
      <c r="Y118" s="64"/>
      <c r="Z118" s="1"/>
      <c r="AA118" s="1"/>
      <c r="AB118" s="1"/>
      <c r="AC118" s="1"/>
      <c r="AD118" s="65"/>
      <c r="AF118" s="64"/>
      <c r="AG118" s="1"/>
      <c r="AH118" s="1"/>
      <c r="AI118" s="1"/>
      <c r="AJ118" s="1"/>
      <c r="AK118" s="65"/>
      <c r="AM118" s="64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65"/>
    </row>
    <row r="119" spans="2:63">
      <c r="B119" s="32"/>
      <c r="M119" s="39"/>
      <c r="S119" s="64"/>
      <c r="T119" s="1"/>
      <c r="U119" s="1"/>
      <c r="V119" s="1"/>
      <c r="W119" s="1"/>
      <c r="X119" s="1"/>
      <c r="Y119" s="64"/>
      <c r="Z119" s="1"/>
      <c r="AA119" s="1"/>
      <c r="AB119" s="1"/>
      <c r="AC119" s="1"/>
      <c r="AD119" s="65"/>
      <c r="AF119" s="64"/>
      <c r="AG119" s="1"/>
      <c r="AH119" s="1"/>
      <c r="AI119" s="1"/>
      <c r="AJ119" s="1"/>
      <c r="AK119" s="65"/>
      <c r="AM119" s="64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65"/>
    </row>
    <row r="120" spans="2:63">
      <c r="B120" s="32"/>
      <c r="M120" s="39"/>
      <c r="S120" s="64"/>
      <c r="T120" s="1"/>
      <c r="U120" s="1"/>
      <c r="V120" s="1"/>
      <c r="W120" s="1"/>
      <c r="X120" s="1"/>
      <c r="Y120" s="64"/>
      <c r="Z120" s="1"/>
      <c r="AA120" s="1"/>
      <c r="AB120" s="1"/>
      <c r="AC120" s="1"/>
      <c r="AD120" s="65"/>
      <c r="AF120" s="64"/>
      <c r="AG120" s="1"/>
      <c r="AH120" s="1"/>
      <c r="AI120" s="1"/>
      <c r="AJ120" s="1"/>
      <c r="AK120" s="65"/>
      <c r="AM120" s="64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65"/>
    </row>
    <row r="121" spans="2:63" ht="15" thickBot="1">
      <c r="B121" s="33"/>
      <c r="C121" s="34"/>
      <c r="D121" s="34"/>
      <c r="E121" s="34"/>
      <c r="F121" s="34"/>
      <c r="G121" s="34"/>
      <c r="H121" s="34"/>
      <c r="I121" s="34"/>
      <c r="J121" s="34"/>
      <c r="K121" s="34"/>
      <c r="L121" s="34"/>
      <c r="M121" s="40"/>
      <c r="S121" s="66"/>
      <c r="T121" s="67"/>
      <c r="U121" s="67"/>
      <c r="V121" s="67"/>
      <c r="W121" s="67"/>
      <c r="X121" s="67"/>
      <c r="Y121" s="66"/>
      <c r="Z121" s="67"/>
      <c r="AA121" s="67"/>
      <c r="AB121" s="67"/>
      <c r="AC121" s="67"/>
      <c r="AD121" s="68"/>
      <c r="AF121" s="66"/>
      <c r="AG121" s="67"/>
      <c r="AH121" s="67"/>
      <c r="AI121" s="67"/>
      <c r="AJ121" s="67"/>
      <c r="AK121" s="68"/>
      <c r="AM121" s="66"/>
      <c r="AN121" s="67"/>
      <c r="AO121" s="67"/>
      <c r="AP121" s="67"/>
      <c r="AQ121" s="67"/>
      <c r="AR121" s="67"/>
      <c r="AS121" s="67"/>
      <c r="AT121" s="67"/>
      <c r="AU121" s="67"/>
      <c r="AV121" s="67"/>
      <c r="AW121" s="67"/>
      <c r="AX121" s="68"/>
    </row>
    <row r="123" spans="2:63" ht="15" thickBot="1">
      <c r="B123" s="47"/>
    </row>
    <row r="124" spans="2:63">
      <c r="B124" s="44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42"/>
      <c r="O124" s="44"/>
      <c r="P124" s="36"/>
      <c r="Q124" s="42"/>
      <c r="S124" s="61"/>
      <c r="T124" s="62"/>
      <c r="U124" s="62"/>
      <c r="V124" s="62"/>
      <c r="W124" s="62"/>
      <c r="X124" s="62"/>
      <c r="Y124" s="61"/>
      <c r="Z124" s="62"/>
      <c r="AA124" s="62"/>
      <c r="AB124" s="62"/>
      <c r="AC124" s="62"/>
      <c r="AD124" s="63"/>
      <c r="AF124" s="61"/>
      <c r="AG124" s="62"/>
      <c r="AH124" s="62"/>
      <c r="AI124" s="62"/>
      <c r="AJ124" s="62"/>
      <c r="AK124" s="63"/>
      <c r="AM124" s="61"/>
      <c r="AN124" s="62"/>
      <c r="AO124" s="62"/>
      <c r="AP124" s="62"/>
      <c r="AQ124" s="62"/>
      <c r="AR124" s="62"/>
      <c r="AS124" s="62"/>
      <c r="AT124" s="62"/>
      <c r="AU124" s="62"/>
      <c r="AV124" s="62"/>
      <c r="AW124" s="62"/>
      <c r="AX124" s="63"/>
    </row>
    <row r="125" spans="2:63">
      <c r="B125" s="32"/>
      <c r="M125" s="39"/>
      <c r="O125" s="32"/>
      <c r="Q125" s="39"/>
      <c r="S125" s="64"/>
      <c r="T125" s="1"/>
      <c r="U125" s="1"/>
      <c r="V125" s="1"/>
      <c r="W125" s="1"/>
      <c r="X125" s="1"/>
      <c r="Y125" s="64"/>
      <c r="Z125" s="1"/>
      <c r="AA125" s="1"/>
      <c r="AB125" s="1"/>
      <c r="AC125" s="1"/>
      <c r="AD125" s="65"/>
      <c r="AF125" s="64"/>
      <c r="AG125" s="1"/>
      <c r="AH125" s="1"/>
      <c r="AI125" s="1"/>
      <c r="AJ125" s="1"/>
      <c r="AK125" s="65"/>
      <c r="AM125" s="64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65"/>
    </row>
    <row r="126" spans="2:63" ht="15" thickBot="1">
      <c r="B126" s="32"/>
      <c r="M126" s="39"/>
      <c r="O126" s="33"/>
      <c r="P126" s="34"/>
      <c r="Q126" s="40"/>
      <c r="S126" s="64"/>
      <c r="T126" s="1"/>
      <c r="U126" s="1"/>
      <c r="V126" s="1"/>
      <c r="W126" s="1"/>
      <c r="X126" s="1"/>
      <c r="Y126" s="64"/>
      <c r="Z126" s="1"/>
      <c r="AA126" s="1"/>
      <c r="AB126" s="1"/>
      <c r="AC126" s="1"/>
      <c r="AD126" s="65"/>
      <c r="AF126" s="64"/>
      <c r="AG126" s="1"/>
      <c r="AH126" s="1"/>
      <c r="AI126" s="1"/>
      <c r="AJ126" s="1"/>
      <c r="AK126" s="65"/>
      <c r="AM126" s="64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65"/>
    </row>
    <row r="127" spans="2:63" ht="15" thickBot="1">
      <c r="B127" s="32"/>
      <c r="M127" s="39"/>
      <c r="S127" s="64"/>
      <c r="T127" s="1"/>
      <c r="U127" s="1"/>
      <c r="V127" s="1"/>
      <c r="W127" s="1"/>
      <c r="X127" s="1"/>
      <c r="Y127" s="64"/>
      <c r="Z127" s="1"/>
      <c r="AA127" s="1"/>
      <c r="AB127" s="1"/>
      <c r="AC127" s="1"/>
      <c r="AD127" s="65"/>
      <c r="AF127" s="64"/>
      <c r="AG127" s="1"/>
      <c r="AH127" s="1"/>
      <c r="AI127" s="1"/>
      <c r="AJ127" s="1"/>
      <c r="AK127" s="65"/>
      <c r="AM127" s="64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65"/>
    </row>
    <row r="128" spans="2:63">
      <c r="B128" s="32"/>
      <c r="M128" s="39"/>
      <c r="O128" s="44"/>
      <c r="P128" s="36"/>
      <c r="Q128" s="42"/>
      <c r="S128" s="64"/>
      <c r="T128" s="1"/>
      <c r="U128" s="1"/>
      <c r="V128" s="1"/>
      <c r="W128" s="1"/>
      <c r="X128" s="1"/>
      <c r="Y128" s="64"/>
      <c r="Z128" s="1"/>
      <c r="AA128" s="1"/>
      <c r="AB128" s="1"/>
      <c r="AC128" s="1"/>
      <c r="AD128" s="65"/>
      <c r="AF128" s="64"/>
      <c r="AG128" s="1"/>
      <c r="AH128" s="1"/>
      <c r="AI128" s="1"/>
      <c r="AJ128" s="1"/>
      <c r="AK128" s="65"/>
      <c r="AM128" s="64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65"/>
    </row>
    <row r="129" spans="2:50" ht="15" thickBot="1">
      <c r="B129" s="32"/>
      <c r="M129" s="39"/>
      <c r="O129" s="32"/>
      <c r="Q129" s="39"/>
      <c r="S129" s="64"/>
      <c r="T129" s="1"/>
      <c r="U129" s="1"/>
      <c r="V129" s="1"/>
      <c r="W129" s="1"/>
      <c r="X129" s="1"/>
      <c r="Y129" s="64"/>
      <c r="Z129" s="1"/>
      <c r="AA129" s="1"/>
      <c r="AB129" s="1"/>
      <c r="AC129" s="1"/>
      <c r="AD129" s="65"/>
      <c r="AF129" s="66"/>
      <c r="AG129" s="67"/>
      <c r="AH129" s="67"/>
      <c r="AI129" s="67"/>
      <c r="AJ129" s="67"/>
      <c r="AK129" s="68"/>
      <c r="AM129" s="64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65"/>
    </row>
    <row r="130" spans="2:50" ht="15" thickBot="1">
      <c r="B130" s="32"/>
      <c r="M130" s="39"/>
      <c r="O130" s="33"/>
      <c r="P130" s="34"/>
      <c r="Q130" s="40"/>
      <c r="S130" s="61"/>
      <c r="T130" s="62"/>
      <c r="U130" s="62"/>
      <c r="V130" s="62"/>
      <c r="W130" s="62"/>
      <c r="X130" s="62"/>
      <c r="Y130" s="61"/>
      <c r="Z130" s="62"/>
      <c r="AA130" s="62"/>
      <c r="AB130" s="62"/>
      <c r="AC130" s="62"/>
      <c r="AD130" s="63"/>
      <c r="AF130" s="61"/>
      <c r="AG130" s="62"/>
      <c r="AH130" s="62"/>
      <c r="AI130" s="62"/>
      <c r="AJ130" s="62"/>
      <c r="AK130" s="63"/>
      <c r="AM130" s="64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65"/>
    </row>
    <row r="131" spans="2:50">
      <c r="B131" s="32"/>
      <c r="M131" s="39"/>
      <c r="S131" s="64"/>
      <c r="T131" s="1"/>
      <c r="U131" s="1"/>
      <c r="V131" s="1"/>
      <c r="W131" s="1"/>
      <c r="X131" s="1"/>
      <c r="Y131" s="64"/>
      <c r="Z131" s="1"/>
      <c r="AA131" s="1"/>
      <c r="AB131" s="1"/>
      <c r="AC131" s="1"/>
      <c r="AD131" s="65"/>
      <c r="AF131" s="64"/>
      <c r="AG131" s="1"/>
      <c r="AH131" s="1"/>
      <c r="AI131" s="1"/>
      <c r="AJ131" s="1"/>
      <c r="AK131" s="65"/>
      <c r="AM131" s="64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65"/>
    </row>
    <row r="132" spans="2:50">
      <c r="B132" s="32"/>
      <c r="M132" s="39"/>
      <c r="S132" s="64"/>
      <c r="T132" s="1"/>
      <c r="U132" s="1"/>
      <c r="V132" s="1"/>
      <c r="W132" s="1"/>
      <c r="X132" s="1"/>
      <c r="Y132" s="64"/>
      <c r="Z132" s="1"/>
      <c r="AA132" s="1"/>
      <c r="AB132" s="1"/>
      <c r="AC132" s="1"/>
      <c r="AD132" s="65"/>
      <c r="AF132" s="64"/>
      <c r="AG132" s="1"/>
      <c r="AH132" s="1"/>
      <c r="AI132" s="1"/>
      <c r="AJ132" s="1"/>
      <c r="AK132" s="65"/>
      <c r="AM132" s="64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65"/>
    </row>
    <row r="133" spans="2:50">
      <c r="B133" s="32"/>
      <c r="M133" s="39"/>
      <c r="S133" s="64"/>
      <c r="T133" s="1"/>
      <c r="U133" s="1"/>
      <c r="V133" s="1"/>
      <c r="W133" s="1"/>
      <c r="X133" s="1"/>
      <c r="Y133" s="64"/>
      <c r="Z133" s="1"/>
      <c r="AA133" s="1"/>
      <c r="AB133" s="1"/>
      <c r="AC133" s="1"/>
      <c r="AD133" s="65"/>
      <c r="AF133" s="64"/>
      <c r="AG133" s="1"/>
      <c r="AH133" s="1"/>
      <c r="AI133" s="1"/>
      <c r="AJ133" s="1"/>
      <c r="AK133" s="65"/>
      <c r="AM133" s="64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65"/>
    </row>
    <row r="134" spans="2:50">
      <c r="B134" s="32"/>
      <c r="M134" s="39"/>
      <c r="S134" s="64"/>
      <c r="T134" s="1"/>
      <c r="U134" s="1"/>
      <c r="V134" s="1"/>
      <c r="W134" s="1"/>
      <c r="X134" s="1"/>
      <c r="Y134" s="64"/>
      <c r="Z134" s="1"/>
      <c r="AA134" s="1"/>
      <c r="AB134" s="1"/>
      <c r="AC134" s="1"/>
      <c r="AD134" s="65"/>
      <c r="AF134" s="64"/>
      <c r="AG134" s="1"/>
      <c r="AH134" s="1"/>
      <c r="AI134" s="1"/>
      <c r="AJ134" s="1"/>
      <c r="AK134" s="65"/>
      <c r="AM134" s="64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65"/>
    </row>
    <row r="135" spans="2:50" ht="15" thickBot="1">
      <c r="B135" s="33"/>
      <c r="C135" s="34"/>
      <c r="D135" s="34"/>
      <c r="E135" s="34"/>
      <c r="F135" s="34"/>
      <c r="G135" s="34"/>
      <c r="H135" s="34"/>
      <c r="I135" s="34"/>
      <c r="J135" s="34"/>
      <c r="K135" s="34"/>
      <c r="L135" s="34"/>
      <c r="M135" s="40"/>
      <c r="S135" s="66"/>
      <c r="T135" s="67"/>
      <c r="U135" s="67"/>
      <c r="V135" s="67"/>
      <c r="W135" s="67"/>
      <c r="X135" s="67"/>
      <c r="Y135" s="66"/>
      <c r="Z135" s="67"/>
      <c r="AA135" s="67"/>
      <c r="AB135" s="67"/>
      <c r="AC135" s="67"/>
      <c r="AD135" s="68"/>
      <c r="AF135" s="66"/>
      <c r="AG135" s="67"/>
      <c r="AH135" s="67"/>
      <c r="AI135" s="67"/>
      <c r="AJ135" s="67"/>
      <c r="AK135" s="68"/>
      <c r="AM135" s="66"/>
      <c r="AN135" s="67"/>
      <c r="AO135" s="67"/>
      <c r="AP135" s="67"/>
      <c r="AQ135" s="67"/>
      <c r="AR135" s="67"/>
      <c r="AS135" s="67"/>
      <c r="AT135" s="67"/>
      <c r="AU135" s="67"/>
      <c r="AV135" s="67"/>
      <c r="AW135" s="67"/>
      <c r="AX135" s="68"/>
    </row>
    <row r="137" spans="2:50" ht="15" thickBot="1">
      <c r="B137" s="47"/>
    </row>
    <row r="138" spans="2:50">
      <c r="B138" s="44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42"/>
      <c r="O138" s="44"/>
      <c r="P138" s="36"/>
      <c r="Q138" s="42"/>
      <c r="S138" s="61"/>
      <c r="T138" s="62"/>
      <c r="U138" s="62"/>
      <c r="V138" s="62"/>
      <c r="W138" s="62"/>
      <c r="X138" s="62"/>
      <c r="Y138" s="61"/>
      <c r="Z138" s="62"/>
      <c r="AA138" s="62"/>
      <c r="AB138" s="62"/>
      <c r="AC138" s="62"/>
      <c r="AD138" s="63"/>
      <c r="AF138" s="61"/>
      <c r="AG138" s="62"/>
      <c r="AH138" s="62"/>
      <c r="AI138" s="62"/>
      <c r="AJ138" s="62"/>
      <c r="AK138" s="63"/>
      <c r="AM138" s="61"/>
      <c r="AN138" s="62"/>
      <c r="AO138" s="62"/>
      <c r="AP138" s="62"/>
      <c r="AQ138" s="62"/>
      <c r="AR138" s="62"/>
      <c r="AS138" s="62"/>
      <c r="AT138" s="62"/>
      <c r="AU138" s="62"/>
      <c r="AV138" s="62"/>
      <c r="AW138" s="62"/>
      <c r="AX138" s="63"/>
    </row>
    <row r="139" spans="2:50">
      <c r="B139" s="32"/>
      <c r="M139" s="39"/>
      <c r="O139" s="32"/>
      <c r="Q139" s="39"/>
      <c r="S139" s="64"/>
      <c r="T139" s="1"/>
      <c r="U139" s="1"/>
      <c r="V139" s="1"/>
      <c r="W139" s="1"/>
      <c r="X139" s="1"/>
      <c r="Y139" s="64"/>
      <c r="Z139" s="1"/>
      <c r="AA139" s="1"/>
      <c r="AB139" s="1"/>
      <c r="AC139" s="1"/>
      <c r="AD139" s="65"/>
      <c r="AF139" s="64"/>
      <c r="AG139" s="1"/>
      <c r="AH139" s="1"/>
      <c r="AI139" s="1"/>
      <c r="AJ139" s="1"/>
      <c r="AK139" s="65"/>
      <c r="AM139" s="64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65"/>
    </row>
    <row r="140" spans="2:50" ht="15" thickBot="1">
      <c r="B140" s="32"/>
      <c r="M140" s="39"/>
      <c r="O140" s="33"/>
      <c r="P140" s="34"/>
      <c r="Q140" s="40"/>
      <c r="S140" s="64"/>
      <c r="T140" s="1"/>
      <c r="U140" s="1"/>
      <c r="V140" s="1"/>
      <c r="W140" s="1"/>
      <c r="X140" s="1"/>
      <c r="Y140" s="64"/>
      <c r="Z140" s="1"/>
      <c r="AA140" s="1"/>
      <c r="AB140" s="1"/>
      <c r="AC140" s="1"/>
      <c r="AD140" s="65"/>
      <c r="AF140" s="64"/>
      <c r="AG140" s="1"/>
      <c r="AH140" s="1"/>
      <c r="AI140" s="1"/>
      <c r="AJ140" s="1"/>
      <c r="AK140" s="65"/>
      <c r="AM140" s="64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65"/>
    </row>
    <row r="141" spans="2:50" ht="15" thickBot="1">
      <c r="B141" s="32"/>
      <c r="M141" s="39"/>
      <c r="S141" s="64"/>
      <c r="T141" s="1"/>
      <c r="U141" s="1"/>
      <c r="V141" s="1"/>
      <c r="W141" s="1"/>
      <c r="X141" s="1"/>
      <c r="Y141" s="64"/>
      <c r="Z141" s="1"/>
      <c r="AA141" s="1"/>
      <c r="AB141" s="1"/>
      <c r="AC141" s="1"/>
      <c r="AD141" s="65"/>
      <c r="AF141" s="64"/>
      <c r="AG141" s="1"/>
      <c r="AH141" s="1"/>
      <c r="AI141" s="1"/>
      <c r="AJ141" s="1"/>
      <c r="AK141" s="65"/>
      <c r="AM141" s="64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65"/>
    </row>
    <row r="142" spans="2:50">
      <c r="B142" s="32"/>
      <c r="M142" s="39"/>
      <c r="O142" s="44"/>
      <c r="P142" s="36"/>
      <c r="Q142" s="42"/>
      <c r="S142" s="64"/>
      <c r="T142" s="1"/>
      <c r="U142" s="1"/>
      <c r="V142" s="1"/>
      <c r="W142" s="1"/>
      <c r="X142" s="1"/>
      <c r="Y142" s="64"/>
      <c r="Z142" s="1"/>
      <c r="AA142" s="1"/>
      <c r="AB142" s="1"/>
      <c r="AC142" s="1"/>
      <c r="AD142" s="65"/>
      <c r="AF142" s="64"/>
      <c r="AG142" s="1"/>
      <c r="AH142" s="1"/>
      <c r="AI142" s="1"/>
      <c r="AJ142" s="1"/>
      <c r="AK142" s="65"/>
      <c r="AM142" s="64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65"/>
    </row>
    <row r="143" spans="2:50" ht="15" thickBot="1">
      <c r="B143" s="32"/>
      <c r="M143" s="39"/>
      <c r="O143" s="32"/>
      <c r="Q143" s="39"/>
      <c r="S143" s="64"/>
      <c r="T143" s="1"/>
      <c r="U143" s="1"/>
      <c r="V143" s="1"/>
      <c r="W143" s="1"/>
      <c r="X143" s="1"/>
      <c r="Y143" s="64"/>
      <c r="Z143" s="1"/>
      <c r="AA143" s="1"/>
      <c r="AB143" s="1"/>
      <c r="AC143" s="1"/>
      <c r="AD143" s="65"/>
      <c r="AF143" s="66"/>
      <c r="AG143" s="67"/>
      <c r="AH143" s="67"/>
      <c r="AI143" s="67"/>
      <c r="AJ143" s="67"/>
      <c r="AK143" s="68"/>
      <c r="AM143" s="64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65"/>
    </row>
    <row r="144" spans="2:50" ht="15" thickBot="1">
      <c r="B144" s="32"/>
      <c r="M144" s="39"/>
      <c r="O144" s="33"/>
      <c r="P144" s="34"/>
      <c r="Q144" s="40"/>
      <c r="S144" s="61"/>
      <c r="T144" s="62"/>
      <c r="U144" s="62"/>
      <c r="V144" s="62"/>
      <c r="W144" s="62"/>
      <c r="X144" s="62"/>
      <c r="Y144" s="61"/>
      <c r="Z144" s="62"/>
      <c r="AA144" s="62"/>
      <c r="AB144" s="62"/>
      <c r="AC144" s="62"/>
      <c r="AD144" s="63"/>
      <c r="AF144" s="61"/>
      <c r="AG144" s="62"/>
      <c r="AH144" s="62"/>
      <c r="AI144" s="62"/>
      <c r="AJ144" s="62"/>
      <c r="AK144" s="63"/>
      <c r="AM144" s="64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65"/>
    </row>
    <row r="145" spans="2:50">
      <c r="B145" s="32"/>
      <c r="M145" s="39"/>
      <c r="S145" s="64"/>
      <c r="T145" s="1"/>
      <c r="U145" s="1"/>
      <c r="V145" s="1"/>
      <c r="W145" s="1"/>
      <c r="X145" s="1"/>
      <c r="Y145" s="64"/>
      <c r="Z145" s="1"/>
      <c r="AA145" s="1"/>
      <c r="AB145" s="1"/>
      <c r="AC145" s="1"/>
      <c r="AD145" s="65"/>
      <c r="AF145" s="64"/>
      <c r="AG145" s="1"/>
      <c r="AH145" s="1"/>
      <c r="AI145" s="1"/>
      <c r="AJ145" s="1"/>
      <c r="AK145" s="65"/>
      <c r="AM145" s="64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65"/>
    </row>
    <row r="146" spans="2:50">
      <c r="B146" s="32"/>
      <c r="M146" s="39"/>
      <c r="S146" s="64"/>
      <c r="T146" s="1"/>
      <c r="U146" s="1"/>
      <c r="V146" s="1"/>
      <c r="W146" s="1"/>
      <c r="X146" s="1"/>
      <c r="Y146" s="64"/>
      <c r="Z146" s="1"/>
      <c r="AA146" s="1"/>
      <c r="AB146" s="1"/>
      <c r="AC146" s="1"/>
      <c r="AD146" s="65"/>
      <c r="AF146" s="64"/>
      <c r="AG146" s="1"/>
      <c r="AH146" s="1"/>
      <c r="AI146" s="1"/>
      <c r="AJ146" s="1"/>
      <c r="AK146" s="65"/>
      <c r="AM146" s="64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65"/>
    </row>
    <row r="147" spans="2:50">
      <c r="B147" s="32"/>
      <c r="M147" s="39"/>
      <c r="S147" s="64"/>
      <c r="T147" s="1"/>
      <c r="U147" s="1"/>
      <c r="V147" s="1"/>
      <c r="W147" s="1"/>
      <c r="X147" s="1"/>
      <c r="Y147" s="64"/>
      <c r="Z147" s="1"/>
      <c r="AA147" s="1"/>
      <c r="AB147" s="1"/>
      <c r="AC147" s="1"/>
      <c r="AD147" s="65"/>
      <c r="AF147" s="64"/>
      <c r="AG147" s="1"/>
      <c r="AH147" s="1"/>
      <c r="AI147" s="1"/>
      <c r="AJ147" s="1"/>
      <c r="AK147" s="65"/>
      <c r="AM147" s="64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65"/>
    </row>
    <row r="148" spans="2:50">
      <c r="B148" s="32"/>
      <c r="M148" s="39"/>
      <c r="S148" s="64"/>
      <c r="T148" s="1"/>
      <c r="U148" s="1"/>
      <c r="V148" s="1"/>
      <c r="W148" s="1"/>
      <c r="X148" s="1"/>
      <c r="Y148" s="64"/>
      <c r="Z148" s="1"/>
      <c r="AA148" s="1"/>
      <c r="AB148" s="1"/>
      <c r="AC148" s="1"/>
      <c r="AD148" s="65"/>
      <c r="AF148" s="64"/>
      <c r="AG148" s="1"/>
      <c r="AH148" s="1"/>
      <c r="AI148" s="1"/>
      <c r="AJ148" s="1"/>
      <c r="AK148" s="65"/>
      <c r="AM148" s="64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65"/>
    </row>
    <row r="149" spans="2:50" ht="15" thickBot="1">
      <c r="B149" s="33"/>
      <c r="C149" s="34"/>
      <c r="D149" s="34"/>
      <c r="E149" s="34"/>
      <c r="F149" s="34"/>
      <c r="G149" s="34"/>
      <c r="H149" s="34"/>
      <c r="I149" s="34"/>
      <c r="J149" s="34"/>
      <c r="K149" s="34"/>
      <c r="L149" s="34"/>
      <c r="M149" s="40"/>
      <c r="S149" s="66"/>
      <c r="T149" s="67"/>
      <c r="U149" s="67"/>
      <c r="V149" s="67"/>
      <c r="W149" s="67"/>
      <c r="X149" s="67"/>
      <c r="Y149" s="66"/>
      <c r="Z149" s="67"/>
      <c r="AA149" s="67"/>
      <c r="AB149" s="67"/>
      <c r="AC149" s="67"/>
      <c r="AD149" s="68"/>
      <c r="AF149" s="66"/>
      <c r="AG149" s="67"/>
      <c r="AH149" s="67"/>
      <c r="AI149" s="67"/>
      <c r="AJ149" s="67"/>
      <c r="AK149" s="68"/>
      <c r="AM149" s="66"/>
      <c r="AN149" s="67"/>
      <c r="AO149" s="67"/>
      <c r="AP149" s="67"/>
      <c r="AQ149" s="67"/>
      <c r="AR149" s="67"/>
      <c r="AS149" s="67"/>
      <c r="AT149" s="67"/>
      <c r="AU149" s="67"/>
      <c r="AV149" s="67"/>
      <c r="AW149" s="67"/>
      <c r="AX149" s="68"/>
    </row>
    <row r="151" spans="2:50" ht="15" thickBot="1">
      <c r="B151" s="47"/>
    </row>
    <row r="152" spans="2:50">
      <c r="B152" s="44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42"/>
      <c r="O152" s="44"/>
      <c r="P152" s="36"/>
      <c r="Q152" s="42"/>
      <c r="S152" s="61"/>
      <c r="T152" s="62"/>
      <c r="U152" s="62"/>
      <c r="V152" s="62"/>
      <c r="W152" s="62"/>
      <c r="X152" s="62"/>
      <c r="Y152" s="61"/>
      <c r="Z152" s="62"/>
      <c r="AA152" s="62"/>
      <c r="AB152" s="62"/>
      <c r="AC152" s="62"/>
      <c r="AD152" s="63"/>
      <c r="AF152" s="61"/>
      <c r="AG152" s="62"/>
      <c r="AH152" s="62"/>
      <c r="AI152" s="62"/>
      <c r="AJ152" s="62"/>
      <c r="AK152" s="63"/>
      <c r="AM152" s="61"/>
      <c r="AN152" s="62"/>
      <c r="AO152" s="62"/>
      <c r="AP152" s="62"/>
      <c r="AQ152" s="62"/>
      <c r="AR152" s="62"/>
      <c r="AS152" s="62"/>
      <c r="AT152" s="62"/>
      <c r="AU152" s="62"/>
      <c r="AV152" s="62"/>
      <c r="AW152" s="62"/>
      <c r="AX152" s="63"/>
    </row>
    <row r="153" spans="2:50">
      <c r="B153" s="32"/>
      <c r="M153" s="39"/>
      <c r="O153" s="32"/>
      <c r="Q153" s="39"/>
      <c r="S153" s="64"/>
      <c r="T153" s="1"/>
      <c r="U153" s="1"/>
      <c r="V153" s="1"/>
      <c r="W153" s="1"/>
      <c r="X153" s="1"/>
      <c r="Y153" s="64"/>
      <c r="Z153" s="1"/>
      <c r="AA153" s="1"/>
      <c r="AB153" s="1"/>
      <c r="AC153" s="1"/>
      <c r="AD153" s="65"/>
      <c r="AF153" s="64"/>
      <c r="AG153" s="1"/>
      <c r="AH153" s="1"/>
      <c r="AI153" s="1"/>
      <c r="AJ153" s="1"/>
      <c r="AK153" s="65"/>
      <c r="AM153" s="64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65"/>
    </row>
    <row r="154" spans="2:50" ht="15" thickBot="1">
      <c r="B154" s="32"/>
      <c r="M154" s="39"/>
      <c r="O154" s="33"/>
      <c r="P154" s="34"/>
      <c r="Q154" s="40"/>
      <c r="S154" s="64"/>
      <c r="T154" s="1"/>
      <c r="U154" s="1"/>
      <c r="V154" s="1"/>
      <c r="W154" s="1"/>
      <c r="X154" s="1"/>
      <c r="Y154" s="64"/>
      <c r="Z154" s="1"/>
      <c r="AA154" s="1"/>
      <c r="AB154" s="1"/>
      <c r="AC154" s="1"/>
      <c r="AD154" s="65"/>
      <c r="AF154" s="64"/>
      <c r="AG154" s="1"/>
      <c r="AH154" s="1"/>
      <c r="AI154" s="1"/>
      <c r="AJ154" s="1"/>
      <c r="AK154" s="65"/>
      <c r="AM154" s="64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65"/>
    </row>
    <row r="155" spans="2:50" ht="15" thickBot="1">
      <c r="B155" s="32"/>
      <c r="M155" s="39"/>
      <c r="S155" s="64"/>
      <c r="T155" s="1"/>
      <c r="U155" s="1"/>
      <c r="V155" s="1"/>
      <c r="W155" s="1"/>
      <c r="X155" s="1"/>
      <c r="Y155" s="64"/>
      <c r="Z155" s="1"/>
      <c r="AA155" s="1"/>
      <c r="AB155" s="1"/>
      <c r="AC155" s="1"/>
      <c r="AD155" s="65"/>
      <c r="AF155" s="64"/>
      <c r="AG155" s="1"/>
      <c r="AH155" s="1"/>
      <c r="AI155" s="1"/>
      <c r="AJ155" s="1"/>
      <c r="AK155" s="65"/>
      <c r="AM155" s="64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65"/>
    </row>
    <row r="156" spans="2:50">
      <c r="B156" s="71" t="s">
        <v>166</v>
      </c>
      <c r="M156" s="39"/>
      <c r="O156" s="44"/>
      <c r="P156" s="36"/>
      <c r="Q156" s="42"/>
      <c r="S156" s="64"/>
      <c r="T156" s="1"/>
      <c r="U156" s="1"/>
      <c r="V156" s="1"/>
      <c r="W156" s="1"/>
      <c r="X156" s="1"/>
      <c r="Y156" s="64"/>
      <c r="Z156" s="1"/>
      <c r="AA156" s="1"/>
      <c r="AB156" s="1"/>
      <c r="AC156" s="1"/>
      <c r="AD156" s="65"/>
      <c r="AF156" s="64"/>
      <c r="AG156" s="1"/>
      <c r="AH156" s="1"/>
      <c r="AI156" s="1"/>
      <c r="AJ156" s="1"/>
      <c r="AK156" s="65"/>
      <c r="AM156" s="64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65"/>
    </row>
    <row r="157" spans="2:50" ht="15" thickBot="1">
      <c r="B157" s="32"/>
      <c r="M157" s="39"/>
      <c r="O157" s="32"/>
      <c r="Q157" s="39"/>
      <c r="S157" s="64"/>
      <c r="T157" s="1"/>
      <c r="U157" s="1"/>
      <c r="V157" s="1"/>
      <c r="W157" s="1"/>
      <c r="X157" s="1"/>
      <c r="Y157" s="64"/>
      <c r="Z157" s="1"/>
      <c r="AA157" s="1"/>
      <c r="AB157" s="1"/>
      <c r="AC157" s="1"/>
      <c r="AD157" s="65"/>
      <c r="AF157" s="66"/>
      <c r="AG157" s="67"/>
      <c r="AH157" s="67"/>
      <c r="AI157" s="67"/>
      <c r="AJ157" s="67"/>
      <c r="AK157" s="68"/>
      <c r="AM157" s="64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65"/>
    </row>
    <row r="158" spans="2:50" ht="15" thickBot="1">
      <c r="B158" s="32"/>
      <c r="M158" s="39"/>
      <c r="O158" s="33"/>
      <c r="P158" s="34"/>
      <c r="Q158" s="40"/>
      <c r="S158" s="61"/>
      <c r="T158" s="62"/>
      <c r="U158" s="62"/>
      <c r="V158" s="62"/>
      <c r="W158" s="62"/>
      <c r="X158" s="62"/>
      <c r="Y158" s="61"/>
      <c r="Z158" s="62"/>
      <c r="AA158" s="62"/>
      <c r="AB158" s="62"/>
      <c r="AC158" s="62"/>
      <c r="AD158" s="63"/>
      <c r="AF158" s="61"/>
      <c r="AG158" s="62"/>
      <c r="AH158" s="62"/>
      <c r="AI158" s="62"/>
      <c r="AJ158" s="62"/>
      <c r="AK158" s="63"/>
      <c r="AM158" s="64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65"/>
    </row>
    <row r="159" spans="2:50">
      <c r="B159" s="32"/>
      <c r="M159" s="39"/>
      <c r="S159" s="64"/>
      <c r="T159" s="1"/>
      <c r="U159" s="1"/>
      <c r="V159" s="1"/>
      <c r="W159" s="1"/>
      <c r="X159" s="1"/>
      <c r="Y159" s="64"/>
      <c r="Z159" s="1"/>
      <c r="AA159" s="1"/>
      <c r="AB159" s="1"/>
      <c r="AC159" s="1"/>
      <c r="AD159" s="65"/>
      <c r="AF159" s="64"/>
      <c r="AG159" s="1"/>
      <c r="AH159" s="1"/>
      <c r="AI159" s="1"/>
      <c r="AJ159" s="1"/>
      <c r="AK159" s="65"/>
      <c r="AM159" s="64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65"/>
    </row>
    <row r="160" spans="2:50">
      <c r="B160" s="32"/>
      <c r="M160" s="39"/>
      <c r="S160" s="64"/>
      <c r="T160" s="1"/>
      <c r="U160" s="1"/>
      <c r="V160" s="1"/>
      <c r="W160" s="1"/>
      <c r="X160" s="1"/>
      <c r="Y160" s="64"/>
      <c r="Z160" s="1"/>
      <c r="AA160" s="1"/>
      <c r="AB160" s="1"/>
      <c r="AC160" s="1"/>
      <c r="AD160" s="65"/>
      <c r="AF160" s="64"/>
      <c r="AG160" s="1"/>
      <c r="AH160" s="1"/>
      <c r="AI160" s="1"/>
      <c r="AJ160" s="1"/>
      <c r="AK160" s="65"/>
      <c r="AM160" s="64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65"/>
    </row>
    <row r="161" spans="2:50">
      <c r="B161" s="32"/>
      <c r="M161" s="39"/>
      <c r="S161" s="64"/>
      <c r="T161" s="1"/>
      <c r="U161" s="1"/>
      <c r="V161" s="1"/>
      <c r="W161" s="1"/>
      <c r="X161" s="1"/>
      <c r="Y161" s="64"/>
      <c r="Z161" s="1"/>
      <c r="AA161" s="1"/>
      <c r="AB161" s="1"/>
      <c r="AC161" s="1"/>
      <c r="AD161" s="65"/>
      <c r="AF161" s="64"/>
      <c r="AG161" s="1"/>
      <c r="AH161" s="1"/>
      <c r="AI161" s="1"/>
      <c r="AJ161" s="1"/>
      <c r="AK161" s="65"/>
      <c r="AM161" s="64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65"/>
    </row>
    <row r="162" spans="2:50">
      <c r="B162" s="32"/>
      <c r="M162" s="39"/>
      <c r="S162" s="64"/>
      <c r="T162" s="1"/>
      <c r="U162" s="1"/>
      <c r="V162" s="1"/>
      <c r="W162" s="1"/>
      <c r="X162" s="1"/>
      <c r="Y162" s="64"/>
      <c r="Z162" s="1"/>
      <c r="AA162" s="1"/>
      <c r="AB162" s="1"/>
      <c r="AC162" s="1"/>
      <c r="AD162" s="65"/>
      <c r="AF162" s="64"/>
      <c r="AG162" s="1"/>
      <c r="AH162" s="1"/>
      <c r="AI162" s="1"/>
      <c r="AJ162" s="1"/>
      <c r="AK162" s="65"/>
      <c r="AM162" s="64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65"/>
    </row>
    <row r="163" spans="2:50" ht="15" thickBot="1">
      <c r="B163" s="33"/>
      <c r="C163" s="34"/>
      <c r="D163" s="34"/>
      <c r="E163" s="34"/>
      <c r="F163" s="34"/>
      <c r="G163" s="34"/>
      <c r="H163" s="34"/>
      <c r="I163" s="34"/>
      <c r="J163" s="34"/>
      <c r="K163" s="34"/>
      <c r="L163" s="34"/>
      <c r="M163" s="40"/>
      <c r="S163" s="66"/>
      <c r="T163" s="67"/>
      <c r="U163" s="67"/>
      <c r="V163" s="67"/>
      <c r="W163" s="67"/>
      <c r="X163" s="67"/>
      <c r="Y163" s="66"/>
      <c r="Z163" s="67"/>
      <c r="AA163" s="67"/>
      <c r="AB163" s="67"/>
      <c r="AC163" s="67"/>
      <c r="AD163" s="68"/>
      <c r="AF163" s="66"/>
      <c r="AG163" s="67"/>
      <c r="AH163" s="67"/>
      <c r="AI163" s="67"/>
      <c r="AJ163" s="67"/>
      <c r="AK163" s="68"/>
      <c r="AM163" s="66"/>
      <c r="AN163" s="67"/>
      <c r="AO163" s="67"/>
      <c r="AP163" s="67"/>
      <c r="AQ163" s="67"/>
      <c r="AR163" s="67"/>
      <c r="AS163" s="67"/>
      <c r="AT163" s="67"/>
      <c r="AU163" s="67"/>
      <c r="AV163" s="67"/>
      <c r="AW163" s="67"/>
      <c r="AX163" s="68"/>
    </row>
    <row r="165" spans="2:50" ht="15" thickBot="1">
      <c r="B165" s="47"/>
    </row>
    <row r="166" spans="2:50">
      <c r="B166" s="44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42"/>
      <c r="O166" s="44"/>
      <c r="P166" s="36"/>
      <c r="Q166" s="42"/>
      <c r="S166" s="61"/>
      <c r="T166" s="62"/>
      <c r="U166" s="62"/>
      <c r="V166" s="62"/>
      <c r="W166" s="62"/>
      <c r="X166" s="62"/>
      <c r="Y166" s="61"/>
      <c r="Z166" s="62"/>
      <c r="AA166" s="62"/>
      <c r="AB166" s="62"/>
      <c r="AC166" s="62"/>
      <c r="AD166" s="63"/>
      <c r="AF166" s="61"/>
      <c r="AG166" s="62"/>
      <c r="AH166" s="62"/>
      <c r="AI166" s="62"/>
      <c r="AJ166" s="62"/>
      <c r="AK166" s="63"/>
      <c r="AM166" s="61"/>
      <c r="AN166" s="62"/>
      <c r="AO166" s="62"/>
      <c r="AP166" s="62"/>
      <c r="AQ166" s="62"/>
      <c r="AR166" s="62"/>
      <c r="AS166" s="62"/>
      <c r="AT166" s="62"/>
      <c r="AU166" s="62"/>
      <c r="AV166" s="62"/>
      <c r="AW166" s="62"/>
      <c r="AX166" s="63"/>
    </row>
    <row r="167" spans="2:50">
      <c r="B167" s="32"/>
      <c r="M167" s="39"/>
      <c r="O167" s="32"/>
      <c r="Q167" s="39"/>
      <c r="S167" s="64"/>
      <c r="T167" s="1"/>
      <c r="U167" s="1"/>
      <c r="V167" s="1"/>
      <c r="W167" s="1"/>
      <c r="X167" s="1"/>
      <c r="Y167" s="64"/>
      <c r="Z167" s="1"/>
      <c r="AA167" s="1"/>
      <c r="AB167" s="1"/>
      <c r="AC167" s="1"/>
      <c r="AD167" s="65"/>
      <c r="AF167" s="64"/>
      <c r="AG167" s="1"/>
      <c r="AH167" s="1"/>
      <c r="AI167" s="1"/>
      <c r="AJ167" s="1"/>
      <c r="AK167" s="65"/>
      <c r="AM167" s="64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65"/>
    </row>
    <row r="168" spans="2:50" ht="15" thickBot="1">
      <c r="B168" s="32"/>
      <c r="M168" s="39"/>
      <c r="O168" s="33"/>
      <c r="P168" s="34"/>
      <c r="Q168" s="40"/>
      <c r="S168" s="64"/>
      <c r="T168" s="1"/>
      <c r="U168" s="1"/>
      <c r="V168" s="1"/>
      <c r="W168" s="1"/>
      <c r="X168" s="1"/>
      <c r="Y168" s="64"/>
      <c r="Z168" s="1"/>
      <c r="AA168" s="1"/>
      <c r="AB168" s="1"/>
      <c r="AC168" s="1"/>
      <c r="AD168" s="65"/>
      <c r="AF168" s="64"/>
      <c r="AG168" s="1"/>
      <c r="AH168" s="1"/>
      <c r="AI168" s="1"/>
      <c r="AJ168" s="1"/>
      <c r="AK168" s="65"/>
      <c r="AM168" s="64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65"/>
    </row>
    <row r="169" spans="2:50" ht="15" thickBot="1">
      <c r="B169" s="32"/>
      <c r="M169" s="39"/>
      <c r="S169" s="64"/>
      <c r="T169" s="1"/>
      <c r="U169" s="1"/>
      <c r="V169" s="1"/>
      <c r="W169" s="1"/>
      <c r="X169" s="1"/>
      <c r="Y169" s="64"/>
      <c r="Z169" s="1"/>
      <c r="AA169" s="1"/>
      <c r="AB169" s="1"/>
      <c r="AC169" s="1"/>
      <c r="AD169" s="65"/>
      <c r="AF169" s="64"/>
      <c r="AG169" s="1"/>
      <c r="AH169" s="1"/>
      <c r="AI169" s="1"/>
      <c r="AJ169" s="1"/>
      <c r="AK169" s="65"/>
      <c r="AM169" s="64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65"/>
    </row>
    <row r="170" spans="2:50">
      <c r="B170" s="32"/>
      <c r="M170" s="39"/>
      <c r="O170" s="44"/>
      <c r="P170" s="36"/>
      <c r="Q170" s="42"/>
      <c r="S170" s="64"/>
      <c r="T170" s="1"/>
      <c r="U170" s="1"/>
      <c r="V170" s="1"/>
      <c r="W170" s="1"/>
      <c r="X170" s="1"/>
      <c r="Y170" s="64"/>
      <c r="Z170" s="1"/>
      <c r="AA170" s="1"/>
      <c r="AB170" s="1"/>
      <c r="AC170" s="1"/>
      <c r="AD170" s="65"/>
      <c r="AF170" s="64"/>
      <c r="AG170" s="1"/>
      <c r="AH170" s="1"/>
      <c r="AI170" s="1"/>
      <c r="AJ170" s="1"/>
      <c r="AK170" s="65"/>
      <c r="AM170" s="64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65"/>
    </row>
    <row r="171" spans="2:50" ht="15" thickBot="1">
      <c r="B171" s="32"/>
      <c r="M171" s="39"/>
      <c r="O171" s="32"/>
      <c r="Q171" s="39"/>
      <c r="S171" s="64"/>
      <c r="T171" s="1"/>
      <c r="U171" s="1"/>
      <c r="V171" s="1"/>
      <c r="W171" s="1"/>
      <c r="X171" s="1"/>
      <c r="Y171" s="64"/>
      <c r="Z171" s="1"/>
      <c r="AA171" s="1"/>
      <c r="AB171" s="1"/>
      <c r="AC171" s="1"/>
      <c r="AD171" s="65"/>
      <c r="AF171" s="66"/>
      <c r="AG171" s="67"/>
      <c r="AH171" s="67"/>
      <c r="AI171" s="67"/>
      <c r="AJ171" s="67"/>
      <c r="AK171" s="68"/>
      <c r="AM171" s="64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65"/>
    </row>
    <row r="172" spans="2:50" ht="15" thickBot="1">
      <c r="B172" s="32"/>
      <c r="M172" s="39"/>
      <c r="O172" s="33"/>
      <c r="P172" s="34"/>
      <c r="Q172" s="40"/>
      <c r="S172" s="61"/>
      <c r="T172" s="62"/>
      <c r="U172" s="62"/>
      <c r="V172" s="62"/>
      <c r="W172" s="62"/>
      <c r="X172" s="62"/>
      <c r="Y172" s="61"/>
      <c r="Z172" s="62"/>
      <c r="AA172" s="62"/>
      <c r="AB172" s="62"/>
      <c r="AC172" s="62"/>
      <c r="AD172" s="63"/>
      <c r="AF172" s="61"/>
      <c r="AG172" s="62"/>
      <c r="AH172" s="62"/>
      <c r="AI172" s="62"/>
      <c r="AJ172" s="62"/>
      <c r="AK172" s="63"/>
      <c r="AM172" s="64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65"/>
    </row>
    <row r="173" spans="2:50">
      <c r="B173" s="32"/>
      <c r="M173" s="39"/>
      <c r="S173" s="64"/>
      <c r="T173" s="1"/>
      <c r="U173" s="1"/>
      <c r="V173" s="1"/>
      <c r="W173" s="1"/>
      <c r="X173" s="1"/>
      <c r="Y173" s="64"/>
      <c r="Z173" s="1"/>
      <c r="AA173" s="1"/>
      <c r="AB173" s="1"/>
      <c r="AC173" s="1"/>
      <c r="AD173" s="65"/>
      <c r="AF173" s="64"/>
      <c r="AG173" s="1"/>
      <c r="AH173" s="1"/>
      <c r="AI173" s="1"/>
      <c r="AJ173" s="1"/>
      <c r="AK173" s="65"/>
      <c r="AM173" s="64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65"/>
    </row>
    <row r="174" spans="2:50">
      <c r="B174" s="32"/>
      <c r="M174" s="39"/>
      <c r="S174" s="64"/>
      <c r="T174" s="1"/>
      <c r="U174" s="1"/>
      <c r="V174" s="1"/>
      <c r="W174" s="1"/>
      <c r="X174" s="1"/>
      <c r="Y174" s="64"/>
      <c r="Z174" s="1"/>
      <c r="AA174" s="1"/>
      <c r="AB174" s="1"/>
      <c r="AC174" s="1"/>
      <c r="AD174" s="65"/>
      <c r="AF174" s="64"/>
      <c r="AG174" s="1"/>
      <c r="AH174" s="1"/>
      <c r="AI174" s="1"/>
      <c r="AJ174" s="1"/>
      <c r="AK174" s="65"/>
      <c r="AM174" s="64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65"/>
    </row>
    <row r="175" spans="2:50">
      <c r="B175" s="32"/>
      <c r="M175" s="39"/>
      <c r="S175" s="64"/>
      <c r="T175" s="1"/>
      <c r="U175" s="1"/>
      <c r="V175" s="1"/>
      <c r="W175" s="1"/>
      <c r="X175" s="1"/>
      <c r="Y175" s="64"/>
      <c r="Z175" s="1"/>
      <c r="AA175" s="1"/>
      <c r="AB175" s="1"/>
      <c r="AC175" s="1"/>
      <c r="AD175" s="65"/>
      <c r="AF175" s="64"/>
      <c r="AG175" s="1"/>
      <c r="AH175" s="1"/>
      <c r="AI175" s="1"/>
      <c r="AJ175" s="1"/>
      <c r="AK175" s="65"/>
      <c r="AM175" s="64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65"/>
    </row>
    <row r="176" spans="2:50">
      <c r="B176" s="32"/>
      <c r="M176" s="39"/>
      <c r="S176" s="64"/>
      <c r="T176" s="1"/>
      <c r="U176" s="1"/>
      <c r="V176" s="1"/>
      <c r="W176" s="1"/>
      <c r="X176" s="1"/>
      <c r="Y176" s="64"/>
      <c r="Z176" s="1"/>
      <c r="AA176" s="1"/>
      <c r="AB176" s="1"/>
      <c r="AC176" s="1"/>
      <c r="AD176" s="65"/>
      <c r="AF176" s="64"/>
      <c r="AG176" s="1"/>
      <c r="AH176" s="1"/>
      <c r="AI176" s="1"/>
      <c r="AJ176" s="1"/>
      <c r="AK176" s="65"/>
      <c r="AM176" s="64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65"/>
    </row>
    <row r="177" spans="2:50" ht="15" thickBot="1">
      <c r="B177" s="33"/>
      <c r="C177" s="34"/>
      <c r="D177" s="34"/>
      <c r="E177" s="34"/>
      <c r="F177" s="34"/>
      <c r="G177" s="34"/>
      <c r="H177" s="34"/>
      <c r="I177" s="34"/>
      <c r="J177" s="34"/>
      <c r="K177" s="34"/>
      <c r="L177" s="34"/>
      <c r="M177" s="40"/>
      <c r="S177" s="66"/>
      <c r="T177" s="67"/>
      <c r="U177" s="67"/>
      <c r="V177" s="67"/>
      <c r="W177" s="67"/>
      <c r="X177" s="67"/>
      <c r="Y177" s="66"/>
      <c r="Z177" s="67"/>
      <c r="AA177" s="67"/>
      <c r="AB177" s="67"/>
      <c r="AC177" s="67"/>
      <c r="AD177" s="68"/>
      <c r="AF177" s="66"/>
      <c r="AG177" s="67"/>
      <c r="AH177" s="67"/>
      <c r="AI177" s="67"/>
      <c r="AJ177" s="67"/>
      <c r="AK177" s="68"/>
      <c r="AM177" s="66"/>
      <c r="AN177" s="67"/>
      <c r="AO177" s="67"/>
      <c r="AP177" s="67"/>
      <c r="AQ177" s="67"/>
      <c r="AR177" s="67"/>
      <c r="AS177" s="67"/>
      <c r="AT177" s="67"/>
      <c r="AU177" s="67"/>
      <c r="AV177" s="67"/>
      <c r="AW177" s="67"/>
      <c r="AX177" s="68"/>
    </row>
    <row r="179" spans="2:50" ht="15" thickBot="1">
      <c r="B179" s="47"/>
    </row>
    <row r="180" spans="2:50">
      <c r="B180" s="44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42"/>
      <c r="O180" s="44"/>
      <c r="P180" s="36"/>
      <c r="Q180" s="42"/>
      <c r="S180" s="61"/>
      <c r="T180" s="62"/>
      <c r="U180" s="62"/>
      <c r="V180" s="62"/>
      <c r="W180" s="62"/>
      <c r="X180" s="62"/>
      <c r="Y180" s="61"/>
      <c r="Z180" s="62"/>
      <c r="AA180" s="62"/>
      <c r="AB180" s="62"/>
      <c r="AC180" s="62"/>
      <c r="AD180" s="63"/>
      <c r="AF180" s="61"/>
      <c r="AG180" s="62"/>
      <c r="AH180" s="62"/>
      <c r="AI180" s="62"/>
      <c r="AJ180" s="62"/>
      <c r="AK180" s="63"/>
      <c r="AM180" s="61"/>
      <c r="AN180" s="62"/>
      <c r="AO180" s="62"/>
      <c r="AP180" s="62"/>
      <c r="AQ180" s="62"/>
      <c r="AR180" s="62"/>
      <c r="AS180" s="62"/>
      <c r="AT180" s="62"/>
      <c r="AU180" s="62"/>
      <c r="AV180" s="62"/>
      <c r="AW180" s="62"/>
      <c r="AX180" s="63"/>
    </row>
    <row r="181" spans="2:50">
      <c r="B181" s="32"/>
      <c r="M181" s="39"/>
      <c r="O181" s="32"/>
      <c r="Q181" s="39"/>
      <c r="S181" s="64"/>
      <c r="T181" s="1"/>
      <c r="U181" s="1"/>
      <c r="V181" s="1"/>
      <c r="W181" s="1"/>
      <c r="X181" s="1"/>
      <c r="Y181" s="64"/>
      <c r="Z181" s="1"/>
      <c r="AA181" s="1"/>
      <c r="AB181" s="1"/>
      <c r="AC181" s="1"/>
      <c r="AD181" s="65"/>
      <c r="AF181" s="64"/>
      <c r="AG181" s="1"/>
      <c r="AH181" s="1"/>
      <c r="AI181" s="1"/>
      <c r="AJ181" s="1"/>
      <c r="AK181" s="65"/>
      <c r="AM181" s="64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65"/>
    </row>
    <row r="182" spans="2:50" ht="15" thickBot="1">
      <c r="B182" s="32"/>
      <c r="M182" s="39"/>
      <c r="O182" s="33"/>
      <c r="P182" s="34"/>
      <c r="Q182" s="40"/>
      <c r="S182" s="64"/>
      <c r="T182" s="1"/>
      <c r="U182" s="1"/>
      <c r="V182" s="1"/>
      <c r="W182" s="1"/>
      <c r="X182" s="1"/>
      <c r="Y182" s="64"/>
      <c r="Z182" s="1"/>
      <c r="AA182" s="1"/>
      <c r="AB182" s="1"/>
      <c r="AC182" s="1"/>
      <c r="AD182" s="65"/>
      <c r="AF182" s="64"/>
      <c r="AG182" s="1"/>
      <c r="AH182" s="1"/>
      <c r="AI182" s="1"/>
      <c r="AJ182" s="1"/>
      <c r="AK182" s="65"/>
      <c r="AM182" s="64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65"/>
    </row>
    <row r="183" spans="2:50" ht="15" thickBot="1">
      <c r="B183" s="32"/>
      <c r="M183" s="39"/>
      <c r="S183" s="64"/>
      <c r="T183" s="1"/>
      <c r="U183" s="1"/>
      <c r="V183" s="1"/>
      <c r="W183" s="1"/>
      <c r="X183" s="1"/>
      <c r="Y183" s="64"/>
      <c r="Z183" s="1"/>
      <c r="AA183" s="1"/>
      <c r="AB183" s="1"/>
      <c r="AC183" s="1"/>
      <c r="AD183" s="65"/>
      <c r="AF183" s="64"/>
      <c r="AG183" s="1"/>
      <c r="AH183" s="1"/>
      <c r="AI183" s="1"/>
      <c r="AJ183" s="1"/>
      <c r="AK183" s="65"/>
      <c r="AM183" s="64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65"/>
    </row>
    <row r="184" spans="2:50">
      <c r="B184" s="32"/>
      <c r="M184" s="39"/>
      <c r="O184" s="44"/>
      <c r="P184" s="36"/>
      <c r="Q184" s="42"/>
      <c r="S184" s="64"/>
      <c r="T184" s="1"/>
      <c r="U184" s="1"/>
      <c r="V184" s="1"/>
      <c r="W184" s="1"/>
      <c r="X184" s="1"/>
      <c r="Y184" s="64"/>
      <c r="Z184" s="1"/>
      <c r="AA184" s="1"/>
      <c r="AB184" s="1"/>
      <c r="AC184" s="1"/>
      <c r="AD184" s="65"/>
      <c r="AF184" s="64"/>
      <c r="AG184" s="1"/>
      <c r="AH184" s="1"/>
      <c r="AI184" s="1"/>
      <c r="AJ184" s="1"/>
      <c r="AK184" s="65"/>
      <c r="AM184" s="64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65"/>
    </row>
    <row r="185" spans="2:50" ht="15" thickBot="1">
      <c r="B185" s="32"/>
      <c r="M185" s="39"/>
      <c r="O185" s="32"/>
      <c r="Q185" s="39"/>
      <c r="S185" s="64"/>
      <c r="T185" s="1"/>
      <c r="U185" s="1"/>
      <c r="V185" s="1"/>
      <c r="W185" s="1"/>
      <c r="X185" s="1"/>
      <c r="Y185" s="64"/>
      <c r="Z185" s="1"/>
      <c r="AA185" s="1"/>
      <c r="AB185" s="1"/>
      <c r="AC185" s="1"/>
      <c r="AD185" s="65"/>
      <c r="AF185" s="66"/>
      <c r="AG185" s="67"/>
      <c r="AH185" s="67"/>
      <c r="AI185" s="67"/>
      <c r="AJ185" s="67"/>
      <c r="AK185" s="68"/>
      <c r="AM185" s="64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65"/>
    </row>
    <row r="186" spans="2:50" ht="15" thickBot="1">
      <c r="B186" s="32"/>
      <c r="M186" s="39"/>
      <c r="O186" s="33"/>
      <c r="P186" s="34"/>
      <c r="Q186" s="40"/>
      <c r="S186" s="61"/>
      <c r="T186" s="62"/>
      <c r="U186" s="62"/>
      <c r="V186" s="62"/>
      <c r="W186" s="62"/>
      <c r="X186" s="62"/>
      <c r="Y186" s="61"/>
      <c r="Z186" s="62"/>
      <c r="AA186" s="62"/>
      <c r="AB186" s="62"/>
      <c r="AC186" s="62"/>
      <c r="AD186" s="63"/>
      <c r="AF186" s="61"/>
      <c r="AG186" s="62"/>
      <c r="AH186" s="62"/>
      <c r="AI186" s="62"/>
      <c r="AJ186" s="62"/>
      <c r="AK186" s="63"/>
      <c r="AM186" s="64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65"/>
    </row>
    <row r="187" spans="2:50">
      <c r="B187" s="32"/>
      <c r="M187" s="39"/>
      <c r="S187" s="64"/>
      <c r="T187" s="1"/>
      <c r="U187" s="1"/>
      <c r="V187" s="1"/>
      <c r="W187" s="1"/>
      <c r="X187" s="1"/>
      <c r="Y187" s="64"/>
      <c r="Z187" s="1"/>
      <c r="AA187" s="1"/>
      <c r="AB187" s="1"/>
      <c r="AC187" s="1"/>
      <c r="AD187" s="65"/>
      <c r="AF187" s="64"/>
      <c r="AG187" s="1"/>
      <c r="AH187" s="1"/>
      <c r="AI187" s="1"/>
      <c r="AJ187" s="1"/>
      <c r="AK187" s="65"/>
      <c r="AM187" s="64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65"/>
    </row>
    <row r="188" spans="2:50">
      <c r="B188" s="32"/>
      <c r="M188" s="39"/>
      <c r="S188" s="64"/>
      <c r="T188" s="1"/>
      <c r="U188" s="1"/>
      <c r="V188" s="1"/>
      <c r="W188" s="1"/>
      <c r="X188" s="1"/>
      <c r="Y188" s="64"/>
      <c r="Z188" s="1"/>
      <c r="AA188" s="1"/>
      <c r="AB188" s="1"/>
      <c r="AC188" s="1"/>
      <c r="AD188" s="65"/>
      <c r="AF188" s="64"/>
      <c r="AG188" s="1"/>
      <c r="AH188" s="1"/>
      <c r="AI188" s="1"/>
      <c r="AJ188" s="1"/>
      <c r="AK188" s="65"/>
      <c r="AM188" s="64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65"/>
    </row>
    <row r="189" spans="2:50">
      <c r="B189" s="32"/>
      <c r="M189" s="39"/>
      <c r="S189" s="64"/>
      <c r="T189" s="1"/>
      <c r="U189" s="1"/>
      <c r="V189" s="1"/>
      <c r="W189" s="1"/>
      <c r="X189" s="1"/>
      <c r="Y189" s="64"/>
      <c r="Z189" s="1"/>
      <c r="AA189" s="1"/>
      <c r="AB189" s="1"/>
      <c r="AC189" s="1"/>
      <c r="AD189" s="65"/>
      <c r="AF189" s="64"/>
      <c r="AG189" s="1"/>
      <c r="AH189" s="1"/>
      <c r="AI189" s="1"/>
      <c r="AJ189" s="1"/>
      <c r="AK189" s="65"/>
      <c r="AM189" s="64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65"/>
    </row>
    <row r="190" spans="2:50">
      <c r="B190" s="32"/>
      <c r="M190" s="39"/>
      <c r="S190" s="64"/>
      <c r="T190" s="1"/>
      <c r="U190" s="1"/>
      <c r="V190" s="1"/>
      <c r="W190" s="1"/>
      <c r="X190" s="1"/>
      <c r="Y190" s="64"/>
      <c r="Z190" s="1"/>
      <c r="AA190" s="1"/>
      <c r="AB190" s="1"/>
      <c r="AC190" s="1"/>
      <c r="AD190" s="65"/>
      <c r="AF190" s="64"/>
      <c r="AG190" s="1"/>
      <c r="AH190" s="1"/>
      <c r="AI190" s="1"/>
      <c r="AJ190" s="1"/>
      <c r="AK190" s="65"/>
      <c r="AM190" s="64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65"/>
    </row>
    <row r="191" spans="2:50" ht="15" thickBot="1">
      <c r="B191" s="33"/>
      <c r="C191" s="34"/>
      <c r="D191" s="34"/>
      <c r="E191" s="34"/>
      <c r="F191" s="34"/>
      <c r="G191" s="34"/>
      <c r="H191" s="34"/>
      <c r="I191" s="34"/>
      <c r="J191" s="34"/>
      <c r="K191" s="34"/>
      <c r="L191" s="34"/>
      <c r="M191" s="40"/>
      <c r="S191" s="66"/>
      <c r="T191" s="67"/>
      <c r="U191" s="67"/>
      <c r="V191" s="67"/>
      <c r="W191" s="67"/>
      <c r="X191" s="67"/>
      <c r="Y191" s="66"/>
      <c r="Z191" s="67"/>
      <c r="AA191" s="67"/>
      <c r="AB191" s="67"/>
      <c r="AC191" s="67"/>
      <c r="AD191" s="68"/>
      <c r="AF191" s="66"/>
      <c r="AG191" s="67"/>
      <c r="AH191" s="67"/>
      <c r="AI191" s="67"/>
      <c r="AJ191" s="67"/>
      <c r="AK191" s="68"/>
      <c r="AM191" s="66"/>
      <c r="AN191" s="67"/>
      <c r="AO191" s="67"/>
      <c r="AP191" s="67"/>
      <c r="AQ191" s="67"/>
      <c r="AR191" s="67"/>
      <c r="AS191" s="67"/>
      <c r="AT191" s="67"/>
      <c r="AU191" s="67"/>
      <c r="AV191" s="67"/>
      <c r="AW191" s="67"/>
      <c r="AX191" s="68"/>
    </row>
    <row r="193" spans="2:39">
      <c r="U193" s="47"/>
    </row>
    <row r="194" spans="2:39" ht="15">
      <c r="B194" s="47"/>
      <c r="C194" s="47"/>
      <c r="R194" s="47"/>
      <c r="S194" s="47"/>
      <c r="U194" s="47"/>
      <c r="V194" s="49"/>
      <c r="AG194" s="47"/>
      <c r="AI194" s="47"/>
      <c r="AJ194" s="47"/>
      <c r="AM194" s="1"/>
    </row>
  </sheetData>
  <phoneticPr fontId="6"/>
  <conditionalFormatting sqref="M4:R9">
    <cfRule type="colorScale" priority="7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T4:Y9">
    <cfRule type="colorScale" priority="7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A4:AF9">
    <cfRule type="colorScale" priority="7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2:AD23">
    <cfRule type="colorScale" priority="7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2:AK23">
    <cfRule type="colorScale" priority="7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L31:BO42">
    <cfRule type="colorScale" priority="7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L44:BO55">
    <cfRule type="colorScale" priority="7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26:AD37">
    <cfRule type="colorScale" priority="6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40:AD51">
    <cfRule type="colorScale" priority="6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54:AD65">
    <cfRule type="colorScale" priority="6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68:AD79">
    <cfRule type="colorScale" priority="6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82:AD93">
    <cfRule type="colorScale" priority="6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96:AD107">
    <cfRule type="colorScale" priority="6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10:M121">
    <cfRule type="colorScale" priority="6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10:Q113">
    <cfRule type="colorScale" priority="6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14:Q116">
    <cfRule type="colorScale" priority="6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10:AD121">
    <cfRule type="colorScale" priority="6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24:M135">
    <cfRule type="colorScale" priority="5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24:Q126">
    <cfRule type="colorScale" priority="5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28:Q130">
    <cfRule type="colorScale" priority="5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24:AD135">
    <cfRule type="colorScale" priority="5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38:M149">
    <cfRule type="colorScale" priority="5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38:Q140">
    <cfRule type="colorScale" priority="5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42:Q144">
    <cfRule type="colorScale" priority="5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38:AD149">
    <cfRule type="colorScale" priority="5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52:M163">
    <cfRule type="colorScale" priority="5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52:Q154">
    <cfRule type="colorScale" priority="5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56:Q158">
    <cfRule type="colorScale" priority="4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52:AD163">
    <cfRule type="colorScale" priority="4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66:M177">
    <cfRule type="colorScale" priority="4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66:Q168">
    <cfRule type="colorScale" priority="4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70:Q172">
    <cfRule type="colorScale" priority="4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66:AD177">
    <cfRule type="colorScale" priority="4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80:M191">
    <cfRule type="colorScale" priority="4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80:Q182">
    <cfRule type="colorScale" priority="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84:Q186">
    <cfRule type="colorScale" priority="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80:AD191">
    <cfRule type="colorScale" priority="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26:AK37">
    <cfRule type="colorScale" priority="3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40:AK51">
    <cfRule type="colorScale" priority="3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54:AK65">
    <cfRule type="colorScale" priority="3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68:AK79">
    <cfRule type="colorScale" priority="3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82:AK93">
    <cfRule type="colorScale" priority="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96:AK107">
    <cfRule type="colorScale" priority="3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10:AK121">
    <cfRule type="colorScale" priority="3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24:AK135">
    <cfRule type="colorScale" priority="3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38:AK149">
    <cfRule type="colorScale" priority="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52:AK163">
    <cfRule type="colorScale" priority="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66:AK177">
    <cfRule type="colorScale" priority="2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80:AK191">
    <cfRule type="colorScale" priority="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O4:AT9">
    <cfRule type="colorScale" priority="2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V4:BA9">
    <cfRule type="colorScale" priority="2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4:G9">
    <cfRule type="colorScale" priority="2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I4:K6">
    <cfRule type="colorScale" priority="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2:M23">
    <cfRule type="colorScale" priority="2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2:Q14">
    <cfRule type="colorScale" priority="2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6:Q18">
    <cfRule type="colorScale" priority="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26:M37">
    <cfRule type="colorScale" priority="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26:Q28">
    <cfRule type="colorScale" priority="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30:Q32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40:M51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40:Q42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44:Q46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54:M65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54:Q56">
    <cfRule type="colorScale" priority="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58:Q60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68:M79"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68:Q70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72:Q74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82:M93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82:Q84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86:Q88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96:M107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96:Q98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00:Q102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D4:BI9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J4:BO9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Y108"/>
  <sheetViews>
    <sheetView workbookViewId="0">
      <selection activeCell="N32" sqref="N32"/>
    </sheetView>
  </sheetViews>
  <sheetFormatPr baseColWidth="10" defaultColWidth="8.83203125" defaultRowHeight="14"/>
  <sheetData>
    <row r="1" spans="1:51">
      <c r="A1" s="50" t="s">
        <v>125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</row>
    <row r="2" spans="1:51">
      <c r="A2" s="50" t="s">
        <v>39</v>
      </c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</row>
    <row r="3" spans="1:51" ht="15" thickBot="1">
      <c r="A3" s="50"/>
      <c r="B3" s="50">
        <v>13</v>
      </c>
      <c r="C3" s="50"/>
      <c r="D3" s="50"/>
      <c r="E3" s="50"/>
      <c r="F3" s="50"/>
      <c r="G3" s="50"/>
      <c r="H3" s="50"/>
      <c r="I3" s="50" t="s">
        <v>5</v>
      </c>
      <c r="J3" s="50"/>
      <c r="K3" s="50"/>
      <c r="L3" s="50"/>
      <c r="M3" s="50" t="s">
        <v>40</v>
      </c>
      <c r="N3" s="50"/>
      <c r="O3" s="50"/>
      <c r="P3" s="50"/>
      <c r="Q3" s="50"/>
      <c r="R3" s="50"/>
      <c r="S3" s="50"/>
      <c r="T3" s="50" t="s">
        <v>41</v>
      </c>
      <c r="U3" s="50"/>
      <c r="V3" s="50"/>
      <c r="W3" s="50"/>
      <c r="X3" s="50"/>
      <c r="Y3" s="50"/>
      <c r="Z3" s="50"/>
      <c r="AA3" s="50" t="s">
        <v>42</v>
      </c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</row>
    <row r="4" spans="1:51">
      <c r="A4" s="50"/>
      <c r="B4" s="51">
        <v>3.0264899999999999</v>
      </c>
      <c r="C4" s="52">
        <v>5.339E-2</v>
      </c>
      <c r="D4" s="52">
        <v>6.3329999999999997E-2</v>
      </c>
      <c r="E4" s="52">
        <v>-1.0000000000000001E-5</v>
      </c>
      <c r="F4" s="52">
        <v>2.4499999999999999E-3</v>
      </c>
      <c r="G4" s="53">
        <v>1.42E-3</v>
      </c>
      <c r="H4" s="50"/>
      <c r="I4" s="51">
        <v>-0.82126999999999994</v>
      </c>
      <c r="J4" s="52">
        <v>-0.49969999999999998</v>
      </c>
      <c r="K4" s="53">
        <v>-0.27534999999999998</v>
      </c>
      <c r="L4" s="50"/>
      <c r="M4" s="51">
        <f t="array" ref="M4:R9">MMULT(MMULT(AH4:AM9,B4:G9),TRANSPOSE(AH4:AM9))</f>
        <v>3.4202439694181606</v>
      </c>
      <c r="N4" s="52">
        <v>0.5132314700509002</v>
      </c>
      <c r="O4" s="52">
        <v>-0.50023715423520687</v>
      </c>
      <c r="P4" s="52">
        <v>2.6677983748099978E-4</v>
      </c>
      <c r="Q4" s="52">
        <v>1.8110802052639997E-3</v>
      </c>
      <c r="R4" s="53">
        <v>3.8694544049400008E-4</v>
      </c>
      <c r="S4" s="50"/>
      <c r="T4" s="51">
        <f t="array" ref="T4:Y9">-1*(Y12:AD17+Y26:AD31+S18:X23+S32:X37+Y40:AD45+S46:X51+Y54:AD59+S60:X65+Y68:AD73+S74:X79+Y82:AD87+S88:X93+Y96:AD101+S102:X107)</f>
        <v>2.9853904379873342</v>
      </c>
      <c r="U4" s="52">
        <v>0.49310635146578002</v>
      </c>
      <c r="V4" s="52">
        <v>-0.29561633578856106</v>
      </c>
      <c r="W4" s="52">
        <v>-7.5147342970395548E-4</v>
      </c>
      <c r="X4" s="52">
        <v>-9.7303746067091412E-4</v>
      </c>
      <c r="Y4" s="53">
        <v>-2.231771927795001E-3</v>
      </c>
      <c r="Z4" s="50"/>
      <c r="AA4" s="51">
        <f t="array" ref="AA4:AF9">-1*(AF12:AK17+AF18:AK23+AF26:AK31+AF32:AK37+AF40:AK45+AF46:AK51+AF54:AK59+AF60:AK65+AF68:AK73+AF74:AK79+AF82:AK87+AF88:AK93+AF96:AK101+AF102:AK107)</f>
        <v>2.9853904379873342</v>
      </c>
      <c r="AB4" s="52">
        <v>0.49310635146577997</v>
      </c>
      <c r="AC4" s="52">
        <v>-0.29561633578856084</v>
      </c>
      <c r="AD4" s="52">
        <v>-4.8572257327350599E-17</v>
      </c>
      <c r="AE4" s="52">
        <v>-5.5511151231257827E-17</v>
      </c>
      <c r="AF4" s="53">
        <v>-4.163336342344337E-17</v>
      </c>
      <c r="AG4" s="50"/>
      <c r="AH4" s="51">
        <v>-0.82126999999999994</v>
      </c>
      <c r="AI4" s="52">
        <v>-0.49969999999999998</v>
      </c>
      <c r="AJ4" s="52">
        <v>-0.27534999999999998</v>
      </c>
      <c r="AK4" s="52">
        <v>0</v>
      </c>
      <c r="AL4" s="52">
        <v>0</v>
      </c>
      <c r="AM4" s="53">
        <v>0</v>
      </c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</row>
    <row r="5" spans="1:51">
      <c r="A5" s="50"/>
      <c r="B5" s="54">
        <v>5.339E-2</v>
      </c>
      <c r="C5" s="50">
        <v>3.51126</v>
      </c>
      <c r="D5" s="50">
        <v>3.6549999999999999E-2</v>
      </c>
      <c r="E5" s="50">
        <v>-9.7000000000000005E-4</v>
      </c>
      <c r="F5" s="50">
        <v>6.4999999999999997E-4</v>
      </c>
      <c r="G5" s="55">
        <v>-9.7000000000000005E-4</v>
      </c>
      <c r="H5" s="50"/>
      <c r="I5" s="54">
        <v>0.56993000000000005</v>
      </c>
      <c r="J5" s="50">
        <v>-0.69608999999999999</v>
      </c>
      <c r="K5" s="55">
        <v>-0.43662000000000001</v>
      </c>
      <c r="L5" s="50"/>
      <c r="M5" s="54">
        <v>0.51323147005089997</v>
      </c>
      <c r="N5" s="50">
        <v>3.6879013661839286</v>
      </c>
      <c r="O5" s="50">
        <v>-0.76411450313819862</v>
      </c>
      <c r="P5" s="50">
        <v>-2.514561342285E-3</v>
      </c>
      <c r="Q5" s="50">
        <v>-1.5485466050740001E-3</v>
      </c>
      <c r="R5" s="55">
        <v>4.1071317714899995E-4</v>
      </c>
      <c r="S5" s="50"/>
      <c r="T5" s="54">
        <v>0.49310635146578002</v>
      </c>
      <c r="U5" s="50">
        <v>3.2704083338404009</v>
      </c>
      <c r="V5" s="50">
        <v>-0.57793706944415391</v>
      </c>
      <c r="W5" s="50">
        <v>-7.2792400553772785E-5</v>
      </c>
      <c r="X5" s="50">
        <v>-7.9307672241410443E-4</v>
      </c>
      <c r="Y5" s="55">
        <v>-2.6750842100619204E-3</v>
      </c>
      <c r="Z5" s="50"/>
      <c r="AA5" s="54">
        <v>0.49310635146578002</v>
      </c>
      <c r="AB5" s="50">
        <v>3.2704083338404009</v>
      </c>
      <c r="AC5" s="50">
        <v>-0.57793706944415368</v>
      </c>
      <c r="AD5" s="50">
        <v>8.3266726846886741E-17</v>
      </c>
      <c r="AE5" s="50">
        <v>-2.7755575615628914E-17</v>
      </c>
      <c r="AF5" s="55">
        <v>-6.9388939039072284E-17</v>
      </c>
      <c r="AG5" s="50"/>
      <c r="AH5" s="54">
        <v>0.56993000000000005</v>
      </c>
      <c r="AI5" s="50">
        <v>-0.69608999999999999</v>
      </c>
      <c r="AJ5" s="50">
        <v>-0.43662000000000001</v>
      </c>
      <c r="AK5" s="50">
        <v>0</v>
      </c>
      <c r="AL5" s="50">
        <v>0</v>
      </c>
      <c r="AM5" s="55">
        <v>0</v>
      </c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</row>
    <row r="6" spans="1:51" ht="15" thickBot="1">
      <c r="A6" s="50"/>
      <c r="B6" s="54">
        <v>6.3329999999999997E-2</v>
      </c>
      <c r="C6" s="50">
        <v>3.6549999999999999E-2</v>
      </c>
      <c r="D6" s="50">
        <v>5.5348600000000001</v>
      </c>
      <c r="E6" s="50">
        <v>-1.1999999999999999E-3</v>
      </c>
      <c r="F6" s="50">
        <v>-2.7000000000000001E-3</v>
      </c>
      <c r="G6" s="55">
        <v>-5.4000000000000001E-4</v>
      </c>
      <c r="H6" s="50"/>
      <c r="I6" s="56">
        <v>2.6509999999999999E-2</v>
      </c>
      <c r="J6" s="57">
        <v>-0.51551000000000002</v>
      </c>
      <c r="K6" s="58">
        <v>0.85646999999999995</v>
      </c>
      <c r="L6" s="50"/>
      <c r="M6" s="54">
        <v>-0.50023715423520676</v>
      </c>
      <c r="N6" s="50">
        <v>-0.76411450313819862</v>
      </c>
      <c r="O6" s="50">
        <v>4.9644337542014023</v>
      </c>
      <c r="P6" s="50">
        <v>1.7034384971029999E-3</v>
      </c>
      <c r="Q6" s="50">
        <v>1.4639768964360004E-3</v>
      </c>
      <c r="R6" s="55">
        <v>1.3817621223630003E-3</v>
      </c>
      <c r="S6" s="50"/>
      <c r="T6" s="54">
        <v>-0.29561633578856095</v>
      </c>
      <c r="U6" s="50">
        <v>-0.57793706944415391</v>
      </c>
      <c r="V6" s="50">
        <v>4.1047818739804445</v>
      </c>
      <c r="W6" s="50">
        <v>-3.9655104453684142E-4</v>
      </c>
      <c r="X6" s="50">
        <v>5.4462744090799653E-4</v>
      </c>
      <c r="Y6" s="55">
        <v>6.825830107068942E-4</v>
      </c>
      <c r="Z6" s="50"/>
      <c r="AA6" s="54">
        <v>-0.29561633578856084</v>
      </c>
      <c r="AB6" s="50">
        <v>-0.57793706944415368</v>
      </c>
      <c r="AC6" s="50">
        <v>4.1047818739804436</v>
      </c>
      <c r="AD6" s="50">
        <v>-8.3266726846886741E-17</v>
      </c>
      <c r="AE6" s="50">
        <v>0</v>
      </c>
      <c r="AF6" s="55">
        <v>-2.7755575615628914E-17</v>
      </c>
      <c r="AG6" s="50"/>
      <c r="AH6" s="54">
        <v>2.6509999999999999E-2</v>
      </c>
      <c r="AI6" s="50">
        <v>-0.51551000000000002</v>
      </c>
      <c r="AJ6" s="50">
        <v>0.85646999999999995</v>
      </c>
      <c r="AK6" s="50">
        <v>0</v>
      </c>
      <c r="AL6" s="50">
        <v>0</v>
      </c>
      <c r="AM6" s="55">
        <v>0</v>
      </c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</row>
    <row r="7" spans="1:51">
      <c r="A7" s="50"/>
      <c r="B7" s="54">
        <v>-1.0000000000000001E-5</v>
      </c>
      <c r="C7" s="50">
        <v>-9.7000000000000005E-4</v>
      </c>
      <c r="D7" s="50">
        <v>-1.1999999999999999E-3</v>
      </c>
      <c r="E7" s="50">
        <v>3.3863599999999998</v>
      </c>
      <c r="F7" s="50">
        <v>0.20152999999999999</v>
      </c>
      <c r="G7" s="55">
        <v>-6.9870000000000002E-2</v>
      </c>
      <c r="H7" s="50"/>
      <c r="I7" s="50"/>
      <c r="J7" s="50"/>
      <c r="K7" s="50"/>
      <c r="L7" s="50"/>
      <c r="M7" s="54">
        <v>2.6677983748099989E-4</v>
      </c>
      <c r="N7" s="50">
        <v>-2.514561342285E-3</v>
      </c>
      <c r="O7" s="50">
        <v>1.7034384971029996E-3</v>
      </c>
      <c r="P7" s="50">
        <v>4.8981373844245031</v>
      </c>
      <c r="Q7" s="50">
        <v>1.9655466380895501</v>
      </c>
      <c r="R7" s="55">
        <v>1.5038856196889969</v>
      </c>
      <c r="S7" s="50"/>
      <c r="T7" s="54">
        <v>-7.5147342970411854E-4</v>
      </c>
      <c r="U7" s="50">
        <v>-7.2792400553939318E-5</v>
      </c>
      <c r="V7" s="50">
        <v>-3.9655104453689693E-4</v>
      </c>
      <c r="W7" s="50">
        <v>-9.5011100800989956E-2</v>
      </c>
      <c r="X7" s="50">
        <v>0.64854193111003988</v>
      </c>
      <c r="Y7" s="55">
        <v>0.11066011916408597</v>
      </c>
      <c r="Z7" s="50"/>
      <c r="AA7" s="54">
        <v>-4.8572257327350599E-17</v>
      </c>
      <c r="AB7" s="50">
        <v>8.3266726846886741E-17</v>
      </c>
      <c r="AC7" s="50">
        <v>-8.3266726846886741E-17</v>
      </c>
      <c r="AD7" s="50">
        <v>-9.5011100800990012E-2</v>
      </c>
      <c r="AE7" s="50">
        <v>0.64854193111003999</v>
      </c>
      <c r="AF7" s="55">
        <v>0.11066011916408601</v>
      </c>
      <c r="AG7" s="50"/>
      <c r="AH7" s="54">
        <v>0</v>
      </c>
      <c r="AI7" s="50">
        <v>0</v>
      </c>
      <c r="AJ7" s="50">
        <v>0</v>
      </c>
      <c r="AK7" s="50">
        <v>-0.82126999999999994</v>
      </c>
      <c r="AL7" s="50">
        <v>-0.49969999999999998</v>
      </c>
      <c r="AM7" s="55">
        <v>-0.27534999999999998</v>
      </c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</row>
    <row r="8" spans="1:51">
      <c r="A8" s="50"/>
      <c r="B8" s="54">
        <v>2.4499999999999999E-3</v>
      </c>
      <c r="C8" s="50">
        <v>6.4999999999999997E-4</v>
      </c>
      <c r="D8" s="50">
        <v>-2.7000000000000001E-3</v>
      </c>
      <c r="E8" s="50">
        <v>0.20152999999999999</v>
      </c>
      <c r="F8" s="50">
        <v>8.9151699999999998</v>
      </c>
      <c r="G8" s="55">
        <v>-0.10648000000000001</v>
      </c>
      <c r="H8" s="50"/>
      <c r="I8" s="50"/>
      <c r="J8" s="50"/>
      <c r="K8" s="50"/>
      <c r="L8" s="50"/>
      <c r="M8" s="54">
        <v>1.8110802052639997E-3</v>
      </c>
      <c r="N8" s="50">
        <v>-1.5485466050740001E-3</v>
      </c>
      <c r="O8" s="50">
        <v>1.4639768964360002E-3</v>
      </c>
      <c r="P8" s="50">
        <v>1.9655466380895494</v>
      </c>
      <c r="Q8" s="50">
        <v>5.942614415839091</v>
      </c>
      <c r="R8" s="55">
        <v>1.7954750566029538</v>
      </c>
      <c r="S8" s="50"/>
      <c r="T8" s="54">
        <v>-9.7303746067091412E-4</v>
      </c>
      <c r="U8" s="50">
        <v>-7.9307672241399341E-4</v>
      </c>
      <c r="V8" s="50">
        <v>5.4462744090824633E-4</v>
      </c>
      <c r="W8" s="50">
        <v>0.64854193111003988</v>
      </c>
      <c r="X8" s="50">
        <v>1.7440115135857996</v>
      </c>
      <c r="Y8" s="55">
        <v>0.95444117825944785</v>
      </c>
      <c r="Z8" s="50"/>
      <c r="AA8" s="54">
        <v>0</v>
      </c>
      <c r="AB8" s="50">
        <v>-2.7755575615628914E-17</v>
      </c>
      <c r="AC8" s="50">
        <v>0</v>
      </c>
      <c r="AD8" s="50">
        <v>0.64854193111003999</v>
      </c>
      <c r="AE8" s="50">
        <v>1.7440115135857992</v>
      </c>
      <c r="AF8" s="55">
        <v>0.95444117825944763</v>
      </c>
      <c r="AG8" s="50"/>
      <c r="AH8" s="54">
        <v>0</v>
      </c>
      <c r="AI8" s="50">
        <v>0</v>
      </c>
      <c r="AJ8" s="50">
        <v>0</v>
      </c>
      <c r="AK8" s="50">
        <v>0.56993000000000005</v>
      </c>
      <c r="AL8" s="50">
        <v>-0.69608999999999999</v>
      </c>
      <c r="AM8" s="55">
        <v>-0.43662000000000001</v>
      </c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</row>
    <row r="9" spans="1:51" ht="15" thickBot="1">
      <c r="A9" s="50"/>
      <c r="B9" s="56">
        <v>1.42E-3</v>
      </c>
      <c r="C9" s="57">
        <v>-9.7000000000000005E-4</v>
      </c>
      <c r="D9" s="57">
        <v>-5.4000000000000001E-4</v>
      </c>
      <c r="E9" s="57">
        <v>-6.9870000000000002E-2</v>
      </c>
      <c r="F9" s="57">
        <v>-0.10648000000000001</v>
      </c>
      <c r="G9" s="58">
        <v>3.73874</v>
      </c>
      <c r="H9" s="50"/>
      <c r="I9" s="50"/>
      <c r="J9" s="50"/>
      <c r="K9" s="50"/>
      <c r="L9" s="50"/>
      <c r="M9" s="56">
        <v>3.8694544049400003E-4</v>
      </c>
      <c r="N9" s="57">
        <v>4.10713177149E-4</v>
      </c>
      <c r="O9" s="57">
        <v>1.3817621223630003E-3</v>
      </c>
      <c r="P9" s="57">
        <v>1.5038856196889971</v>
      </c>
      <c r="Q9" s="57">
        <v>1.7954750566029549</v>
      </c>
      <c r="R9" s="58">
        <v>5.1994546138461466</v>
      </c>
      <c r="S9" s="50"/>
      <c r="T9" s="56">
        <v>-2.2317719277951398E-3</v>
      </c>
      <c r="U9" s="57">
        <v>-2.675084210062087E-3</v>
      </c>
      <c r="V9" s="57">
        <v>6.8258301070694971E-4</v>
      </c>
      <c r="W9" s="57">
        <v>0.11066011916408618</v>
      </c>
      <c r="X9" s="57">
        <v>0.95444117825944808</v>
      </c>
      <c r="Y9" s="58">
        <v>-0.6730888734513919</v>
      </c>
      <c r="Z9" s="50"/>
      <c r="AA9" s="56">
        <v>-4.163336342344337E-17</v>
      </c>
      <c r="AB9" s="57">
        <v>-6.9388939039072284E-17</v>
      </c>
      <c r="AC9" s="57">
        <v>-2.7755575615628914E-17</v>
      </c>
      <c r="AD9" s="57">
        <v>0.11066011916408601</v>
      </c>
      <c r="AE9" s="57">
        <v>0.95444117825944774</v>
      </c>
      <c r="AF9" s="58">
        <v>-0.6730888734513919</v>
      </c>
      <c r="AG9" s="50"/>
      <c r="AH9" s="56">
        <v>0</v>
      </c>
      <c r="AI9" s="57">
        <v>0</v>
      </c>
      <c r="AJ9" s="57">
        <v>0</v>
      </c>
      <c r="AK9" s="57">
        <v>2.6509999999999999E-2</v>
      </c>
      <c r="AL9" s="57">
        <v>-0.51551000000000002</v>
      </c>
      <c r="AM9" s="58">
        <v>0.85646999999999995</v>
      </c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</row>
    <row r="10" spans="1:51">
      <c r="A10" s="50"/>
      <c r="B10" s="50"/>
      <c r="C10" s="50"/>
      <c r="D10" s="50"/>
      <c r="E10" s="50"/>
      <c r="F10" s="50"/>
      <c r="G10" s="50"/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</row>
    <row r="11" spans="1:51" ht="15" thickBot="1">
      <c r="A11" s="50"/>
      <c r="B11" s="50" t="s">
        <v>11</v>
      </c>
      <c r="C11" s="50"/>
      <c r="D11" s="50"/>
      <c r="E11" s="50"/>
      <c r="F11" s="50"/>
      <c r="G11" s="50"/>
      <c r="H11" s="50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 t="s">
        <v>40</v>
      </c>
      <c r="T11" s="50" t="s">
        <v>44</v>
      </c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 t="s">
        <v>45</v>
      </c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</row>
    <row r="12" spans="1:51">
      <c r="A12" s="50"/>
      <c r="B12" s="51">
        <v>2.99823</v>
      </c>
      <c r="C12" s="52">
        <v>-2.5500000000000002E-3</v>
      </c>
      <c r="D12" s="52">
        <v>-8.77E-3</v>
      </c>
      <c r="E12" s="52">
        <v>1.417E-2</v>
      </c>
      <c r="F12" s="52">
        <v>-5.8939999999999999E-2</v>
      </c>
      <c r="G12" s="52">
        <v>2.504E-2</v>
      </c>
      <c r="H12" s="52">
        <v>-0.24798000000000001</v>
      </c>
      <c r="I12" s="52">
        <v>-0.20385</v>
      </c>
      <c r="J12" s="52">
        <v>-0.21726999999999999</v>
      </c>
      <c r="K12" s="52">
        <v>-0.12281</v>
      </c>
      <c r="L12" s="52">
        <v>0.26834000000000002</v>
      </c>
      <c r="M12" s="53">
        <v>-7.8560000000000005E-2</v>
      </c>
      <c r="N12" s="50"/>
      <c r="O12" s="51">
        <v>-0.82550000000000001</v>
      </c>
      <c r="P12" s="52">
        <v>-0.49709999999999999</v>
      </c>
      <c r="Q12" s="53">
        <v>-0.26729999999999998</v>
      </c>
      <c r="R12" s="50"/>
      <c r="S12" s="51">
        <f t="array" ref="S12:AD23">MMULT(MMULT(AM12:AX23,B12:M23),TRANSPOSE(AM12:AX23))</f>
        <v>3.2894547761346002</v>
      </c>
      <c r="T12" s="52">
        <v>0.45736958970801966</v>
      </c>
      <c r="U12" s="52">
        <v>-0.47417503015569973</v>
      </c>
      <c r="V12" s="52">
        <v>-3.4303315750699989E-2</v>
      </c>
      <c r="W12" s="52">
        <v>-5.9785649935680009E-2</v>
      </c>
      <c r="X12" s="52">
        <v>-0.10582415566829</v>
      </c>
      <c r="Y12" s="51">
        <v>-0.57539115270695007</v>
      </c>
      <c r="Z12" s="52">
        <v>-0.20462396926984994</v>
      </c>
      <c r="AA12" s="52">
        <v>0.15189699746194998</v>
      </c>
      <c r="AB12" s="52">
        <v>-4.2961543660500132E-3</v>
      </c>
      <c r="AC12" s="52">
        <v>0.39593824749219003</v>
      </c>
      <c r="AD12" s="53">
        <v>0.40211822681028003</v>
      </c>
      <c r="AE12" s="59" t="s">
        <v>46</v>
      </c>
      <c r="AF12" s="51">
        <f t="array" ref="AF12:AH14">(Y12:AA14+S18:U20)/2</f>
        <v>-0.57539115270694996</v>
      </c>
      <c r="AG12" s="52">
        <v>-0.204555197676768</v>
      </c>
      <c r="AH12" s="52">
        <v>0.15180642756399551</v>
      </c>
      <c r="AI12" s="52">
        <f t="array" ref="AI12:AK14">(AB12:AD14-V18:X20)/2</f>
        <v>-4.5954347188749828E-3</v>
      </c>
      <c r="AJ12" s="52">
        <v>0.39605083705299804</v>
      </c>
      <c r="AK12" s="53">
        <v>0.40148206216770599</v>
      </c>
      <c r="AL12" s="50"/>
      <c r="AM12" s="51">
        <f t="array" ref="AM12:AO14">O12:Q14</f>
        <v>-0.82550000000000001</v>
      </c>
      <c r="AN12" s="52">
        <v>-0.49709999999999999</v>
      </c>
      <c r="AO12" s="52">
        <v>-0.26729999999999998</v>
      </c>
      <c r="AP12" s="52">
        <v>0</v>
      </c>
      <c r="AQ12" s="52">
        <v>0</v>
      </c>
      <c r="AR12" s="52">
        <v>0</v>
      </c>
      <c r="AS12" s="52">
        <v>0</v>
      </c>
      <c r="AT12" s="52">
        <v>0</v>
      </c>
      <c r="AU12" s="52">
        <v>0</v>
      </c>
      <c r="AV12" s="52">
        <v>0</v>
      </c>
      <c r="AW12" s="52">
        <v>0</v>
      </c>
      <c r="AX12" s="53">
        <v>0</v>
      </c>
      <c r="AY12" s="50"/>
    </row>
    <row r="13" spans="1:51">
      <c r="A13" s="50"/>
      <c r="B13" s="54">
        <v>-2.5500000000000002E-3</v>
      </c>
      <c r="C13" s="50">
        <v>3.45377</v>
      </c>
      <c r="D13" s="50">
        <v>-2.7399999999999998E-3</v>
      </c>
      <c r="E13" s="50">
        <v>1.6199999999999999E-3</v>
      </c>
      <c r="F13" s="50">
        <v>-9.0370000000000006E-2</v>
      </c>
      <c r="G13" s="50">
        <v>3.295E-2</v>
      </c>
      <c r="H13" s="50">
        <v>-0.20397000000000001</v>
      </c>
      <c r="I13" s="50">
        <v>-0.22903999999999999</v>
      </c>
      <c r="J13" s="50">
        <v>-0.26111000000000001</v>
      </c>
      <c r="K13" s="50">
        <v>-0.15603</v>
      </c>
      <c r="L13" s="50">
        <v>0.35510000000000003</v>
      </c>
      <c r="M13" s="55">
        <v>-0.14426</v>
      </c>
      <c r="N13" s="50"/>
      <c r="O13" s="54">
        <v>0.56366000000000005</v>
      </c>
      <c r="P13" s="50">
        <v>-0.70164000000000004</v>
      </c>
      <c r="Q13" s="55">
        <v>-0.43587999999999999</v>
      </c>
      <c r="R13" s="50"/>
      <c r="S13" s="54">
        <v>0.45736958970802011</v>
      </c>
      <c r="T13" s="50">
        <v>3.7199478434282045</v>
      </c>
      <c r="U13" s="50">
        <v>-0.81072716749872131</v>
      </c>
      <c r="V13" s="50">
        <v>-3.1314910636459997E-2</v>
      </c>
      <c r="W13" s="50">
        <v>-1.8659359130052004E-2</v>
      </c>
      <c r="X13" s="50">
        <v>-6.5099811799118001E-2</v>
      </c>
      <c r="Y13" s="54">
        <v>-0.204486426083686</v>
      </c>
      <c r="Z13" s="50">
        <v>-0.12908098672464202</v>
      </c>
      <c r="AA13" s="50">
        <v>6.4010136778121993E-2</v>
      </c>
      <c r="AB13" s="50">
        <v>-2.8860762478222016E-2</v>
      </c>
      <c r="AC13" s="50">
        <v>0.18957187341651802</v>
      </c>
      <c r="AD13" s="55">
        <v>0.22438519168031201</v>
      </c>
      <c r="AE13" s="50"/>
      <c r="AF13" s="54">
        <v>-0.204555197676768</v>
      </c>
      <c r="AG13" s="50">
        <v>-0.12908098672464202</v>
      </c>
      <c r="AH13" s="50">
        <v>6.3999056717498504E-2</v>
      </c>
      <c r="AI13" s="50">
        <v>-2.8969592900871012E-2</v>
      </c>
      <c r="AJ13" s="50">
        <v>0.18965949323564202</v>
      </c>
      <c r="AK13" s="55">
        <v>0.224223928952093</v>
      </c>
      <c r="AL13" s="50"/>
      <c r="AM13" s="54">
        <v>0.56366000000000005</v>
      </c>
      <c r="AN13" s="50">
        <v>-0.70164000000000004</v>
      </c>
      <c r="AO13" s="50">
        <v>-0.43587999999999999</v>
      </c>
      <c r="AP13" s="50">
        <v>0</v>
      </c>
      <c r="AQ13" s="50">
        <v>0</v>
      </c>
      <c r="AR13" s="50">
        <v>0</v>
      </c>
      <c r="AS13" s="50">
        <v>0</v>
      </c>
      <c r="AT13" s="50">
        <v>0</v>
      </c>
      <c r="AU13" s="50">
        <v>0</v>
      </c>
      <c r="AV13" s="50">
        <v>0</v>
      </c>
      <c r="AW13" s="50">
        <v>0</v>
      </c>
      <c r="AX13" s="55">
        <v>0</v>
      </c>
      <c r="AY13" s="50"/>
    </row>
    <row r="14" spans="1:51" ht="15" thickBot="1">
      <c r="A14" s="50"/>
      <c r="B14" s="54">
        <v>-8.77E-3</v>
      </c>
      <c r="C14" s="50">
        <v>-2.7399999999999998E-3</v>
      </c>
      <c r="D14" s="50">
        <v>5.5920199999999998</v>
      </c>
      <c r="E14" s="50">
        <v>-1.511E-2</v>
      </c>
      <c r="F14" s="50">
        <v>-7.2739999999999999E-2</v>
      </c>
      <c r="G14" s="50">
        <v>6.9830000000000003E-2</v>
      </c>
      <c r="H14" s="50">
        <v>-0.21701000000000001</v>
      </c>
      <c r="I14" s="50">
        <v>-0.26072000000000001</v>
      </c>
      <c r="J14" s="50">
        <v>-0.24152999999999999</v>
      </c>
      <c r="K14" s="50">
        <v>-0.22239999999999999</v>
      </c>
      <c r="L14" s="50">
        <v>0.31059999999999999</v>
      </c>
      <c r="M14" s="55">
        <v>-0.13961000000000001</v>
      </c>
      <c r="N14" s="50"/>
      <c r="O14" s="56">
        <v>2.913E-2</v>
      </c>
      <c r="P14" s="57">
        <v>-0.51049</v>
      </c>
      <c r="Q14" s="58">
        <v>0.85938999999999999</v>
      </c>
      <c r="R14" s="50"/>
      <c r="S14" s="54">
        <v>-0.47417503015569973</v>
      </c>
      <c r="T14" s="50">
        <v>-0.81072716749872176</v>
      </c>
      <c r="U14" s="50">
        <v>5.0346305684905248</v>
      </c>
      <c r="V14" s="50">
        <v>8.3170711459299908E-3</v>
      </c>
      <c r="W14" s="50">
        <v>-1.399980309444801E-2</v>
      </c>
      <c r="X14" s="50">
        <v>4.6591866928283002E-2</v>
      </c>
      <c r="Y14" s="54">
        <v>0.15171585766604101</v>
      </c>
      <c r="Z14" s="50">
        <v>6.3987976656874987E-2</v>
      </c>
      <c r="AA14" s="50">
        <v>-1.4079278918832989E-2</v>
      </c>
      <c r="AB14" s="50">
        <v>6.1549853959149005E-2</v>
      </c>
      <c r="AC14" s="50">
        <v>-0.10919410793333498</v>
      </c>
      <c r="AD14" s="55">
        <v>-9.2880058909395991E-2</v>
      </c>
      <c r="AE14" s="50"/>
      <c r="AF14" s="54">
        <v>0.15180642756399548</v>
      </c>
      <c r="AG14" s="50">
        <v>6.3999056717498476E-2</v>
      </c>
      <c r="AH14" s="50">
        <v>-1.4079278918832986E-2</v>
      </c>
      <c r="AI14" s="50">
        <v>6.1609543971569522E-2</v>
      </c>
      <c r="AJ14" s="50">
        <v>-0.10931824174001248</v>
      </c>
      <c r="AK14" s="55">
        <v>-9.2788983010521492E-2</v>
      </c>
      <c r="AL14" s="50"/>
      <c r="AM14" s="54">
        <v>2.913E-2</v>
      </c>
      <c r="AN14" s="50">
        <v>-0.51049</v>
      </c>
      <c r="AO14" s="50">
        <v>0.85938999999999999</v>
      </c>
      <c r="AP14" s="50">
        <v>0</v>
      </c>
      <c r="AQ14" s="50">
        <v>0</v>
      </c>
      <c r="AR14" s="50">
        <v>0</v>
      </c>
      <c r="AS14" s="50">
        <v>0</v>
      </c>
      <c r="AT14" s="50">
        <v>0</v>
      </c>
      <c r="AU14" s="50">
        <v>0</v>
      </c>
      <c r="AV14" s="50">
        <v>0</v>
      </c>
      <c r="AW14" s="50">
        <v>0</v>
      </c>
      <c r="AX14" s="55">
        <v>0</v>
      </c>
      <c r="AY14" s="50"/>
    </row>
    <row r="15" spans="1:51" ht="15" thickBot="1">
      <c r="A15" s="50"/>
      <c r="B15" s="54">
        <v>1.417E-2</v>
      </c>
      <c r="C15" s="50">
        <v>1.6199999999999999E-3</v>
      </c>
      <c r="D15" s="50">
        <v>-1.511E-2</v>
      </c>
      <c r="E15" s="50">
        <v>3.3265600000000002</v>
      </c>
      <c r="F15" s="50">
        <v>0.16259999999999999</v>
      </c>
      <c r="G15" s="50">
        <v>-2.2929999999999999E-2</v>
      </c>
      <c r="H15" s="50">
        <v>0.12318999999999999</v>
      </c>
      <c r="I15" s="50">
        <v>0.15629000000000001</v>
      </c>
      <c r="J15" s="50">
        <v>0.22298000000000001</v>
      </c>
      <c r="K15" s="50">
        <v>1.447E-2</v>
      </c>
      <c r="L15" s="50">
        <v>-0.33444000000000002</v>
      </c>
      <c r="M15" s="55">
        <v>0.23798</v>
      </c>
      <c r="N15" s="50"/>
      <c r="O15" s="50"/>
      <c r="P15" s="50"/>
      <c r="Q15" s="50"/>
      <c r="R15" s="50"/>
      <c r="S15" s="54">
        <v>-3.4303315750700003E-2</v>
      </c>
      <c r="T15" s="50">
        <v>-3.1314910636460011E-2</v>
      </c>
      <c r="U15" s="50">
        <v>8.3170711459299995E-3</v>
      </c>
      <c r="V15" s="50">
        <v>4.8891779858260005</v>
      </c>
      <c r="W15" s="50">
        <v>2.08095390890466</v>
      </c>
      <c r="X15" s="50">
        <v>1.4507905503803002</v>
      </c>
      <c r="Y15" s="54">
        <v>4.8947150717000166E-3</v>
      </c>
      <c r="Z15" s="50">
        <v>2.9078423323520019E-2</v>
      </c>
      <c r="AA15" s="50">
        <v>-6.1669233983990018E-2</v>
      </c>
      <c r="AB15" s="50">
        <v>-0.10368757191204001</v>
      </c>
      <c r="AC15" s="50">
        <v>1.7208213295099979E-2</v>
      </c>
      <c r="AD15" s="55">
        <v>-0.16746573135622003</v>
      </c>
      <c r="AE15" s="50"/>
      <c r="AF15" s="54">
        <f t="array" ref="AF15:AH17">(Y15:AA17-S21:U23)/2</f>
        <v>4.5954347188750097E-3</v>
      </c>
      <c r="AG15" s="50">
        <v>2.8969592900871012E-2</v>
      </c>
      <c r="AH15" s="50">
        <v>-6.1609543971569508E-2</v>
      </c>
      <c r="AI15" s="50">
        <f t="array" ref="AI15:AK17">(AB15:AD17+V21:X23)/2</f>
        <v>-0.10368757191203999</v>
      </c>
      <c r="AJ15" s="50">
        <v>1.7325968188698981E-2</v>
      </c>
      <c r="AK15" s="55">
        <v>-0.16726302279662597</v>
      </c>
      <c r="AL15" s="50"/>
      <c r="AM15" s="54">
        <v>0</v>
      </c>
      <c r="AN15" s="50">
        <v>0</v>
      </c>
      <c r="AO15" s="50">
        <v>0</v>
      </c>
      <c r="AP15" s="50">
        <f t="array" ref="AP15:AR17">O12:Q14</f>
        <v>-0.82550000000000001</v>
      </c>
      <c r="AQ15" s="50">
        <v>-0.49709999999999999</v>
      </c>
      <c r="AR15" s="50">
        <v>-0.26729999999999998</v>
      </c>
      <c r="AS15" s="50">
        <v>0</v>
      </c>
      <c r="AT15" s="50">
        <v>0</v>
      </c>
      <c r="AU15" s="50">
        <v>0</v>
      </c>
      <c r="AV15" s="50">
        <v>0</v>
      </c>
      <c r="AW15" s="50">
        <v>0</v>
      </c>
      <c r="AX15" s="55">
        <v>0</v>
      </c>
      <c r="AY15" s="50"/>
    </row>
    <row r="16" spans="1:51">
      <c r="A16" s="50"/>
      <c r="B16" s="54">
        <v>-5.8939999999999999E-2</v>
      </c>
      <c r="C16" s="50">
        <v>-9.0370000000000006E-2</v>
      </c>
      <c r="D16" s="50">
        <v>-7.2739999999999999E-2</v>
      </c>
      <c r="E16" s="50">
        <v>0.16259999999999999</v>
      </c>
      <c r="F16" s="50">
        <v>9.0346600000000006</v>
      </c>
      <c r="G16" s="50">
        <v>2.1409999999999998E-2</v>
      </c>
      <c r="H16" s="50">
        <v>-0.26776</v>
      </c>
      <c r="I16" s="50">
        <v>-0.35431000000000001</v>
      </c>
      <c r="J16" s="50">
        <v>-0.31042999999999998</v>
      </c>
      <c r="K16" s="50">
        <v>-0.33363999999999999</v>
      </c>
      <c r="L16" s="50">
        <v>0.377</v>
      </c>
      <c r="M16" s="55">
        <v>-0.13632</v>
      </c>
      <c r="N16" s="50"/>
      <c r="O16" s="51">
        <v>-0.82555000000000001</v>
      </c>
      <c r="P16" s="52">
        <v>-0.49687999999999999</v>
      </c>
      <c r="Q16" s="53">
        <v>-0.26755000000000001</v>
      </c>
      <c r="R16" s="50"/>
      <c r="S16" s="54">
        <v>-5.9785649935680002E-2</v>
      </c>
      <c r="T16" s="50">
        <v>-1.8659359130052004E-2</v>
      </c>
      <c r="U16" s="50">
        <v>-1.3999803094448E-2</v>
      </c>
      <c r="V16" s="50">
        <v>2.08095390890466</v>
      </c>
      <c r="W16" s="50">
        <v>6.0937123701538729</v>
      </c>
      <c r="X16" s="50">
        <v>1.8546194600414267</v>
      </c>
      <c r="Y16" s="54">
        <v>-0.39616342661380599</v>
      </c>
      <c r="Z16" s="50">
        <v>-0.18974711305476599</v>
      </c>
      <c r="AA16" s="50">
        <v>0.10944237554669001</v>
      </c>
      <c r="AB16" s="50">
        <v>1.7443723082297982E-2</v>
      </c>
      <c r="AC16" s="50">
        <v>0.25055669892406207</v>
      </c>
      <c r="AD16" s="55">
        <v>0.409720749785076</v>
      </c>
      <c r="AE16" s="50"/>
      <c r="AF16" s="54">
        <v>-0.39605083705299798</v>
      </c>
      <c r="AG16" s="50">
        <v>-0.18965949323564202</v>
      </c>
      <c r="AH16" s="50">
        <v>0.10931824174001252</v>
      </c>
      <c r="AI16" s="50">
        <v>1.7325968188698977E-2</v>
      </c>
      <c r="AJ16" s="50">
        <v>0.25055669892406207</v>
      </c>
      <c r="AK16" s="55">
        <v>0.40923599295025898</v>
      </c>
      <c r="AL16" s="50"/>
      <c r="AM16" s="54">
        <v>0</v>
      </c>
      <c r="AN16" s="50">
        <v>0</v>
      </c>
      <c r="AO16" s="50">
        <v>0</v>
      </c>
      <c r="AP16" s="50">
        <v>0.56366000000000005</v>
      </c>
      <c r="AQ16" s="50">
        <v>-0.70164000000000004</v>
      </c>
      <c r="AR16" s="50">
        <v>-0.43587999999999999</v>
      </c>
      <c r="AS16" s="50">
        <v>0</v>
      </c>
      <c r="AT16" s="50">
        <v>0</v>
      </c>
      <c r="AU16" s="50">
        <v>0</v>
      </c>
      <c r="AV16" s="50">
        <v>0</v>
      </c>
      <c r="AW16" s="50">
        <v>0</v>
      </c>
      <c r="AX16" s="55">
        <v>0</v>
      </c>
      <c r="AY16" s="50"/>
    </row>
    <row r="17" spans="1:51" ht="15" thickBot="1">
      <c r="A17" s="50"/>
      <c r="B17" s="54">
        <v>2.504E-2</v>
      </c>
      <c r="C17" s="50">
        <v>3.295E-2</v>
      </c>
      <c r="D17" s="50">
        <v>6.9830000000000003E-2</v>
      </c>
      <c r="E17" s="50">
        <v>-2.2929999999999999E-2</v>
      </c>
      <c r="F17" s="50">
        <v>2.1409999999999998E-2</v>
      </c>
      <c r="G17" s="50">
        <v>3.6492200000000001</v>
      </c>
      <c r="H17" s="50">
        <v>7.8030000000000002E-2</v>
      </c>
      <c r="I17" s="50">
        <v>0.14377000000000001</v>
      </c>
      <c r="J17" s="50">
        <v>0.13925000000000001</v>
      </c>
      <c r="K17" s="50">
        <v>0.23749999999999999</v>
      </c>
      <c r="L17" s="50">
        <v>-0.13596</v>
      </c>
      <c r="M17" s="55">
        <v>-1.8890000000000001E-2</v>
      </c>
      <c r="N17" s="50"/>
      <c r="O17" s="54">
        <v>0.56359000000000004</v>
      </c>
      <c r="P17" s="50">
        <v>-0.70145999999999997</v>
      </c>
      <c r="Q17" s="55">
        <v>-0.43626999999999999</v>
      </c>
      <c r="R17" s="50"/>
      <c r="S17" s="54">
        <v>-0.10582415566828998</v>
      </c>
      <c r="T17" s="50">
        <v>-6.5099811799118001E-2</v>
      </c>
      <c r="U17" s="50">
        <v>4.6591866928282981E-2</v>
      </c>
      <c r="V17" s="50">
        <v>1.4507905503803</v>
      </c>
      <c r="W17" s="50">
        <v>1.8546194600414265</v>
      </c>
      <c r="X17" s="50">
        <v>5.0276217085196482</v>
      </c>
      <c r="Y17" s="54">
        <v>-0.400845897525132</v>
      </c>
      <c r="Z17" s="50">
        <v>-0.22406266622387397</v>
      </c>
      <c r="AA17" s="50">
        <v>9.2697907111646938E-2</v>
      </c>
      <c r="AB17" s="50">
        <v>-0.16706031423703199</v>
      </c>
      <c r="AC17" s="50">
        <v>0.40875123611544201</v>
      </c>
      <c r="AD17" s="55">
        <v>0.225716369935442</v>
      </c>
      <c r="AE17" s="50"/>
      <c r="AF17" s="56">
        <v>-0.40148206216770599</v>
      </c>
      <c r="AG17" s="57">
        <v>-0.22422392895209298</v>
      </c>
      <c r="AH17" s="57">
        <v>9.2788983010521464E-2</v>
      </c>
      <c r="AI17" s="57">
        <v>-0.16726302279662597</v>
      </c>
      <c r="AJ17" s="57">
        <v>0.40923599295025903</v>
      </c>
      <c r="AK17" s="58">
        <v>0.225716369935442</v>
      </c>
      <c r="AL17" s="50"/>
      <c r="AM17" s="54">
        <v>0</v>
      </c>
      <c r="AN17" s="50">
        <v>0</v>
      </c>
      <c r="AO17" s="50">
        <v>0</v>
      </c>
      <c r="AP17" s="50">
        <v>2.913E-2</v>
      </c>
      <c r="AQ17" s="50">
        <v>-0.51049</v>
      </c>
      <c r="AR17" s="50">
        <v>0.85938999999999999</v>
      </c>
      <c r="AS17" s="50">
        <v>0</v>
      </c>
      <c r="AT17" s="50">
        <v>0</v>
      </c>
      <c r="AU17" s="50">
        <v>0</v>
      </c>
      <c r="AV17" s="50">
        <v>0</v>
      </c>
      <c r="AW17" s="50">
        <v>0</v>
      </c>
      <c r="AX17" s="55">
        <v>0</v>
      </c>
      <c r="AY17" s="50"/>
    </row>
    <row r="18" spans="1:51" ht="15" thickBot="1">
      <c r="A18" s="50"/>
      <c r="B18" s="54">
        <v>-0.24798000000000001</v>
      </c>
      <c r="C18" s="50">
        <v>-0.20397000000000001</v>
      </c>
      <c r="D18" s="50">
        <v>-0.21701000000000001</v>
      </c>
      <c r="E18" s="50">
        <v>0.12318999999999999</v>
      </c>
      <c r="F18" s="50">
        <v>-0.26776</v>
      </c>
      <c r="G18" s="50">
        <v>7.8030000000000002E-2</v>
      </c>
      <c r="H18" s="50">
        <v>2.99722</v>
      </c>
      <c r="I18" s="50">
        <v>-2.9499999999999999E-3</v>
      </c>
      <c r="J18" s="50">
        <v>-9.3399999999999993E-3</v>
      </c>
      <c r="K18" s="50">
        <v>-1.325E-2</v>
      </c>
      <c r="L18" s="50">
        <v>5.6779999999999997E-2</v>
      </c>
      <c r="M18" s="55">
        <v>-2.4410000000000001E-2</v>
      </c>
      <c r="N18" s="50"/>
      <c r="O18" s="56">
        <v>2.9100000000000001E-2</v>
      </c>
      <c r="P18" s="57">
        <v>-0.51095000000000002</v>
      </c>
      <c r="Q18" s="58">
        <v>0.85911999999999999</v>
      </c>
      <c r="R18" s="50"/>
      <c r="S18" s="51">
        <v>-0.57539115270694996</v>
      </c>
      <c r="T18" s="52">
        <v>-0.20448642608368603</v>
      </c>
      <c r="U18" s="52">
        <v>0.15171585766604104</v>
      </c>
      <c r="V18" s="52">
        <v>4.8947150716999524E-3</v>
      </c>
      <c r="W18" s="52">
        <v>-0.3961634266138061</v>
      </c>
      <c r="X18" s="52">
        <v>-0.400845897525132</v>
      </c>
      <c r="Y18" s="51">
        <v>3.2875766301204767</v>
      </c>
      <c r="Z18" s="52">
        <v>0.45674755816054313</v>
      </c>
      <c r="AA18" s="52">
        <v>-0.47326535787378898</v>
      </c>
      <c r="AB18" s="52">
        <v>3.4779498680401998E-2</v>
      </c>
      <c r="AC18" s="52">
        <v>5.7950020837785984E-2</v>
      </c>
      <c r="AD18" s="53">
        <v>0.10327134712261501</v>
      </c>
      <c r="AE18" s="50" t="s">
        <v>47</v>
      </c>
      <c r="AF18" s="54">
        <f t="array" ref="AF18:AK23">TRANSPOSE(AF12:AK17)</f>
        <v>-0.57539115270694996</v>
      </c>
      <c r="AG18" s="50">
        <v>-0.204555197676768</v>
      </c>
      <c r="AH18" s="50">
        <v>0.15180642756399548</v>
      </c>
      <c r="AI18" s="50">
        <v>4.5954347188750097E-3</v>
      </c>
      <c r="AJ18" s="50">
        <v>-0.39605083705299798</v>
      </c>
      <c r="AK18" s="55">
        <v>-0.40148206216770599</v>
      </c>
      <c r="AL18" s="50"/>
      <c r="AM18" s="54">
        <v>0</v>
      </c>
      <c r="AN18" s="50">
        <v>0</v>
      </c>
      <c r="AO18" s="50">
        <v>0</v>
      </c>
      <c r="AP18" s="50">
        <v>0</v>
      </c>
      <c r="AQ18" s="50">
        <v>0</v>
      </c>
      <c r="AR18" s="50">
        <v>0</v>
      </c>
      <c r="AS18" s="50">
        <f t="array" ref="AS18:AU20">O16:Q18</f>
        <v>-0.82555000000000001</v>
      </c>
      <c r="AT18" s="50">
        <v>-0.49687999999999999</v>
      </c>
      <c r="AU18" s="50">
        <v>-0.26755000000000001</v>
      </c>
      <c r="AV18" s="50">
        <v>0</v>
      </c>
      <c r="AW18" s="50">
        <v>0</v>
      </c>
      <c r="AX18" s="55">
        <v>0</v>
      </c>
      <c r="AY18" s="50"/>
    </row>
    <row r="19" spans="1:51">
      <c r="A19" s="50"/>
      <c r="B19" s="54">
        <v>-0.20385</v>
      </c>
      <c r="C19" s="50">
        <v>-0.22903999999999999</v>
      </c>
      <c r="D19" s="50">
        <v>-0.26072000000000001</v>
      </c>
      <c r="E19" s="50">
        <v>0.15629000000000001</v>
      </c>
      <c r="F19" s="50">
        <v>-0.35431000000000001</v>
      </c>
      <c r="G19" s="50">
        <v>0.14377000000000001</v>
      </c>
      <c r="H19" s="50">
        <v>-2.9499999999999999E-3</v>
      </c>
      <c r="I19" s="50">
        <v>3.4537800000000001</v>
      </c>
      <c r="J19" s="50">
        <v>-5.8599999999999998E-3</v>
      </c>
      <c r="K19" s="50">
        <v>-4.0999999999999999E-4</v>
      </c>
      <c r="L19" s="50">
        <v>8.9380000000000001E-2</v>
      </c>
      <c r="M19" s="55">
        <v>-3.1099999999999999E-2</v>
      </c>
      <c r="N19" s="50"/>
      <c r="O19" s="50"/>
      <c r="P19" s="50"/>
      <c r="Q19" s="50"/>
      <c r="R19" s="50"/>
      <c r="S19" s="54">
        <v>-0.20462396926984996</v>
      </c>
      <c r="T19" s="50">
        <v>-0.12908098672464199</v>
      </c>
      <c r="U19" s="50">
        <v>6.3987976656875001E-2</v>
      </c>
      <c r="V19" s="50">
        <v>2.9078423323520008E-2</v>
      </c>
      <c r="W19" s="50">
        <v>-0.18974711305476599</v>
      </c>
      <c r="X19" s="50">
        <v>-0.224062666223874</v>
      </c>
      <c r="Y19" s="54">
        <v>0.45674755816054258</v>
      </c>
      <c r="Z19" s="50">
        <v>3.7190622155898652</v>
      </c>
      <c r="AA19" s="50">
        <v>-0.81007456048219506</v>
      </c>
      <c r="AB19" s="50">
        <v>3.2306397948468006E-2</v>
      </c>
      <c r="AC19" s="50">
        <v>1.9139198044876005E-2</v>
      </c>
      <c r="AD19" s="55">
        <v>6.4330736082150994E-2</v>
      </c>
      <c r="AE19" s="50"/>
      <c r="AF19" s="54">
        <v>-0.204555197676768</v>
      </c>
      <c r="AG19" s="50">
        <v>-0.12908098672464202</v>
      </c>
      <c r="AH19" s="50">
        <v>6.3999056717498476E-2</v>
      </c>
      <c r="AI19" s="50">
        <v>2.8969592900871012E-2</v>
      </c>
      <c r="AJ19" s="50">
        <v>-0.18965949323564202</v>
      </c>
      <c r="AK19" s="55">
        <v>-0.22422392895209298</v>
      </c>
      <c r="AL19" s="50"/>
      <c r="AM19" s="54">
        <v>0</v>
      </c>
      <c r="AN19" s="50">
        <v>0</v>
      </c>
      <c r="AO19" s="50">
        <v>0</v>
      </c>
      <c r="AP19" s="50">
        <v>0</v>
      </c>
      <c r="AQ19" s="50">
        <v>0</v>
      </c>
      <c r="AR19" s="50">
        <v>0</v>
      </c>
      <c r="AS19" s="50">
        <v>0.56359000000000004</v>
      </c>
      <c r="AT19" s="50">
        <v>-0.70145999999999997</v>
      </c>
      <c r="AU19" s="50">
        <v>-0.43626999999999999</v>
      </c>
      <c r="AV19" s="50">
        <v>0</v>
      </c>
      <c r="AW19" s="50">
        <v>0</v>
      </c>
      <c r="AX19" s="55">
        <v>0</v>
      </c>
      <c r="AY19" s="50"/>
    </row>
    <row r="20" spans="1:51">
      <c r="A20" s="50"/>
      <c r="B20" s="54">
        <v>-0.21726999999999999</v>
      </c>
      <c r="C20" s="50">
        <v>-0.26111000000000001</v>
      </c>
      <c r="D20" s="50">
        <v>-0.24152999999999999</v>
      </c>
      <c r="E20" s="50">
        <v>0.22298000000000001</v>
      </c>
      <c r="F20" s="50">
        <v>-0.31042999999999998</v>
      </c>
      <c r="G20" s="50">
        <v>0.13925000000000001</v>
      </c>
      <c r="H20" s="50">
        <v>-9.3399999999999993E-3</v>
      </c>
      <c r="I20" s="50">
        <v>-5.8599999999999998E-3</v>
      </c>
      <c r="J20" s="50">
        <v>5.5917500000000002</v>
      </c>
      <c r="K20" s="50">
        <v>1.566E-2</v>
      </c>
      <c r="L20" s="50">
        <v>7.2550000000000003E-2</v>
      </c>
      <c r="M20" s="55">
        <v>-6.9260000000000002E-2</v>
      </c>
      <c r="N20" s="50"/>
      <c r="O20" s="50"/>
      <c r="P20" s="50"/>
      <c r="Q20" s="50"/>
      <c r="R20" s="50"/>
      <c r="S20" s="54">
        <v>0.15189699746194998</v>
      </c>
      <c r="T20" s="50">
        <v>6.4010136778121979E-2</v>
      </c>
      <c r="U20" s="50">
        <v>-1.4079278918832983E-2</v>
      </c>
      <c r="V20" s="50">
        <v>-6.1669233983990032E-2</v>
      </c>
      <c r="W20" s="50">
        <v>0.10944237554668998</v>
      </c>
      <c r="X20" s="50">
        <v>9.2697907111646993E-2</v>
      </c>
      <c r="Y20" s="54">
        <v>-0.47326535787378909</v>
      </c>
      <c r="Z20" s="50">
        <v>-0.81007456048219484</v>
      </c>
      <c r="AA20" s="50">
        <v>5.0361804563648702</v>
      </c>
      <c r="AB20" s="50">
        <v>-8.2022007250149975E-3</v>
      </c>
      <c r="AC20" s="50">
        <v>1.3974090908447003E-2</v>
      </c>
      <c r="AD20" s="55">
        <v>-4.7048806232444E-2</v>
      </c>
      <c r="AE20" s="50"/>
      <c r="AF20" s="54">
        <v>0.15180642756399551</v>
      </c>
      <c r="AG20" s="50">
        <v>6.3999056717498504E-2</v>
      </c>
      <c r="AH20" s="50">
        <v>-1.4079278918832986E-2</v>
      </c>
      <c r="AI20" s="50">
        <v>-6.1609543971569508E-2</v>
      </c>
      <c r="AJ20" s="50">
        <v>0.10931824174001252</v>
      </c>
      <c r="AK20" s="55">
        <v>9.2788983010521464E-2</v>
      </c>
      <c r="AL20" s="50"/>
      <c r="AM20" s="54">
        <v>0</v>
      </c>
      <c r="AN20" s="50">
        <v>0</v>
      </c>
      <c r="AO20" s="50">
        <v>0</v>
      </c>
      <c r="AP20" s="50">
        <v>0</v>
      </c>
      <c r="AQ20" s="50">
        <v>0</v>
      </c>
      <c r="AR20" s="50">
        <v>0</v>
      </c>
      <c r="AS20" s="50">
        <v>2.9100000000000001E-2</v>
      </c>
      <c r="AT20" s="50">
        <v>-0.51095000000000002</v>
      </c>
      <c r="AU20" s="50">
        <v>0.85911999999999999</v>
      </c>
      <c r="AV20" s="50">
        <v>0</v>
      </c>
      <c r="AW20" s="50">
        <v>0</v>
      </c>
      <c r="AX20" s="55">
        <v>0</v>
      </c>
      <c r="AY20" s="50"/>
    </row>
    <row r="21" spans="1:51">
      <c r="A21" s="50"/>
      <c r="B21" s="54">
        <v>-0.12281</v>
      </c>
      <c r="C21" s="50">
        <v>-0.15603</v>
      </c>
      <c r="D21" s="50">
        <v>-0.22239999999999999</v>
      </c>
      <c r="E21" s="50">
        <v>1.447E-2</v>
      </c>
      <c r="F21" s="50">
        <v>-0.33363999999999999</v>
      </c>
      <c r="G21" s="50">
        <v>0.23749999999999999</v>
      </c>
      <c r="H21" s="50">
        <v>-1.325E-2</v>
      </c>
      <c r="I21" s="50">
        <v>-4.0999999999999999E-4</v>
      </c>
      <c r="J21" s="50">
        <v>1.566E-2</v>
      </c>
      <c r="K21" s="50">
        <v>3.3238799999999999</v>
      </c>
      <c r="L21" s="50">
        <v>0.16353000000000001</v>
      </c>
      <c r="M21" s="55">
        <v>-2.248E-2</v>
      </c>
      <c r="N21" s="50"/>
      <c r="O21" s="50"/>
      <c r="P21" s="50"/>
      <c r="Q21" s="50"/>
      <c r="R21" s="50"/>
      <c r="S21" s="54">
        <v>-4.2961543660500028E-3</v>
      </c>
      <c r="T21" s="50">
        <v>-2.8860762478222005E-2</v>
      </c>
      <c r="U21" s="50">
        <v>6.1549853959148998E-2</v>
      </c>
      <c r="V21" s="50">
        <v>-0.10368757191203998</v>
      </c>
      <c r="W21" s="50">
        <v>1.7443723082297982E-2</v>
      </c>
      <c r="X21" s="50">
        <v>-0.16706031423703194</v>
      </c>
      <c r="Y21" s="54">
        <v>3.4779498680401998E-2</v>
      </c>
      <c r="Z21" s="50">
        <v>3.2306397948467999E-2</v>
      </c>
      <c r="AA21" s="50">
        <v>-8.2022007250149923E-3</v>
      </c>
      <c r="AB21" s="50">
        <v>4.8879597257572192</v>
      </c>
      <c r="AC21" s="50">
        <v>2.0826244512009549</v>
      </c>
      <c r="AD21" s="55">
        <v>1.4511036528616921</v>
      </c>
      <c r="AE21" s="50"/>
      <c r="AF21" s="54">
        <v>-4.5954347188749828E-3</v>
      </c>
      <c r="AG21" s="50">
        <v>-2.8969592900871012E-2</v>
      </c>
      <c r="AH21" s="50">
        <v>6.1609543971569522E-2</v>
      </c>
      <c r="AI21" s="50">
        <v>-0.10368757191203999</v>
      </c>
      <c r="AJ21" s="50">
        <v>1.7325968188698977E-2</v>
      </c>
      <c r="AK21" s="55">
        <v>-0.16726302279662597</v>
      </c>
      <c r="AL21" s="50"/>
      <c r="AM21" s="54">
        <v>0</v>
      </c>
      <c r="AN21" s="50">
        <v>0</v>
      </c>
      <c r="AO21" s="50">
        <v>0</v>
      </c>
      <c r="AP21" s="50">
        <v>0</v>
      </c>
      <c r="AQ21" s="50">
        <v>0</v>
      </c>
      <c r="AR21" s="50">
        <v>0</v>
      </c>
      <c r="AS21" s="50">
        <v>0</v>
      </c>
      <c r="AT21" s="50">
        <v>0</v>
      </c>
      <c r="AU21" s="50">
        <v>0</v>
      </c>
      <c r="AV21" s="50">
        <f t="array" ref="AV21:AX23">O16:Q18</f>
        <v>-0.82555000000000001</v>
      </c>
      <c r="AW21" s="50">
        <v>-0.49687999999999999</v>
      </c>
      <c r="AX21" s="55">
        <v>-0.26755000000000001</v>
      </c>
      <c r="AY21" s="50"/>
    </row>
    <row r="22" spans="1:51">
      <c r="A22" s="50"/>
      <c r="B22" s="54">
        <v>0.26834000000000002</v>
      </c>
      <c r="C22" s="50">
        <v>0.35510000000000003</v>
      </c>
      <c r="D22" s="50">
        <v>0.31059999999999999</v>
      </c>
      <c r="E22" s="50">
        <v>-0.33444000000000002</v>
      </c>
      <c r="F22" s="50">
        <v>0.377</v>
      </c>
      <c r="G22" s="50">
        <v>-0.13596</v>
      </c>
      <c r="H22" s="50">
        <v>5.6779999999999997E-2</v>
      </c>
      <c r="I22" s="50">
        <v>8.9380000000000001E-2</v>
      </c>
      <c r="J22" s="50">
        <v>7.2550000000000003E-2</v>
      </c>
      <c r="K22" s="50">
        <v>0.16353000000000001</v>
      </c>
      <c r="L22" s="50">
        <v>9.0358099999999997</v>
      </c>
      <c r="M22" s="55">
        <v>2.3630000000000002E-2</v>
      </c>
      <c r="N22" s="50"/>
      <c r="O22" s="50"/>
      <c r="P22" s="50"/>
      <c r="Q22" s="50"/>
      <c r="R22" s="50"/>
      <c r="S22" s="54">
        <v>0.39593824749218998</v>
      </c>
      <c r="T22" s="50">
        <v>0.18957187341651804</v>
      </c>
      <c r="U22" s="50">
        <v>-0.10919410793333503</v>
      </c>
      <c r="V22" s="50">
        <v>1.7208213295099972E-2</v>
      </c>
      <c r="W22" s="50">
        <v>0.25055669892406202</v>
      </c>
      <c r="X22" s="50">
        <v>0.40875123611544195</v>
      </c>
      <c r="Y22" s="54">
        <v>5.7950020837786005E-2</v>
      </c>
      <c r="Z22" s="50">
        <v>1.9139198044876002E-2</v>
      </c>
      <c r="AA22" s="50">
        <v>1.3974090908447001E-2</v>
      </c>
      <c r="AB22" s="50">
        <v>2.0826244512009549</v>
      </c>
      <c r="AC22" s="50">
        <v>6.0927081799315665</v>
      </c>
      <c r="AD22" s="55">
        <v>1.8550589145546479</v>
      </c>
      <c r="AE22" s="50"/>
      <c r="AF22" s="54">
        <v>0.39605083705299804</v>
      </c>
      <c r="AG22" s="50">
        <v>0.18965949323564202</v>
      </c>
      <c r="AH22" s="50">
        <v>-0.10931824174001248</v>
      </c>
      <c r="AI22" s="50">
        <v>1.7325968188698981E-2</v>
      </c>
      <c r="AJ22" s="50">
        <v>0.25055669892406207</v>
      </c>
      <c r="AK22" s="55">
        <v>0.40923599295025903</v>
      </c>
      <c r="AL22" s="50"/>
      <c r="AM22" s="54">
        <v>0</v>
      </c>
      <c r="AN22" s="50">
        <v>0</v>
      </c>
      <c r="AO22" s="50">
        <v>0</v>
      </c>
      <c r="AP22" s="50">
        <v>0</v>
      </c>
      <c r="AQ22" s="50">
        <v>0</v>
      </c>
      <c r="AR22" s="50">
        <v>0</v>
      </c>
      <c r="AS22" s="50">
        <v>0</v>
      </c>
      <c r="AT22" s="50">
        <v>0</v>
      </c>
      <c r="AU22" s="50">
        <v>0</v>
      </c>
      <c r="AV22" s="50">
        <v>0.56359000000000004</v>
      </c>
      <c r="AW22" s="50">
        <v>-0.70145999999999997</v>
      </c>
      <c r="AX22" s="55">
        <v>-0.43626999999999999</v>
      </c>
      <c r="AY22" s="50"/>
    </row>
    <row r="23" spans="1:51" ht="15" thickBot="1">
      <c r="A23" s="50"/>
      <c r="B23" s="56">
        <v>-7.8560000000000005E-2</v>
      </c>
      <c r="C23" s="57">
        <v>-0.14426</v>
      </c>
      <c r="D23" s="57">
        <v>-0.13961000000000001</v>
      </c>
      <c r="E23" s="57">
        <v>0.23798</v>
      </c>
      <c r="F23" s="57">
        <v>-0.13632</v>
      </c>
      <c r="G23" s="57">
        <v>-1.8890000000000001E-2</v>
      </c>
      <c r="H23" s="57">
        <v>-2.4410000000000001E-2</v>
      </c>
      <c r="I23" s="57">
        <v>-3.1099999999999999E-2</v>
      </c>
      <c r="J23" s="57">
        <v>-6.9260000000000002E-2</v>
      </c>
      <c r="K23" s="57">
        <v>-2.248E-2</v>
      </c>
      <c r="L23" s="57">
        <v>2.3630000000000002E-2</v>
      </c>
      <c r="M23" s="58">
        <v>3.6498300000000001</v>
      </c>
      <c r="N23" s="50"/>
      <c r="O23" s="50"/>
      <c r="P23" s="50"/>
      <c r="Q23" s="50"/>
      <c r="R23" s="50"/>
      <c r="S23" s="56">
        <v>0.40211822681027998</v>
      </c>
      <c r="T23" s="57">
        <v>0.22438519168031201</v>
      </c>
      <c r="U23" s="57">
        <v>-9.2880058909395991E-2</v>
      </c>
      <c r="V23" s="57">
        <v>-0.16746573135621998</v>
      </c>
      <c r="W23" s="57">
        <v>0.409720749785076</v>
      </c>
      <c r="X23" s="57">
        <v>0.225716369935442</v>
      </c>
      <c r="Y23" s="56">
        <v>0.10327134712261501</v>
      </c>
      <c r="Z23" s="57">
        <v>6.4330736082151008E-2</v>
      </c>
      <c r="AA23" s="57">
        <v>-4.7048806232444007E-2</v>
      </c>
      <c r="AB23" s="57">
        <v>1.4511036528616916</v>
      </c>
      <c r="AC23" s="57">
        <v>1.8550589145546474</v>
      </c>
      <c r="AD23" s="58">
        <v>5.0289528879910161</v>
      </c>
      <c r="AE23" s="50"/>
      <c r="AF23" s="56">
        <v>0.40148206216770599</v>
      </c>
      <c r="AG23" s="57">
        <v>0.224223928952093</v>
      </c>
      <c r="AH23" s="57">
        <v>-9.2788983010521492E-2</v>
      </c>
      <c r="AI23" s="57">
        <v>-0.16726302279662597</v>
      </c>
      <c r="AJ23" s="57">
        <v>0.40923599295025898</v>
      </c>
      <c r="AK23" s="58">
        <v>0.225716369935442</v>
      </c>
      <c r="AL23" s="50"/>
      <c r="AM23" s="56">
        <v>0</v>
      </c>
      <c r="AN23" s="57">
        <v>0</v>
      </c>
      <c r="AO23" s="57">
        <v>0</v>
      </c>
      <c r="AP23" s="57">
        <v>0</v>
      </c>
      <c r="AQ23" s="57">
        <v>0</v>
      </c>
      <c r="AR23" s="57">
        <v>0</v>
      </c>
      <c r="AS23" s="57">
        <v>0</v>
      </c>
      <c r="AT23" s="57">
        <v>0</v>
      </c>
      <c r="AU23" s="57">
        <v>0</v>
      </c>
      <c r="AV23" s="57">
        <v>2.9100000000000001E-2</v>
      </c>
      <c r="AW23" s="57">
        <v>-0.51095000000000002</v>
      </c>
      <c r="AX23" s="58">
        <v>0.85911999999999999</v>
      </c>
      <c r="AY23" s="50"/>
    </row>
    <row r="24" spans="1:51">
      <c r="A24" s="50"/>
      <c r="B24" s="50"/>
      <c r="C24" s="50"/>
      <c r="D24" s="50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</row>
    <row r="25" spans="1:51" ht="15" thickBot="1">
      <c r="A25" s="50"/>
      <c r="B25" s="50" t="s">
        <v>9</v>
      </c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</row>
    <row r="26" spans="1:51">
      <c r="A26" s="50"/>
      <c r="B26" s="51">
        <v>3.0076900000000002</v>
      </c>
      <c r="C26" s="52">
        <v>6.1620000000000001E-2</v>
      </c>
      <c r="D26" s="52">
        <v>6.7599999999999993E-2</v>
      </c>
      <c r="E26" s="52">
        <v>-4.5519999999999998E-2</v>
      </c>
      <c r="F26" s="52">
        <v>2.1700000000000001E-3</v>
      </c>
      <c r="G26" s="52">
        <v>-4.4569999999999999E-2</v>
      </c>
      <c r="H26" s="52">
        <v>-9.4130000000000005E-2</v>
      </c>
      <c r="I26" s="52">
        <v>5.4219999999999997E-2</v>
      </c>
      <c r="J26" s="52">
        <v>0.10806</v>
      </c>
      <c r="K26" s="52">
        <v>0.16153000000000001</v>
      </c>
      <c r="L26" s="52">
        <v>4.052E-2</v>
      </c>
      <c r="M26" s="53">
        <v>7.9149999999999998E-2</v>
      </c>
      <c r="N26" s="50"/>
      <c r="O26" s="51">
        <v>-0.82043999999999995</v>
      </c>
      <c r="P26" s="52">
        <v>-0.50456999999999996</v>
      </c>
      <c r="Q26" s="53">
        <v>-0.26884999999999998</v>
      </c>
      <c r="R26" s="50"/>
      <c r="S26" s="51">
        <f t="array" ref="S26:AD37">MMULT(MMULT(AM26:AX37,B26:M37),TRANSPOSE(AM26:AX37))</f>
        <v>3.38353323897578</v>
      </c>
      <c r="T26" s="52">
        <v>0.47637723684415489</v>
      </c>
      <c r="U26" s="52">
        <v>-0.49147197992654978</v>
      </c>
      <c r="V26" s="52">
        <v>2.1439016865398001E-2</v>
      </c>
      <c r="W26" s="52">
        <v>3.6623680870903008E-2</v>
      </c>
      <c r="X26" s="52">
        <v>8.3191177529547994E-2</v>
      </c>
      <c r="Y26" s="51">
        <v>-0.23340103954997898</v>
      </c>
      <c r="Z26" s="52">
        <v>-0.30206185509376893</v>
      </c>
      <c r="AA26" s="52">
        <v>7.3043347729159075E-2</v>
      </c>
      <c r="AB26" s="52">
        <v>-0.159815915698794</v>
      </c>
      <c r="AC26" s="52">
        <v>-5.3467177823830009E-2</v>
      </c>
      <c r="AD26" s="53">
        <v>-0.39280274325614495</v>
      </c>
      <c r="AE26" s="59" t="s">
        <v>46</v>
      </c>
      <c r="AF26" s="51">
        <f t="array" ref="AF26:AH28">(Y26:AA28+S32:U34)/2</f>
        <v>-0.23340103954997898</v>
      </c>
      <c r="AG26" s="52">
        <v>-0.30210103679473699</v>
      </c>
      <c r="AH26" s="52">
        <v>7.3146518778071018E-2</v>
      </c>
      <c r="AI26" s="52">
        <f t="array" ref="AI26:AK28">(AB26:AD28-V32:X34)/2</f>
        <v>-0.15977888472584501</v>
      </c>
      <c r="AJ26" s="52">
        <v>-5.3822591164190005E-2</v>
      </c>
      <c r="AK26" s="53">
        <v>-0.39325718194773845</v>
      </c>
      <c r="AL26" s="50"/>
      <c r="AM26" s="51">
        <f t="array" ref="AM26:AO28">O26:Q28</f>
        <v>-0.82043999999999995</v>
      </c>
      <c r="AN26" s="52">
        <v>-0.50456999999999996</v>
      </c>
      <c r="AO26" s="52">
        <v>-0.26884999999999998</v>
      </c>
      <c r="AP26" s="52">
        <v>0</v>
      </c>
      <c r="AQ26" s="52">
        <v>0</v>
      </c>
      <c r="AR26" s="52">
        <v>0</v>
      </c>
      <c r="AS26" s="52">
        <v>0</v>
      </c>
      <c r="AT26" s="52">
        <v>0</v>
      </c>
      <c r="AU26" s="52">
        <v>0</v>
      </c>
      <c r="AV26" s="52">
        <v>0</v>
      </c>
      <c r="AW26" s="52">
        <v>0</v>
      </c>
      <c r="AX26" s="53">
        <v>0</v>
      </c>
      <c r="AY26" s="50"/>
    </row>
    <row r="27" spans="1:51">
      <c r="A27" s="50"/>
      <c r="B27" s="54">
        <v>6.1620000000000001E-2</v>
      </c>
      <c r="C27" s="50">
        <v>3.4502100000000002</v>
      </c>
      <c r="D27" s="50">
        <v>1.03E-2</v>
      </c>
      <c r="E27" s="50">
        <v>3.3759999999999998E-2</v>
      </c>
      <c r="F27" s="50">
        <v>6.2440000000000002E-2</v>
      </c>
      <c r="G27" s="50">
        <v>-7.5799999999999999E-3</v>
      </c>
      <c r="H27" s="50">
        <v>5.3839999999999999E-2</v>
      </c>
      <c r="I27" s="50">
        <v>-0.4289</v>
      </c>
      <c r="J27" s="50">
        <v>-0.4496</v>
      </c>
      <c r="K27" s="50">
        <v>-0.24116000000000001</v>
      </c>
      <c r="L27" s="50">
        <v>-0.47487000000000001</v>
      </c>
      <c r="M27" s="55">
        <v>0.30292999999999998</v>
      </c>
      <c r="N27" s="50"/>
      <c r="O27" s="54">
        <v>0.57111999999999996</v>
      </c>
      <c r="P27" s="50">
        <v>-0.70162000000000002</v>
      </c>
      <c r="Q27" s="55">
        <v>-0.42609000000000002</v>
      </c>
      <c r="R27" s="50"/>
      <c r="S27" s="54">
        <v>0.47637723684415512</v>
      </c>
      <c r="T27" s="50">
        <v>3.6004466267559674</v>
      </c>
      <c r="U27" s="50">
        <v>-0.74846587997857905</v>
      </c>
      <c r="V27" s="50">
        <v>0.11863816943991599</v>
      </c>
      <c r="W27" s="50">
        <v>3.9993751530817016E-2</v>
      </c>
      <c r="X27" s="50">
        <v>5.1873571211965994E-2</v>
      </c>
      <c r="Y27" s="54">
        <v>-0.30214021849570505</v>
      </c>
      <c r="Z27" s="50">
        <v>-0.68538431994143501</v>
      </c>
      <c r="AA27" s="50">
        <v>0.21792317131217498</v>
      </c>
      <c r="AB27" s="50">
        <v>-0.54457205751653004</v>
      </c>
      <c r="AC27" s="50">
        <v>-2.2118330385902926E-2</v>
      </c>
      <c r="AD27" s="55">
        <v>-0.47641957442716798</v>
      </c>
      <c r="AE27" s="50"/>
      <c r="AF27" s="54">
        <v>-0.30210103679473699</v>
      </c>
      <c r="AG27" s="50">
        <v>-0.68538431994143489</v>
      </c>
      <c r="AH27" s="50">
        <v>0.21809996418522595</v>
      </c>
      <c r="AI27" s="50">
        <v>-0.54452018255479295</v>
      </c>
      <c r="AJ27" s="50">
        <v>-2.2721990625831967E-2</v>
      </c>
      <c r="AK27" s="55">
        <v>-0.47765264260754497</v>
      </c>
      <c r="AL27" s="50"/>
      <c r="AM27" s="54">
        <v>0.57111999999999996</v>
      </c>
      <c r="AN27" s="50">
        <v>-0.70162000000000002</v>
      </c>
      <c r="AO27" s="50">
        <v>-0.42609000000000002</v>
      </c>
      <c r="AP27" s="50">
        <v>0</v>
      </c>
      <c r="AQ27" s="50">
        <v>0</v>
      </c>
      <c r="AR27" s="50">
        <v>0</v>
      </c>
      <c r="AS27" s="50">
        <v>0</v>
      </c>
      <c r="AT27" s="50">
        <v>0</v>
      </c>
      <c r="AU27" s="50">
        <v>0</v>
      </c>
      <c r="AV27" s="50">
        <v>0</v>
      </c>
      <c r="AW27" s="50">
        <v>0</v>
      </c>
      <c r="AX27" s="55">
        <v>0</v>
      </c>
      <c r="AY27" s="50"/>
    </row>
    <row r="28" spans="1:51" ht="15" thickBot="1">
      <c r="A28" s="50"/>
      <c r="B28" s="54">
        <v>6.7599999999999993E-2</v>
      </c>
      <c r="C28" s="50">
        <v>1.03E-2</v>
      </c>
      <c r="D28" s="50">
        <v>5.4920299999999997</v>
      </c>
      <c r="E28" s="50">
        <v>5.5019999999999999E-2</v>
      </c>
      <c r="F28" s="50">
        <v>0.16769000000000001</v>
      </c>
      <c r="G28" s="50">
        <v>-3.7569999999999999E-2</v>
      </c>
      <c r="H28" s="50">
        <v>0.10768999999999999</v>
      </c>
      <c r="I28" s="50">
        <v>-0.44958999999999999</v>
      </c>
      <c r="J28" s="50">
        <v>-0.43336999999999998</v>
      </c>
      <c r="K28" s="50">
        <v>-0.37647000000000003</v>
      </c>
      <c r="L28" s="50">
        <v>-0.40737000000000001</v>
      </c>
      <c r="M28" s="55">
        <v>0.20684</v>
      </c>
      <c r="N28" s="50"/>
      <c r="O28" s="56">
        <v>2.6360000000000001E-2</v>
      </c>
      <c r="P28" s="57">
        <v>-0.50312999999999997</v>
      </c>
      <c r="Q28" s="58">
        <v>0.86380999999999997</v>
      </c>
      <c r="R28" s="50"/>
      <c r="S28" s="54">
        <v>-0.49147197992654967</v>
      </c>
      <c r="T28" s="50">
        <v>-0.74846587997857861</v>
      </c>
      <c r="U28" s="50">
        <v>4.9659419299015628</v>
      </c>
      <c r="V28" s="50">
        <v>-7.3322811280266006E-2</v>
      </c>
      <c r="W28" s="50">
        <v>-5.0168677175339009E-2</v>
      </c>
      <c r="X28" s="50">
        <v>-8.2082879776119999E-2</v>
      </c>
      <c r="Y28" s="54">
        <v>7.3249689826983003E-2</v>
      </c>
      <c r="Z28" s="50">
        <v>0.21827675705827698</v>
      </c>
      <c r="AA28" s="50">
        <v>-3.7614073149319027E-2</v>
      </c>
      <c r="AB28" s="50">
        <v>0.21259813219740203</v>
      </c>
      <c r="AC28" s="50">
        <v>-4.7475390243292032E-2</v>
      </c>
      <c r="AD28" s="55">
        <v>7.560144504076298E-2</v>
      </c>
      <c r="AE28" s="50"/>
      <c r="AF28" s="54">
        <v>7.3146518778071018E-2</v>
      </c>
      <c r="AG28" s="50">
        <v>0.21809996418522604</v>
      </c>
      <c r="AH28" s="50">
        <v>-3.7614073149319034E-2</v>
      </c>
      <c r="AI28" s="50">
        <v>0.21234991578928453</v>
      </c>
      <c r="AJ28" s="50">
        <v>-4.7391887657335499E-2</v>
      </c>
      <c r="AK28" s="55">
        <v>7.5812529911568005E-2</v>
      </c>
      <c r="AL28" s="50"/>
      <c r="AM28" s="54">
        <v>2.6360000000000001E-2</v>
      </c>
      <c r="AN28" s="50">
        <v>-0.50312999999999997</v>
      </c>
      <c r="AO28" s="50">
        <v>0.86380999999999997</v>
      </c>
      <c r="AP28" s="50">
        <v>0</v>
      </c>
      <c r="AQ28" s="50">
        <v>0</v>
      </c>
      <c r="AR28" s="50">
        <v>0</v>
      </c>
      <c r="AS28" s="50">
        <v>0</v>
      </c>
      <c r="AT28" s="50">
        <v>0</v>
      </c>
      <c r="AU28" s="50">
        <v>0</v>
      </c>
      <c r="AV28" s="50">
        <v>0</v>
      </c>
      <c r="AW28" s="50">
        <v>0</v>
      </c>
      <c r="AX28" s="55">
        <v>0</v>
      </c>
      <c r="AY28" s="50"/>
    </row>
    <row r="29" spans="1:51" ht="15" thickBot="1">
      <c r="A29" s="50"/>
      <c r="B29" s="54">
        <v>-4.5519999999999998E-2</v>
      </c>
      <c r="C29" s="50">
        <v>3.3759999999999998E-2</v>
      </c>
      <c r="D29" s="50">
        <v>5.5019999999999999E-2</v>
      </c>
      <c r="E29" s="50">
        <v>3.2671800000000002</v>
      </c>
      <c r="F29" s="50">
        <v>0.17624999999999999</v>
      </c>
      <c r="G29" s="50">
        <v>-6.3829999999999998E-2</v>
      </c>
      <c r="H29" s="50">
        <v>-0.16123999999999999</v>
      </c>
      <c r="I29" s="50">
        <v>0.24024000000000001</v>
      </c>
      <c r="J29" s="50">
        <v>0.37548999999999999</v>
      </c>
      <c r="K29" s="50">
        <v>0.31502000000000002</v>
      </c>
      <c r="L29" s="50">
        <v>0.46855999999999998</v>
      </c>
      <c r="M29" s="55">
        <v>-0.13983999999999999</v>
      </c>
      <c r="N29" s="50"/>
      <c r="O29" s="50"/>
      <c r="P29" s="50"/>
      <c r="Q29" s="50"/>
      <c r="R29" s="50"/>
      <c r="S29" s="54">
        <v>2.1439016865398008E-2</v>
      </c>
      <c r="T29" s="50">
        <v>0.11863816943991601</v>
      </c>
      <c r="U29" s="50">
        <v>-7.3322811280266006E-2</v>
      </c>
      <c r="V29" s="50">
        <v>4.8296027526340035</v>
      </c>
      <c r="W29" s="50">
        <v>2.0520700127892391</v>
      </c>
      <c r="X29" s="50">
        <v>1.4474321322044337</v>
      </c>
      <c r="Y29" s="54">
        <v>0.15974185375289601</v>
      </c>
      <c r="Z29" s="50">
        <v>0.54446830759305598</v>
      </c>
      <c r="AA29" s="50">
        <v>-0.21210169938116696</v>
      </c>
      <c r="AB29" s="50">
        <v>0.58622458261433197</v>
      </c>
      <c r="AC29" s="50">
        <v>2.5399919405992955E-2</v>
      </c>
      <c r="AD29" s="55">
        <v>0.34311594125480094</v>
      </c>
      <c r="AE29" s="50"/>
      <c r="AF29" s="54">
        <f t="array" ref="AF29:AH31">(Y29:AA31-S35:U37)/2</f>
        <v>0.15977888472584501</v>
      </c>
      <c r="AG29" s="50">
        <v>0.54452018255479295</v>
      </c>
      <c r="AH29" s="50">
        <v>-0.21234991578928447</v>
      </c>
      <c r="AI29" s="50">
        <f t="array" ref="AI29:AK31">(AB29:AD31+V35:X37)/2</f>
        <v>0.58622458261433197</v>
      </c>
      <c r="AJ29" s="50">
        <v>2.5665550237751477E-2</v>
      </c>
      <c r="AK29" s="55">
        <v>0.34386447237562845</v>
      </c>
      <c r="AL29" s="50"/>
      <c r="AM29" s="54">
        <v>0</v>
      </c>
      <c r="AN29" s="50">
        <v>0</v>
      </c>
      <c r="AO29" s="50">
        <v>0</v>
      </c>
      <c r="AP29" s="50">
        <f t="array" ref="AP29:AR31">O26:Q28</f>
        <v>-0.82043999999999995</v>
      </c>
      <c r="AQ29" s="50">
        <v>-0.50456999999999996</v>
      </c>
      <c r="AR29" s="50">
        <v>-0.26884999999999998</v>
      </c>
      <c r="AS29" s="50">
        <v>0</v>
      </c>
      <c r="AT29" s="50">
        <v>0</v>
      </c>
      <c r="AU29" s="50">
        <v>0</v>
      </c>
      <c r="AV29" s="50">
        <v>0</v>
      </c>
      <c r="AW29" s="50">
        <v>0</v>
      </c>
      <c r="AX29" s="55">
        <v>0</v>
      </c>
      <c r="AY29" s="50"/>
    </row>
    <row r="30" spans="1:51">
      <c r="A30" s="50"/>
      <c r="B30" s="54">
        <v>2.1700000000000001E-3</v>
      </c>
      <c r="C30" s="50">
        <v>6.2440000000000002E-2</v>
      </c>
      <c r="D30" s="50">
        <v>0.16769000000000001</v>
      </c>
      <c r="E30" s="50">
        <v>0.17624999999999999</v>
      </c>
      <c r="F30" s="50">
        <v>8.8345400000000005</v>
      </c>
      <c r="G30" s="50">
        <v>9.8499999999999994E-3</v>
      </c>
      <c r="H30" s="50">
        <v>-4.0730000000000002E-2</v>
      </c>
      <c r="I30" s="50">
        <v>0.47649000000000002</v>
      </c>
      <c r="J30" s="50">
        <v>0.40892000000000001</v>
      </c>
      <c r="K30" s="50">
        <v>0.47010999999999997</v>
      </c>
      <c r="L30" s="50">
        <v>0.25766</v>
      </c>
      <c r="M30" s="55">
        <v>-0.10531</v>
      </c>
      <c r="N30" s="50"/>
      <c r="O30" s="51">
        <v>-0.82077</v>
      </c>
      <c r="P30" s="52">
        <v>-0.50395000000000001</v>
      </c>
      <c r="Q30" s="53">
        <v>-0.26901000000000003</v>
      </c>
      <c r="R30" s="50"/>
      <c r="S30" s="54">
        <v>3.6623680870903001E-2</v>
      </c>
      <c r="T30" s="50">
        <v>3.9993751530817009E-2</v>
      </c>
      <c r="U30" s="50">
        <v>-5.0168677175339002E-2</v>
      </c>
      <c r="V30" s="50">
        <v>2.0520700127892391</v>
      </c>
      <c r="W30" s="50">
        <v>5.9653489309840406</v>
      </c>
      <c r="X30" s="50">
        <v>1.751466118091235</v>
      </c>
      <c r="Y30" s="54">
        <v>5.4178004504549994E-2</v>
      </c>
      <c r="Z30" s="50">
        <v>2.3325650865761015E-2</v>
      </c>
      <c r="AA30" s="50">
        <v>4.7308385071378981E-2</v>
      </c>
      <c r="AB30" s="50">
        <v>2.5931181069510052E-2</v>
      </c>
      <c r="AC30" s="50">
        <v>-0.11401761438863094</v>
      </c>
      <c r="AD30" s="55">
        <v>-0.12878591504118797</v>
      </c>
      <c r="AE30" s="50"/>
      <c r="AF30" s="54">
        <v>5.3822591164189998E-2</v>
      </c>
      <c r="AG30" s="50">
        <v>2.2721990625832016E-2</v>
      </c>
      <c r="AH30" s="50">
        <v>4.7391887657335499E-2</v>
      </c>
      <c r="AI30" s="50">
        <v>2.5665550237751522E-2</v>
      </c>
      <c r="AJ30" s="50">
        <v>-0.11401761438863095</v>
      </c>
      <c r="AK30" s="55">
        <v>-0.12919818993538246</v>
      </c>
      <c r="AL30" s="50"/>
      <c r="AM30" s="54">
        <v>0</v>
      </c>
      <c r="AN30" s="50">
        <v>0</v>
      </c>
      <c r="AO30" s="50">
        <v>0</v>
      </c>
      <c r="AP30" s="50">
        <v>0.57111999999999996</v>
      </c>
      <c r="AQ30" s="50">
        <v>-0.70162000000000002</v>
      </c>
      <c r="AR30" s="50">
        <v>-0.42609000000000002</v>
      </c>
      <c r="AS30" s="50">
        <v>0</v>
      </c>
      <c r="AT30" s="50">
        <v>0</v>
      </c>
      <c r="AU30" s="50">
        <v>0</v>
      </c>
      <c r="AV30" s="50">
        <v>0</v>
      </c>
      <c r="AW30" s="50">
        <v>0</v>
      </c>
      <c r="AX30" s="55">
        <v>0</v>
      </c>
      <c r="AY30" s="50"/>
    </row>
    <row r="31" spans="1:51" ht="15" thickBot="1">
      <c r="A31" s="50"/>
      <c r="B31" s="54">
        <v>-4.4569999999999999E-2</v>
      </c>
      <c r="C31" s="50">
        <v>-7.5799999999999999E-3</v>
      </c>
      <c r="D31" s="50">
        <v>-3.7569999999999999E-2</v>
      </c>
      <c r="E31" s="50">
        <v>-6.3829999999999998E-2</v>
      </c>
      <c r="F31" s="50">
        <v>9.8499999999999994E-3</v>
      </c>
      <c r="G31" s="50">
        <v>3.60764</v>
      </c>
      <c r="H31" s="50">
        <v>-7.8839999999999993E-2</v>
      </c>
      <c r="I31" s="50">
        <v>-0.30419000000000002</v>
      </c>
      <c r="J31" s="50">
        <v>-0.20837</v>
      </c>
      <c r="K31" s="50">
        <v>-0.14129</v>
      </c>
      <c r="L31" s="50">
        <v>-0.10555</v>
      </c>
      <c r="M31" s="55">
        <v>0.1492</v>
      </c>
      <c r="N31" s="50"/>
      <c r="O31" s="54">
        <v>0.57065999999999995</v>
      </c>
      <c r="P31" s="50">
        <v>-0.70170999999999994</v>
      </c>
      <c r="Q31" s="55">
        <v>-0.42655999999999999</v>
      </c>
      <c r="R31" s="50"/>
      <c r="S31" s="54">
        <v>8.3191177529547994E-2</v>
      </c>
      <c r="T31" s="50">
        <v>5.1873571211966008E-2</v>
      </c>
      <c r="U31" s="50">
        <v>-8.2082879776119999E-2</v>
      </c>
      <c r="V31" s="50">
        <v>1.4474321322044339</v>
      </c>
      <c r="W31" s="50">
        <v>1.7514661180912356</v>
      </c>
      <c r="X31" s="50">
        <v>4.9144047115625913</v>
      </c>
      <c r="Y31" s="54">
        <v>0.39371162063933202</v>
      </c>
      <c r="Z31" s="50">
        <v>0.47888571078792197</v>
      </c>
      <c r="AA31" s="50">
        <v>-7.6023614782372989E-2</v>
      </c>
      <c r="AB31" s="50">
        <v>0.34461300349645591</v>
      </c>
      <c r="AC31" s="50">
        <v>-0.12961046482957694</v>
      </c>
      <c r="AD31" s="55">
        <v>0.24967055314146097</v>
      </c>
      <c r="AE31" s="50"/>
      <c r="AF31" s="56">
        <v>0.39325718194773851</v>
      </c>
      <c r="AG31" s="57">
        <v>0.47765264260754497</v>
      </c>
      <c r="AH31" s="57">
        <v>-7.5812529911568005E-2</v>
      </c>
      <c r="AI31" s="57">
        <v>0.34386447237562845</v>
      </c>
      <c r="AJ31" s="57">
        <v>-0.12919818993538246</v>
      </c>
      <c r="AK31" s="58">
        <v>0.24967055314146097</v>
      </c>
      <c r="AL31" s="50"/>
      <c r="AM31" s="54">
        <v>0</v>
      </c>
      <c r="AN31" s="50">
        <v>0</v>
      </c>
      <c r="AO31" s="50">
        <v>0</v>
      </c>
      <c r="AP31" s="50">
        <v>2.6360000000000001E-2</v>
      </c>
      <c r="AQ31" s="50">
        <v>-0.50312999999999997</v>
      </c>
      <c r="AR31" s="50">
        <v>0.86380999999999997</v>
      </c>
      <c r="AS31" s="50">
        <v>0</v>
      </c>
      <c r="AT31" s="50">
        <v>0</v>
      </c>
      <c r="AU31" s="50">
        <v>0</v>
      </c>
      <c r="AV31" s="50">
        <v>0</v>
      </c>
      <c r="AW31" s="50">
        <v>0</v>
      </c>
      <c r="AX31" s="55">
        <v>0</v>
      </c>
      <c r="AY31" s="50"/>
    </row>
    <row r="32" spans="1:51" ht="15" thickBot="1">
      <c r="A32" s="50"/>
      <c r="B32" s="54">
        <v>-9.4130000000000005E-2</v>
      </c>
      <c r="C32" s="50">
        <v>5.3839999999999999E-2</v>
      </c>
      <c r="D32" s="50">
        <v>0.10768999999999999</v>
      </c>
      <c r="E32" s="50">
        <v>-0.16123999999999999</v>
      </c>
      <c r="F32" s="50">
        <v>-4.0730000000000002E-2</v>
      </c>
      <c r="G32" s="50">
        <v>-7.8839999999999993E-2</v>
      </c>
      <c r="H32" s="50">
        <v>3.0097700000000001</v>
      </c>
      <c r="I32" s="50">
        <v>6.2939999999999996E-2</v>
      </c>
      <c r="J32" s="50">
        <v>6.6989999999999994E-2</v>
      </c>
      <c r="K32" s="50">
        <v>4.7399999999999998E-2</v>
      </c>
      <c r="L32" s="50">
        <v>-4.1200000000000004E-3</v>
      </c>
      <c r="M32" s="55">
        <v>4.3970000000000002E-2</v>
      </c>
      <c r="N32" s="50"/>
      <c r="O32" s="56">
        <v>2.6200000000000001E-2</v>
      </c>
      <c r="P32" s="57">
        <v>-0.50361999999999996</v>
      </c>
      <c r="Q32" s="58">
        <v>0.86353000000000002</v>
      </c>
      <c r="R32" s="50"/>
      <c r="S32" s="51">
        <v>-0.23340103954997898</v>
      </c>
      <c r="T32" s="52">
        <v>-0.30214021849570505</v>
      </c>
      <c r="U32" s="52">
        <v>7.3249689826982961E-2</v>
      </c>
      <c r="V32" s="52">
        <v>0.15974185375289601</v>
      </c>
      <c r="W32" s="52">
        <v>5.4178004504550001E-2</v>
      </c>
      <c r="X32" s="52">
        <v>0.39371162063933196</v>
      </c>
      <c r="Y32" s="51">
        <v>3.3853838113020829</v>
      </c>
      <c r="Z32" s="52">
        <v>0.47560051664402614</v>
      </c>
      <c r="AA32" s="52">
        <v>-0.49039971415296724</v>
      </c>
      <c r="AB32" s="52">
        <v>-2.052667557622E-2</v>
      </c>
      <c r="AC32" s="52">
        <v>-4.0596415474139995E-2</v>
      </c>
      <c r="AD32" s="53">
        <v>-8.4204938525249018E-2</v>
      </c>
      <c r="AE32" s="50" t="s">
        <v>47</v>
      </c>
      <c r="AF32" s="54">
        <f t="array" ref="AF32:AK37">TRANSPOSE(AF26:AK31)</f>
        <v>-0.23340103954997898</v>
      </c>
      <c r="AG32" s="50">
        <v>-0.30210103679473699</v>
      </c>
      <c r="AH32" s="50">
        <v>7.3146518778071018E-2</v>
      </c>
      <c r="AI32" s="50">
        <v>0.15977888472584501</v>
      </c>
      <c r="AJ32" s="50">
        <v>5.3822591164189998E-2</v>
      </c>
      <c r="AK32" s="55">
        <v>0.39325718194773851</v>
      </c>
      <c r="AL32" s="50"/>
      <c r="AM32" s="54">
        <v>0</v>
      </c>
      <c r="AN32" s="50">
        <v>0</v>
      </c>
      <c r="AO32" s="50">
        <v>0</v>
      </c>
      <c r="AP32" s="50">
        <v>0</v>
      </c>
      <c r="AQ32" s="50">
        <v>0</v>
      </c>
      <c r="AR32" s="50">
        <v>0</v>
      </c>
      <c r="AS32" s="50">
        <f t="array" ref="AS32:AU34">O30:Q32</f>
        <v>-0.82077</v>
      </c>
      <c r="AT32" s="50">
        <v>-0.50395000000000001</v>
      </c>
      <c r="AU32" s="50">
        <v>-0.26901000000000003</v>
      </c>
      <c r="AV32" s="50">
        <v>0</v>
      </c>
      <c r="AW32" s="50">
        <v>0</v>
      </c>
      <c r="AX32" s="55">
        <v>0</v>
      </c>
      <c r="AY32" s="50"/>
    </row>
    <row r="33" spans="1:51">
      <c r="A33" s="50"/>
      <c r="B33" s="54">
        <v>5.4219999999999997E-2</v>
      </c>
      <c r="C33" s="50">
        <v>-0.4289</v>
      </c>
      <c r="D33" s="50">
        <v>-0.44958999999999999</v>
      </c>
      <c r="E33" s="50">
        <v>0.24024000000000001</v>
      </c>
      <c r="F33" s="50">
        <v>0.47649000000000002</v>
      </c>
      <c r="G33" s="50">
        <v>-0.30419000000000002</v>
      </c>
      <c r="H33" s="50">
        <v>6.2939999999999996E-2</v>
      </c>
      <c r="I33" s="50">
        <v>3.4507099999999999</v>
      </c>
      <c r="J33" s="50">
        <v>8.1899999999999994E-3</v>
      </c>
      <c r="K33" s="50">
        <v>-3.0939999999999999E-2</v>
      </c>
      <c r="L33" s="50">
        <v>-6.3549999999999995E-2</v>
      </c>
      <c r="M33" s="55">
        <v>7.3099999999999997E-3</v>
      </c>
      <c r="N33" s="50"/>
      <c r="O33" s="50"/>
      <c r="P33" s="50"/>
      <c r="Q33" s="50"/>
      <c r="R33" s="50"/>
      <c r="S33" s="54">
        <v>-0.30206185509376898</v>
      </c>
      <c r="T33" s="50">
        <v>-0.68538431994143489</v>
      </c>
      <c r="U33" s="50">
        <v>0.21827675705827693</v>
      </c>
      <c r="V33" s="50">
        <v>0.54446830759305587</v>
      </c>
      <c r="W33" s="50">
        <v>2.3325650865761008E-2</v>
      </c>
      <c r="X33" s="50">
        <v>0.47888571078792197</v>
      </c>
      <c r="Y33" s="54">
        <v>0.47560051664402558</v>
      </c>
      <c r="Z33" s="50">
        <v>3.6007917312332984</v>
      </c>
      <c r="AA33" s="50">
        <v>-0.74941876316258549</v>
      </c>
      <c r="AB33" s="50">
        <v>-0.11823929489273799</v>
      </c>
      <c r="AC33" s="50">
        <v>-4.1113900744974979E-2</v>
      </c>
      <c r="AD33" s="55">
        <v>-5.2575223564536991E-2</v>
      </c>
      <c r="AE33" s="50"/>
      <c r="AF33" s="54">
        <v>-0.30210103679473699</v>
      </c>
      <c r="AG33" s="50">
        <v>-0.68538431994143489</v>
      </c>
      <c r="AH33" s="50">
        <v>0.21809996418522604</v>
      </c>
      <c r="AI33" s="50">
        <v>0.54452018255479295</v>
      </c>
      <c r="AJ33" s="50">
        <v>2.2721990625832016E-2</v>
      </c>
      <c r="AK33" s="55">
        <v>0.47765264260754497</v>
      </c>
      <c r="AL33" s="50"/>
      <c r="AM33" s="54">
        <v>0</v>
      </c>
      <c r="AN33" s="50">
        <v>0</v>
      </c>
      <c r="AO33" s="50">
        <v>0</v>
      </c>
      <c r="AP33" s="50">
        <v>0</v>
      </c>
      <c r="AQ33" s="50">
        <v>0</v>
      </c>
      <c r="AR33" s="50">
        <v>0</v>
      </c>
      <c r="AS33" s="50">
        <v>0.57065999999999995</v>
      </c>
      <c r="AT33" s="50">
        <v>-0.70170999999999994</v>
      </c>
      <c r="AU33" s="50">
        <v>-0.42655999999999999</v>
      </c>
      <c r="AV33" s="50">
        <v>0</v>
      </c>
      <c r="AW33" s="50">
        <v>0</v>
      </c>
      <c r="AX33" s="55">
        <v>0</v>
      </c>
      <c r="AY33" s="50"/>
    </row>
    <row r="34" spans="1:51">
      <c r="A34" s="50"/>
      <c r="B34" s="54">
        <v>0.10806</v>
      </c>
      <c r="C34" s="50">
        <v>-0.4496</v>
      </c>
      <c r="D34" s="50">
        <v>-0.43336999999999998</v>
      </c>
      <c r="E34" s="50">
        <v>0.37548999999999999</v>
      </c>
      <c r="F34" s="50">
        <v>0.40892000000000001</v>
      </c>
      <c r="G34" s="50">
        <v>-0.20837</v>
      </c>
      <c r="H34" s="50">
        <v>6.6989999999999994E-2</v>
      </c>
      <c r="I34" s="50">
        <v>8.1899999999999994E-3</v>
      </c>
      <c r="J34" s="50">
        <v>5.4939900000000002</v>
      </c>
      <c r="K34" s="50">
        <v>-5.4969999999999998E-2</v>
      </c>
      <c r="L34" s="50">
        <v>-0.17036999999999999</v>
      </c>
      <c r="M34" s="55">
        <v>3.755E-2</v>
      </c>
      <c r="N34" s="50"/>
      <c r="O34" s="50"/>
      <c r="P34" s="50"/>
      <c r="Q34" s="50"/>
      <c r="R34" s="50"/>
      <c r="S34" s="54">
        <v>7.3043347729159019E-2</v>
      </c>
      <c r="T34" s="50">
        <v>0.21792317131217506</v>
      </c>
      <c r="U34" s="50">
        <v>-3.7614073149319041E-2</v>
      </c>
      <c r="V34" s="50">
        <v>-0.21210169938116699</v>
      </c>
      <c r="W34" s="50">
        <v>4.7308385071378967E-2</v>
      </c>
      <c r="X34" s="50">
        <v>-7.6023614782373017E-2</v>
      </c>
      <c r="Y34" s="54">
        <v>-0.49039971415296724</v>
      </c>
      <c r="Z34" s="50">
        <v>-0.74941876316258504</v>
      </c>
      <c r="AA34" s="50">
        <v>4.9683078373890073</v>
      </c>
      <c r="AB34" s="50">
        <v>7.5176000096912998E-2</v>
      </c>
      <c r="AC34" s="50">
        <v>5.0612786800354991E-2</v>
      </c>
      <c r="AD34" s="55">
        <v>8.3041654813331006E-2</v>
      </c>
      <c r="AE34" s="50"/>
      <c r="AF34" s="54">
        <v>7.3146518778071018E-2</v>
      </c>
      <c r="AG34" s="50">
        <v>0.21809996418522595</v>
      </c>
      <c r="AH34" s="50">
        <v>-3.7614073149319034E-2</v>
      </c>
      <c r="AI34" s="50">
        <v>-0.21234991578928447</v>
      </c>
      <c r="AJ34" s="50">
        <v>4.7391887657335499E-2</v>
      </c>
      <c r="AK34" s="55">
        <v>-7.5812529911568005E-2</v>
      </c>
      <c r="AL34" s="50"/>
      <c r="AM34" s="54">
        <v>0</v>
      </c>
      <c r="AN34" s="50">
        <v>0</v>
      </c>
      <c r="AO34" s="50">
        <v>0</v>
      </c>
      <c r="AP34" s="50">
        <v>0</v>
      </c>
      <c r="AQ34" s="50">
        <v>0</v>
      </c>
      <c r="AR34" s="50">
        <v>0</v>
      </c>
      <c r="AS34" s="50">
        <v>2.6200000000000001E-2</v>
      </c>
      <c r="AT34" s="50">
        <v>-0.50361999999999996</v>
      </c>
      <c r="AU34" s="50">
        <v>0.86353000000000002</v>
      </c>
      <c r="AV34" s="50">
        <v>0</v>
      </c>
      <c r="AW34" s="50">
        <v>0</v>
      </c>
      <c r="AX34" s="55">
        <v>0</v>
      </c>
      <c r="AY34" s="50"/>
    </row>
    <row r="35" spans="1:51">
      <c r="A35" s="50"/>
      <c r="B35" s="54">
        <v>0.16153000000000001</v>
      </c>
      <c r="C35" s="50">
        <v>-0.24116000000000001</v>
      </c>
      <c r="D35" s="50">
        <v>-0.37647000000000003</v>
      </c>
      <c r="E35" s="50">
        <v>0.31502000000000002</v>
      </c>
      <c r="F35" s="50">
        <v>0.47010999999999997</v>
      </c>
      <c r="G35" s="50">
        <v>-0.14129</v>
      </c>
      <c r="H35" s="50">
        <v>4.7399999999999998E-2</v>
      </c>
      <c r="I35" s="50">
        <v>-3.0939999999999999E-2</v>
      </c>
      <c r="J35" s="50">
        <v>-5.4969999999999998E-2</v>
      </c>
      <c r="K35" s="50">
        <v>3.26641</v>
      </c>
      <c r="L35" s="50">
        <v>0.17763999999999999</v>
      </c>
      <c r="M35" s="55">
        <v>-6.4000000000000001E-2</v>
      </c>
      <c r="N35" s="50"/>
      <c r="O35" s="50"/>
      <c r="P35" s="50"/>
      <c r="Q35" s="50"/>
      <c r="R35" s="50"/>
      <c r="S35" s="54">
        <v>-0.159815915698794</v>
      </c>
      <c r="T35" s="50">
        <v>-0.54457205751653004</v>
      </c>
      <c r="U35" s="50">
        <v>0.21259813219740201</v>
      </c>
      <c r="V35" s="50">
        <v>0.58622458261433197</v>
      </c>
      <c r="W35" s="50">
        <v>2.593118106951E-2</v>
      </c>
      <c r="X35" s="50">
        <v>0.34461300349645596</v>
      </c>
      <c r="Y35" s="54">
        <v>-2.0526675576220007E-2</v>
      </c>
      <c r="Z35" s="50">
        <v>-0.11823929489273799</v>
      </c>
      <c r="AA35" s="50">
        <v>7.5176000096912984E-2</v>
      </c>
      <c r="AB35" s="50">
        <v>4.8273916829793295</v>
      </c>
      <c r="AC35" s="50">
        <v>2.0519878927802258</v>
      </c>
      <c r="AD35" s="55">
        <v>1.4478584071048413</v>
      </c>
      <c r="AE35" s="50"/>
      <c r="AF35" s="54">
        <v>-0.15977888472584501</v>
      </c>
      <c r="AG35" s="50">
        <v>-0.54452018255479295</v>
      </c>
      <c r="AH35" s="50">
        <v>0.21234991578928453</v>
      </c>
      <c r="AI35" s="50">
        <v>0.58622458261433197</v>
      </c>
      <c r="AJ35" s="50">
        <v>2.5665550237751522E-2</v>
      </c>
      <c r="AK35" s="55">
        <v>0.34386447237562845</v>
      </c>
      <c r="AL35" s="50"/>
      <c r="AM35" s="54">
        <v>0</v>
      </c>
      <c r="AN35" s="50">
        <v>0</v>
      </c>
      <c r="AO35" s="50">
        <v>0</v>
      </c>
      <c r="AP35" s="50">
        <v>0</v>
      </c>
      <c r="AQ35" s="50">
        <v>0</v>
      </c>
      <c r="AR35" s="50">
        <v>0</v>
      </c>
      <c r="AS35" s="50">
        <v>0</v>
      </c>
      <c r="AT35" s="50">
        <v>0</v>
      </c>
      <c r="AU35" s="50">
        <v>0</v>
      </c>
      <c r="AV35" s="50">
        <f t="array" ref="AV35:AX37">O30:Q32</f>
        <v>-0.82077</v>
      </c>
      <c r="AW35" s="50">
        <v>-0.50395000000000001</v>
      </c>
      <c r="AX35" s="55">
        <v>-0.26901000000000003</v>
      </c>
      <c r="AY35" s="50"/>
    </row>
    <row r="36" spans="1:51">
      <c r="A36" s="50"/>
      <c r="B36" s="54">
        <v>4.052E-2</v>
      </c>
      <c r="C36" s="50">
        <v>-0.47487000000000001</v>
      </c>
      <c r="D36" s="50">
        <v>-0.40737000000000001</v>
      </c>
      <c r="E36" s="50">
        <v>0.46855999999999998</v>
      </c>
      <c r="F36" s="50">
        <v>0.25766</v>
      </c>
      <c r="G36" s="50">
        <v>-0.10555</v>
      </c>
      <c r="H36" s="50">
        <v>-4.1200000000000004E-3</v>
      </c>
      <c r="I36" s="50">
        <v>-6.3549999999999995E-2</v>
      </c>
      <c r="J36" s="50">
        <v>-0.17036999999999999</v>
      </c>
      <c r="K36" s="50">
        <v>0.17763999999999999</v>
      </c>
      <c r="L36" s="50">
        <v>8.8360900000000004</v>
      </c>
      <c r="M36" s="55">
        <v>1.1610000000000001E-2</v>
      </c>
      <c r="N36" s="50"/>
      <c r="O36" s="50"/>
      <c r="P36" s="50"/>
      <c r="Q36" s="50"/>
      <c r="R36" s="50"/>
      <c r="S36" s="54">
        <v>-5.3467177823830002E-2</v>
      </c>
      <c r="T36" s="50">
        <v>-2.211833038590302E-2</v>
      </c>
      <c r="U36" s="50">
        <v>-4.7475390243292011E-2</v>
      </c>
      <c r="V36" s="50">
        <v>2.5399919405992993E-2</v>
      </c>
      <c r="W36" s="50">
        <v>-0.11401761438863095</v>
      </c>
      <c r="X36" s="50">
        <v>-0.12961046482957697</v>
      </c>
      <c r="Y36" s="54">
        <v>-4.0596415474139995E-2</v>
      </c>
      <c r="Z36" s="50">
        <v>-4.1113900744974993E-2</v>
      </c>
      <c r="AA36" s="50">
        <v>5.0612786800354991E-2</v>
      </c>
      <c r="AB36" s="50">
        <v>2.0519878927802266</v>
      </c>
      <c r="AC36" s="50">
        <v>5.9667330738959734</v>
      </c>
      <c r="AD36" s="55">
        <v>1.7531425039757467</v>
      </c>
      <c r="AE36" s="50"/>
      <c r="AF36" s="54">
        <v>-5.3822591164190005E-2</v>
      </c>
      <c r="AG36" s="50">
        <v>-2.2721990625831967E-2</v>
      </c>
      <c r="AH36" s="50">
        <v>-4.7391887657335499E-2</v>
      </c>
      <c r="AI36" s="50">
        <v>2.5665550237751477E-2</v>
      </c>
      <c r="AJ36" s="50">
        <v>-0.11401761438863095</v>
      </c>
      <c r="AK36" s="55">
        <v>-0.12919818993538246</v>
      </c>
      <c r="AL36" s="50"/>
      <c r="AM36" s="54">
        <v>0</v>
      </c>
      <c r="AN36" s="50">
        <v>0</v>
      </c>
      <c r="AO36" s="50">
        <v>0</v>
      </c>
      <c r="AP36" s="50">
        <v>0</v>
      </c>
      <c r="AQ36" s="50">
        <v>0</v>
      </c>
      <c r="AR36" s="50">
        <v>0</v>
      </c>
      <c r="AS36" s="50">
        <v>0</v>
      </c>
      <c r="AT36" s="50">
        <v>0</v>
      </c>
      <c r="AU36" s="50">
        <v>0</v>
      </c>
      <c r="AV36" s="50">
        <v>0.57065999999999995</v>
      </c>
      <c r="AW36" s="50">
        <v>-0.70170999999999994</v>
      </c>
      <c r="AX36" s="55">
        <v>-0.42655999999999999</v>
      </c>
      <c r="AY36" s="50"/>
    </row>
    <row r="37" spans="1:51" ht="15" thickBot="1">
      <c r="A37" s="50"/>
      <c r="B37" s="56">
        <v>7.9149999999999998E-2</v>
      </c>
      <c r="C37" s="57">
        <v>0.30292999999999998</v>
      </c>
      <c r="D37" s="57">
        <v>0.20684</v>
      </c>
      <c r="E37" s="57">
        <v>-0.13983999999999999</v>
      </c>
      <c r="F37" s="57">
        <v>-0.10531</v>
      </c>
      <c r="G37" s="57">
        <v>0.1492</v>
      </c>
      <c r="H37" s="57">
        <v>4.3970000000000002E-2</v>
      </c>
      <c r="I37" s="57">
        <v>7.3099999999999997E-3</v>
      </c>
      <c r="J37" s="57">
        <v>3.755E-2</v>
      </c>
      <c r="K37" s="57">
        <v>-6.4000000000000001E-2</v>
      </c>
      <c r="L37" s="57">
        <v>1.1610000000000001E-2</v>
      </c>
      <c r="M37" s="58">
        <v>3.60704</v>
      </c>
      <c r="N37" s="50"/>
      <c r="O37" s="50"/>
      <c r="P37" s="50"/>
      <c r="Q37" s="50"/>
      <c r="R37" s="50"/>
      <c r="S37" s="56">
        <v>-0.39280274325614495</v>
      </c>
      <c r="T37" s="57">
        <v>-0.47641957442716798</v>
      </c>
      <c r="U37" s="57">
        <v>7.5601445040763021E-2</v>
      </c>
      <c r="V37" s="57">
        <v>0.34311594125480094</v>
      </c>
      <c r="W37" s="57">
        <v>-0.12878591504118797</v>
      </c>
      <c r="X37" s="57">
        <v>0.24967055314146097</v>
      </c>
      <c r="Y37" s="56">
        <v>-8.4204938525249004E-2</v>
      </c>
      <c r="Z37" s="57">
        <v>-5.2575223564536991E-2</v>
      </c>
      <c r="AA37" s="57">
        <v>8.304165481333102E-2</v>
      </c>
      <c r="AB37" s="57">
        <v>1.4478584071048406</v>
      </c>
      <c r="AC37" s="57">
        <v>1.7531425039757471</v>
      </c>
      <c r="AD37" s="58">
        <v>4.9153974000595202</v>
      </c>
      <c r="AE37" s="50"/>
      <c r="AF37" s="56">
        <v>-0.39325718194773845</v>
      </c>
      <c r="AG37" s="57">
        <v>-0.47765264260754497</v>
      </c>
      <c r="AH37" s="57">
        <v>7.5812529911568005E-2</v>
      </c>
      <c r="AI37" s="57">
        <v>0.34386447237562845</v>
      </c>
      <c r="AJ37" s="57">
        <v>-0.12919818993538246</v>
      </c>
      <c r="AK37" s="58">
        <v>0.24967055314146097</v>
      </c>
      <c r="AL37" s="50"/>
      <c r="AM37" s="56">
        <v>0</v>
      </c>
      <c r="AN37" s="57">
        <v>0</v>
      </c>
      <c r="AO37" s="57">
        <v>0</v>
      </c>
      <c r="AP37" s="57">
        <v>0</v>
      </c>
      <c r="AQ37" s="57">
        <v>0</v>
      </c>
      <c r="AR37" s="57">
        <v>0</v>
      </c>
      <c r="AS37" s="57">
        <v>0</v>
      </c>
      <c r="AT37" s="57">
        <v>0</v>
      </c>
      <c r="AU37" s="57">
        <v>0</v>
      </c>
      <c r="AV37" s="57">
        <v>2.6200000000000001E-2</v>
      </c>
      <c r="AW37" s="57">
        <v>-0.50361999999999996</v>
      </c>
      <c r="AX37" s="58">
        <v>0.86353000000000002</v>
      </c>
      <c r="AY37" s="50"/>
    </row>
    <row r="38" spans="1:51">
      <c r="A38" s="50"/>
      <c r="B38" s="50"/>
      <c r="C38" s="50"/>
      <c r="D38" s="50"/>
      <c r="E38" s="50"/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AH38" s="50"/>
      <c r="AI38" s="50"/>
      <c r="AJ38" s="50"/>
      <c r="AK38" s="50"/>
      <c r="AL38" s="50"/>
      <c r="AM38" s="50"/>
      <c r="AN38" s="50"/>
      <c r="AO38" s="50"/>
      <c r="AP38" s="50"/>
      <c r="AQ38" s="50"/>
      <c r="AR38" s="50"/>
      <c r="AS38" s="50"/>
      <c r="AT38" s="50"/>
      <c r="AU38" s="50"/>
      <c r="AV38" s="50"/>
      <c r="AW38" s="50"/>
      <c r="AX38" s="50"/>
      <c r="AY38" s="50"/>
    </row>
    <row r="39" spans="1:51" ht="15" thickBot="1">
      <c r="A39" s="50"/>
      <c r="B39" s="50" t="s">
        <v>23</v>
      </c>
      <c r="C39" s="50"/>
      <c r="D39" s="50"/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  <c r="AS39" s="50"/>
      <c r="AT39" s="50"/>
      <c r="AU39" s="50"/>
      <c r="AV39" s="50"/>
      <c r="AW39" s="50"/>
      <c r="AX39" s="50"/>
      <c r="AY39" s="50"/>
    </row>
    <row r="40" spans="1:51">
      <c r="A40" s="50"/>
      <c r="B40" s="51">
        <v>2.96651</v>
      </c>
      <c r="C40" s="52">
        <v>8.7410000000000002E-2</v>
      </c>
      <c r="D40" s="52">
        <v>1.2700000000000001E-3</v>
      </c>
      <c r="E40" s="52">
        <v>-1.74E-3</v>
      </c>
      <c r="F40" s="52">
        <v>-5.7389999999999997E-2</v>
      </c>
      <c r="G40" s="52">
        <v>-2.3259999999999999E-2</v>
      </c>
      <c r="H40" s="52">
        <v>-0.17584</v>
      </c>
      <c r="I40" s="52">
        <v>6.7409999999999998E-2</v>
      </c>
      <c r="J40" s="52">
        <v>-8.0589999999999995E-2</v>
      </c>
      <c r="K40" s="52">
        <v>5.6640000000000003E-2</v>
      </c>
      <c r="L40" s="52">
        <v>0.27102999999999999</v>
      </c>
      <c r="M40" s="53">
        <v>2.681E-2</v>
      </c>
      <c r="N40" s="50"/>
      <c r="O40" s="51">
        <v>-0.82188000000000005</v>
      </c>
      <c r="P40" s="52">
        <v>-0.50131000000000003</v>
      </c>
      <c r="Q40" s="53">
        <v>-0.27056999999999998</v>
      </c>
      <c r="R40" s="50"/>
      <c r="S40" s="51">
        <f t="array" ref="S40:AD51">MMULT(MMULT(AM40:AX51,B40:M51),TRANSPOSE(AM40:AX51))</f>
        <v>3.3621446108138962</v>
      </c>
      <c r="T40" s="52">
        <v>0.51716832997900908</v>
      </c>
      <c r="U40" s="52">
        <v>-0.37283404409477694</v>
      </c>
      <c r="V40" s="52">
        <v>2.9982179960219006E-2</v>
      </c>
      <c r="W40" s="52">
        <v>-6.7866327491219E-2</v>
      </c>
      <c r="X40" s="52">
        <v>9.967198873322005E-3</v>
      </c>
      <c r="Y40" s="51">
        <v>-0.14615067748143004</v>
      </c>
      <c r="Z40" s="52">
        <v>-9.6928280613944873E-5</v>
      </c>
      <c r="AA40" s="52">
        <v>0.35477261458693093</v>
      </c>
      <c r="AB40" s="52">
        <v>3.0028323992799678E-4</v>
      </c>
      <c r="AC40" s="52">
        <v>0.11255358025204899</v>
      </c>
      <c r="AD40" s="53">
        <v>5.8113296796978998E-2</v>
      </c>
      <c r="AE40" s="59" t="s">
        <v>46</v>
      </c>
      <c r="AF40" s="51">
        <f t="array" ref="AF40:AH42">(Y40:AA42+S46:U48)/2</f>
        <v>-0.14615067748143001</v>
      </c>
      <c r="AG40" s="52">
        <v>-6.9271641031959375E-5</v>
      </c>
      <c r="AH40" s="52">
        <v>0.35471997193895144</v>
      </c>
      <c r="AI40" s="52">
        <f t="array" ref="AI40:AK42">(AB40:AD42-V46:X48)/2</f>
        <v>2.2429826311499455E-4</v>
      </c>
      <c r="AJ40" s="52">
        <v>0.1123274255010655</v>
      </c>
      <c r="AK40" s="53">
        <v>5.8043729631831492E-2</v>
      </c>
      <c r="AL40" s="50"/>
      <c r="AM40" s="51">
        <f t="array" ref="AM40:AO42">O40:Q42</f>
        <v>-0.82188000000000005</v>
      </c>
      <c r="AN40" s="52">
        <v>-0.50131000000000003</v>
      </c>
      <c r="AO40" s="52">
        <v>-0.27056999999999998</v>
      </c>
      <c r="AP40" s="52">
        <v>0</v>
      </c>
      <c r="AQ40" s="52">
        <v>0</v>
      </c>
      <c r="AR40" s="52">
        <v>0</v>
      </c>
      <c r="AS40" s="52">
        <v>0</v>
      </c>
      <c r="AT40" s="52">
        <v>0</v>
      </c>
      <c r="AU40" s="52">
        <v>0</v>
      </c>
      <c r="AV40" s="52">
        <v>0</v>
      </c>
      <c r="AW40" s="52">
        <v>0</v>
      </c>
      <c r="AX40" s="53">
        <v>0</v>
      </c>
      <c r="AY40" s="50"/>
    </row>
    <row r="41" spans="1:51">
      <c r="A41" s="50"/>
      <c r="B41" s="54">
        <v>8.7410000000000002E-2</v>
      </c>
      <c r="C41" s="50">
        <v>3.4958900000000002</v>
      </c>
      <c r="D41" s="50">
        <v>9.6000000000000002E-2</v>
      </c>
      <c r="E41" s="50">
        <v>0.10188999999999999</v>
      </c>
      <c r="F41" s="50">
        <v>-3.9010000000000003E-2</v>
      </c>
      <c r="G41" s="50">
        <v>-3.9359999999999999E-2</v>
      </c>
      <c r="H41" s="50">
        <v>6.7400000000000002E-2</v>
      </c>
      <c r="I41" s="50">
        <v>-2.5700000000000001E-2</v>
      </c>
      <c r="J41" s="50">
        <v>0.25174000000000002</v>
      </c>
      <c r="K41" s="50">
        <v>-7.3669999999999999E-2</v>
      </c>
      <c r="L41" s="50">
        <v>2.1350000000000001E-2</v>
      </c>
      <c r="M41" s="55">
        <v>-6.7999999999999996E-3</v>
      </c>
      <c r="N41" s="50"/>
      <c r="O41" s="54">
        <v>0.56859000000000004</v>
      </c>
      <c r="P41" s="50">
        <v>-0.69262999999999997</v>
      </c>
      <c r="Q41" s="55">
        <v>-0.44381999999999999</v>
      </c>
      <c r="R41" s="50"/>
      <c r="S41" s="54">
        <v>0.51716832997900897</v>
      </c>
      <c r="T41" s="50">
        <v>3.6511268360106142</v>
      </c>
      <c r="U41" s="50">
        <v>-0.7209170648747012</v>
      </c>
      <c r="V41" s="50">
        <v>0.112186580462128</v>
      </c>
      <c r="W41" s="50">
        <v>-3.9596975731749891E-3</v>
      </c>
      <c r="X41" s="50">
        <v>3.3918708883242998E-2</v>
      </c>
      <c r="Y41" s="54">
        <v>-4.1615001449987754E-5</v>
      </c>
      <c r="Z41" s="50">
        <v>-0.21994195081812498</v>
      </c>
      <c r="AA41" s="50">
        <v>0.40108066133357495</v>
      </c>
      <c r="AB41" s="50">
        <v>-0.35634875083039003</v>
      </c>
      <c r="AC41" s="50">
        <v>-0.143229076571425</v>
      </c>
      <c r="AD41" s="55">
        <v>-0.12892042827016004</v>
      </c>
      <c r="AE41" s="50"/>
      <c r="AF41" s="54">
        <v>-6.9271641031973252E-5</v>
      </c>
      <c r="AG41" s="50">
        <v>-0.21994195081812501</v>
      </c>
      <c r="AH41" s="50">
        <v>0.40106728990751295</v>
      </c>
      <c r="AI41" s="50">
        <v>-0.35629407183531253</v>
      </c>
      <c r="AJ41" s="50">
        <v>-0.14316255671786698</v>
      </c>
      <c r="AK41" s="55">
        <v>-0.12882910586609703</v>
      </c>
      <c r="AL41" s="50"/>
      <c r="AM41" s="54">
        <v>0.56859000000000004</v>
      </c>
      <c r="AN41" s="50">
        <v>-0.69262999999999997</v>
      </c>
      <c r="AO41" s="50">
        <v>-0.44381999999999999</v>
      </c>
      <c r="AP41" s="50">
        <v>0</v>
      </c>
      <c r="AQ41" s="50">
        <v>0</v>
      </c>
      <c r="AR41" s="50">
        <v>0</v>
      </c>
      <c r="AS41" s="50">
        <v>0</v>
      </c>
      <c r="AT41" s="50">
        <v>0</v>
      </c>
      <c r="AU41" s="50">
        <v>0</v>
      </c>
      <c r="AV41" s="50">
        <v>0</v>
      </c>
      <c r="AW41" s="50">
        <v>0</v>
      </c>
      <c r="AX41" s="55">
        <v>0</v>
      </c>
      <c r="AY41" s="50"/>
    </row>
    <row r="42" spans="1:51" ht="15" thickBot="1">
      <c r="A42" s="50"/>
      <c r="B42" s="54">
        <v>1.2700000000000001E-3</v>
      </c>
      <c r="C42" s="50">
        <v>9.6000000000000002E-2</v>
      </c>
      <c r="D42" s="50">
        <v>5.20587</v>
      </c>
      <c r="E42" s="50">
        <v>4.8899999999999999E-2</v>
      </c>
      <c r="F42" s="50">
        <v>0.14752999999999999</v>
      </c>
      <c r="G42" s="50">
        <v>3.0769999999999999E-2</v>
      </c>
      <c r="H42" s="50">
        <v>-8.0430000000000001E-2</v>
      </c>
      <c r="I42" s="50">
        <v>0.25186999999999998</v>
      </c>
      <c r="J42" s="50">
        <v>-1.4880899999999999</v>
      </c>
      <c r="K42" s="50">
        <v>-0.27868999999999999</v>
      </c>
      <c r="L42" s="50">
        <v>-0.46276</v>
      </c>
      <c r="M42" s="55">
        <v>-6.7400000000000002E-2</v>
      </c>
      <c r="N42" s="50"/>
      <c r="O42" s="56">
        <v>3.5090000000000003E-2</v>
      </c>
      <c r="P42" s="57">
        <v>-0.51859999999999995</v>
      </c>
      <c r="Q42" s="58">
        <v>0.85428999999999999</v>
      </c>
      <c r="R42" s="50"/>
      <c r="S42" s="54">
        <v>-0.37283404409477683</v>
      </c>
      <c r="T42" s="50">
        <v>-0.72091706487470097</v>
      </c>
      <c r="U42" s="50">
        <v>4.6549936180132114</v>
      </c>
      <c r="V42" s="50">
        <v>-7.5583867633441007E-2</v>
      </c>
      <c r="W42" s="50">
        <v>-0.12660190442599997</v>
      </c>
      <c r="X42" s="50">
        <v>-3.6001686425912997E-2</v>
      </c>
      <c r="Y42" s="54">
        <v>0.354667329290972</v>
      </c>
      <c r="Z42" s="50">
        <v>0.40105391848145089</v>
      </c>
      <c r="AA42" s="50">
        <v>-1.3235377478831039</v>
      </c>
      <c r="AB42" s="50">
        <v>0.375968894721318</v>
      </c>
      <c r="AC42" s="50">
        <v>0.18595417075099799</v>
      </c>
      <c r="AD42" s="55">
        <v>0.15353409034986304</v>
      </c>
      <c r="AE42" s="50"/>
      <c r="AF42" s="54">
        <v>0.35471997193895144</v>
      </c>
      <c r="AG42" s="50">
        <v>0.40106728990751289</v>
      </c>
      <c r="AH42" s="50">
        <v>-1.3235377478831039</v>
      </c>
      <c r="AI42" s="50">
        <v>0.37601668210569406</v>
      </c>
      <c r="AJ42" s="50">
        <v>0.18622653651767448</v>
      </c>
      <c r="AK42" s="55">
        <v>0.15355011145327702</v>
      </c>
      <c r="AL42" s="50"/>
      <c r="AM42" s="54">
        <v>3.5090000000000003E-2</v>
      </c>
      <c r="AN42" s="50">
        <v>-0.51859999999999995</v>
      </c>
      <c r="AO42" s="50">
        <v>0.85428999999999999</v>
      </c>
      <c r="AP42" s="50">
        <v>0</v>
      </c>
      <c r="AQ42" s="50">
        <v>0</v>
      </c>
      <c r="AR42" s="50">
        <v>0</v>
      </c>
      <c r="AS42" s="50">
        <v>0</v>
      </c>
      <c r="AT42" s="50">
        <v>0</v>
      </c>
      <c r="AU42" s="50">
        <v>0</v>
      </c>
      <c r="AV42" s="50">
        <v>0</v>
      </c>
      <c r="AW42" s="50">
        <v>0</v>
      </c>
      <c r="AX42" s="55">
        <v>0</v>
      </c>
      <c r="AY42" s="50"/>
    </row>
    <row r="43" spans="1:51" ht="15" thickBot="1">
      <c r="A43" s="50"/>
      <c r="B43" s="54">
        <v>-1.74E-3</v>
      </c>
      <c r="C43" s="50">
        <v>0.10188999999999999</v>
      </c>
      <c r="D43" s="50">
        <v>4.8899999999999999E-2</v>
      </c>
      <c r="E43" s="50">
        <v>3.08968</v>
      </c>
      <c r="F43" s="50">
        <v>0.12519</v>
      </c>
      <c r="G43" s="50">
        <v>-8.9260000000000006E-2</v>
      </c>
      <c r="H43" s="50">
        <v>-5.6759999999999998E-2</v>
      </c>
      <c r="I43" s="50">
        <v>7.3709999999999998E-2</v>
      </c>
      <c r="J43" s="50">
        <v>0.27844000000000002</v>
      </c>
      <c r="K43" s="50">
        <v>-0.32016</v>
      </c>
      <c r="L43" s="50">
        <v>0.38973000000000002</v>
      </c>
      <c r="M43" s="55">
        <v>2.401E-2</v>
      </c>
      <c r="N43" s="50"/>
      <c r="O43" s="50"/>
      <c r="P43" s="50"/>
      <c r="Q43" s="50"/>
      <c r="R43" s="50"/>
      <c r="S43" s="54">
        <v>2.9982179960218999E-2</v>
      </c>
      <c r="T43" s="50">
        <v>0.11218658046212801</v>
      </c>
      <c r="U43" s="50">
        <v>-7.5583867633440993E-2</v>
      </c>
      <c r="V43" s="50">
        <v>4.4466986303538398</v>
      </c>
      <c r="W43" s="50">
        <v>1.8068442505738882</v>
      </c>
      <c r="X43" s="50">
        <v>1.4056985584560524</v>
      </c>
      <c r="Y43" s="54">
        <v>-1.4831328630193763E-4</v>
      </c>
      <c r="Z43" s="50">
        <v>0.35623939284023498</v>
      </c>
      <c r="AA43" s="50">
        <v>-0.37606446949007011</v>
      </c>
      <c r="AB43" s="50">
        <v>-0.34355143350290002</v>
      </c>
      <c r="AC43" s="50">
        <v>-0.37845053318561001</v>
      </c>
      <c r="AD43" s="55">
        <v>-0.17113898571485003</v>
      </c>
      <c r="AE43" s="50"/>
      <c r="AF43" s="54">
        <f t="array" ref="AF43:AH45">(Y43:AA45-S49:U51)/2</f>
        <v>-2.2429826311497203E-4</v>
      </c>
      <c r="AG43" s="50">
        <v>0.35629407183531248</v>
      </c>
      <c r="AH43" s="50">
        <v>-0.37601668210569406</v>
      </c>
      <c r="AI43" s="50">
        <f t="array" ref="AI43:AK45">(AB43:AD45+V49:X51)/2</f>
        <v>-0.34355143350289996</v>
      </c>
      <c r="AJ43" s="50">
        <v>-0.3783572075366759</v>
      </c>
      <c r="AK43" s="55">
        <v>-0.17120954126095997</v>
      </c>
      <c r="AL43" s="50"/>
      <c r="AM43" s="54">
        <v>0</v>
      </c>
      <c r="AN43" s="50">
        <v>0</v>
      </c>
      <c r="AO43" s="50">
        <v>0</v>
      </c>
      <c r="AP43" s="50">
        <f t="array" ref="AP43:AR45">O40:Q42</f>
        <v>-0.82188000000000005</v>
      </c>
      <c r="AQ43" s="50">
        <v>-0.50131000000000003</v>
      </c>
      <c r="AR43" s="50">
        <v>-0.27056999999999998</v>
      </c>
      <c r="AS43" s="50">
        <v>0</v>
      </c>
      <c r="AT43" s="50">
        <v>0</v>
      </c>
      <c r="AU43" s="50">
        <v>0</v>
      </c>
      <c r="AV43" s="50">
        <v>0</v>
      </c>
      <c r="AW43" s="50">
        <v>0</v>
      </c>
      <c r="AX43" s="55">
        <v>0</v>
      </c>
      <c r="AY43" s="50"/>
    </row>
    <row r="44" spans="1:51">
      <c r="A44" s="50"/>
      <c r="B44" s="54">
        <v>-5.7389999999999997E-2</v>
      </c>
      <c r="C44" s="50">
        <v>-3.9010000000000003E-2</v>
      </c>
      <c r="D44" s="50">
        <v>0.14752999999999999</v>
      </c>
      <c r="E44" s="50">
        <v>0.12519</v>
      </c>
      <c r="F44" s="50">
        <v>8.3162199999999995</v>
      </c>
      <c r="G44" s="50">
        <v>-0.22997000000000001</v>
      </c>
      <c r="H44" s="50">
        <v>-0.27051999999999998</v>
      </c>
      <c r="I44" s="50">
        <v>-2.1520000000000001E-2</v>
      </c>
      <c r="J44" s="50">
        <v>0.46315000000000001</v>
      </c>
      <c r="K44" s="50">
        <v>0.38984999999999997</v>
      </c>
      <c r="L44" s="50">
        <v>-1.54264</v>
      </c>
      <c r="M44" s="55">
        <v>-0.25928000000000001</v>
      </c>
      <c r="N44" s="50"/>
      <c r="O44" s="51">
        <v>-0.82188000000000005</v>
      </c>
      <c r="P44" s="52">
        <v>-0.50127999999999995</v>
      </c>
      <c r="Q44" s="53">
        <v>-0.27062000000000003</v>
      </c>
      <c r="R44" s="50"/>
      <c r="S44" s="54">
        <v>-6.7866327491219E-2</v>
      </c>
      <c r="T44" s="50">
        <v>-3.9596975731749917E-3</v>
      </c>
      <c r="U44" s="50">
        <v>-0.12660190442599997</v>
      </c>
      <c r="V44" s="50">
        <v>1.8068442505738878</v>
      </c>
      <c r="W44" s="50">
        <v>5.516287956910924</v>
      </c>
      <c r="X44" s="50">
        <v>1.6588216423512312</v>
      </c>
      <c r="Y44" s="54">
        <v>-0.112101270750082</v>
      </c>
      <c r="Z44" s="50">
        <v>0.143096036864309</v>
      </c>
      <c r="AA44" s="50">
        <v>-0.18649890228435101</v>
      </c>
      <c r="AB44" s="50">
        <v>-0.37826388188774196</v>
      </c>
      <c r="AC44" s="50">
        <v>-1.3253012461328859</v>
      </c>
      <c r="AD44" s="55">
        <v>-0.57353351747076098</v>
      </c>
      <c r="AE44" s="50"/>
      <c r="AF44" s="54">
        <v>-0.11232742550106549</v>
      </c>
      <c r="AG44" s="50">
        <v>0.14316255671786698</v>
      </c>
      <c r="AH44" s="50">
        <v>-0.18622653651767448</v>
      </c>
      <c r="AI44" s="50">
        <v>-0.37835720753667595</v>
      </c>
      <c r="AJ44" s="50">
        <v>-1.3253012461328859</v>
      </c>
      <c r="AK44" s="55">
        <v>-0.57364247028364845</v>
      </c>
      <c r="AL44" s="50"/>
      <c r="AM44" s="54">
        <v>0</v>
      </c>
      <c r="AN44" s="50">
        <v>0</v>
      </c>
      <c r="AO44" s="50">
        <v>0</v>
      </c>
      <c r="AP44" s="50">
        <v>0.56859000000000004</v>
      </c>
      <c r="AQ44" s="50">
        <v>-0.69262999999999997</v>
      </c>
      <c r="AR44" s="50">
        <v>-0.44381999999999999</v>
      </c>
      <c r="AS44" s="50">
        <v>0</v>
      </c>
      <c r="AT44" s="50">
        <v>0</v>
      </c>
      <c r="AU44" s="50">
        <v>0</v>
      </c>
      <c r="AV44" s="50">
        <v>0</v>
      </c>
      <c r="AW44" s="50">
        <v>0</v>
      </c>
      <c r="AX44" s="55">
        <v>0</v>
      </c>
      <c r="AY44" s="50"/>
    </row>
    <row r="45" spans="1:51" ht="15" thickBot="1">
      <c r="A45" s="50"/>
      <c r="B45" s="54">
        <v>-2.3259999999999999E-2</v>
      </c>
      <c r="C45" s="50">
        <v>-3.9359999999999999E-2</v>
      </c>
      <c r="D45" s="50">
        <v>3.0769999999999999E-2</v>
      </c>
      <c r="E45" s="50">
        <v>-8.9260000000000006E-2</v>
      </c>
      <c r="F45" s="50">
        <v>-0.22997000000000001</v>
      </c>
      <c r="G45" s="50">
        <v>3.6692800000000001</v>
      </c>
      <c r="H45" s="50">
        <v>-2.673E-2</v>
      </c>
      <c r="I45" s="50">
        <v>6.7799999999999996E-3</v>
      </c>
      <c r="J45" s="50">
        <v>6.7640000000000006E-2</v>
      </c>
      <c r="K45" s="50">
        <v>2.409E-2</v>
      </c>
      <c r="L45" s="50">
        <v>-0.25897999999999999</v>
      </c>
      <c r="M45" s="55">
        <v>-1.6580000000000001E-2</v>
      </c>
      <c r="N45" s="50"/>
      <c r="O45" s="54">
        <v>0.56859000000000004</v>
      </c>
      <c r="P45" s="50">
        <v>-0.69262999999999997</v>
      </c>
      <c r="Q45" s="55">
        <v>-0.44381999999999999</v>
      </c>
      <c r="R45" s="50"/>
      <c r="S45" s="54">
        <v>9.9671988733220016E-3</v>
      </c>
      <c r="T45" s="50">
        <v>3.3918708883242991E-2</v>
      </c>
      <c r="U45" s="50">
        <v>-3.600168642591299E-2</v>
      </c>
      <c r="V45" s="50">
        <v>1.4056985584560522</v>
      </c>
      <c r="W45" s="50">
        <v>1.6588216423512316</v>
      </c>
      <c r="X45" s="50">
        <v>5.1121620973693229</v>
      </c>
      <c r="Y45" s="54">
        <v>-5.7974162466683972E-2</v>
      </c>
      <c r="Z45" s="50">
        <v>0.12873778346203396</v>
      </c>
      <c r="AA45" s="50">
        <v>-0.15356613255669097</v>
      </c>
      <c r="AB45" s="50">
        <v>-0.17128009680706996</v>
      </c>
      <c r="AC45" s="50">
        <v>-0.57375142309653593</v>
      </c>
      <c r="AD45" s="55">
        <v>-0.21052806254990103</v>
      </c>
      <c r="AE45" s="50"/>
      <c r="AF45" s="56">
        <v>-5.8043729631831492E-2</v>
      </c>
      <c r="AG45" s="57">
        <v>0.128829105866097</v>
      </c>
      <c r="AH45" s="57">
        <v>-0.15355011145327699</v>
      </c>
      <c r="AI45" s="57">
        <v>-0.17120954126096</v>
      </c>
      <c r="AJ45" s="57">
        <v>-0.57364247028364845</v>
      </c>
      <c r="AK45" s="58">
        <v>-0.21052806254990103</v>
      </c>
      <c r="AL45" s="50"/>
      <c r="AM45" s="54">
        <v>0</v>
      </c>
      <c r="AN45" s="50">
        <v>0</v>
      </c>
      <c r="AO45" s="50">
        <v>0</v>
      </c>
      <c r="AP45" s="50">
        <v>3.5090000000000003E-2</v>
      </c>
      <c r="AQ45" s="50">
        <v>-0.51859999999999995</v>
      </c>
      <c r="AR45" s="50">
        <v>0.85428999999999999</v>
      </c>
      <c r="AS45" s="50">
        <v>0</v>
      </c>
      <c r="AT45" s="50">
        <v>0</v>
      </c>
      <c r="AU45" s="50">
        <v>0</v>
      </c>
      <c r="AV45" s="50">
        <v>0</v>
      </c>
      <c r="AW45" s="50">
        <v>0</v>
      </c>
      <c r="AX45" s="55">
        <v>0</v>
      </c>
      <c r="AY45" s="50"/>
    </row>
    <row r="46" spans="1:51" ht="15" thickBot="1">
      <c r="A46" s="50"/>
      <c r="B46" s="54">
        <v>-0.17584</v>
      </c>
      <c r="C46" s="50">
        <v>6.7400000000000002E-2</v>
      </c>
      <c r="D46" s="50">
        <v>-8.0430000000000001E-2</v>
      </c>
      <c r="E46" s="50">
        <v>-5.6759999999999998E-2</v>
      </c>
      <c r="F46" s="50">
        <v>-0.27051999999999998</v>
      </c>
      <c r="G46" s="50">
        <v>-2.673E-2</v>
      </c>
      <c r="H46" s="50">
        <v>2.96841</v>
      </c>
      <c r="I46" s="50">
        <v>8.7859999999999994E-2</v>
      </c>
      <c r="J46" s="50">
        <v>7.6999999999999996E-4</v>
      </c>
      <c r="K46" s="50">
        <v>7.6000000000000004E-4</v>
      </c>
      <c r="L46" s="50">
        <v>5.6160000000000002E-2</v>
      </c>
      <c r="M46" s="55">
        <v>2.5309999999999999E-2</v>
      </c>
      <c r="N46" s="50"/>
      <c r="O46" s="56">
        <v>3.5040000000000002E-2</v>
      </c>
      <c r="P46" s="57">
        <v>-0.51863000000000004</v>
      </c>
      <c r="Q46" s="58">
        <v>0.85428000000000004</v>
      </c>
      <c r="R46" s="50"/>
      <c r="S46" s="51">
        <v>-0.14615067748143001</v>
      </c>
      <c r="T46" s="52">
        <v>-4.1615001449973876E-5</v>
      </c>
      <c r="U46" s="52">
        <v>0.354667329290972</v>
      </c>
      <c r="V46" s="52">
        <v>-1.4831328630199233E-4</v>
      </c>
      <c r="W46" s="52">
        <v>-0.11210127075008201</v>
      </c>
      <c r="X46" s="52">
        <v>-5.7974162466683993E-2</v>
      </c>
      <c r="Y46" s="51">
        <v>3.36339476151434</v>
      </c>
      <c r="Z46" s="52">
        <v>0.51611319460988969</v>
      </c>
      <c r="AA46" s="52">
        <v>-0.37367191012242029</v>
      </c>
      <c r="AB46" s="52">
        <v>-3.1163544924348002E-2</v>
      </c>
      <c r="AC46" s="52">
        <v>6.9350503855831996E-2</v>
      </c>
      <c r="AD46" s="53">
        <v>-1.1373492762327998E-2</v>
      </c>
      <c r="AE46" s="50" t="s">
        <v>47</v>
      </c>
      <c r="AF46" s="54">
        <f t="array" ref="AF46:AK51">TRANSPOSE(AF40:AK45)</f>
        <v>-0.14615067748143001</v>
      </c>
      <c r="AG46" s="50">
        <v>-6.9271641031973252E-5</v>
      </c>
      <c r="AH46" s="50">
        <v>0.35471997193895144</v>
      </c>
      <c r="AI46" s="50">
        <v>-2.2429826311497203E-4</v>
      </c>
      <c r="AJ46" s="50">
        <v>-0.11232742550106549</v>
      </c>
      <c r="AK46" s="55">
        <v>-5.8043729631831492E-2</v>
      </c>
      <c r="AL46" s="50"/>
      <c r="AM46" s="54">
        <v>0</v>
      </c>
      <c r="AN46" s="50">
        <v>0</v>
      </c>
      <c r="AO46" s="50">
        <v>0</v>
      </c>
      <c r="AP46" s="50">
        <v>0</v>
      </c>
      <c r="AQ46" s="50">
        <v>0</v>
      </c>
      <c r="AR46" s="50">
        <v>0</v>
      </c>
      <c r="AS46" s="50">
        <f t="array" ref="AS46:AU48">O44:Q46</f>
        <v>-0.82188000000000005</v>
      </c>
      <c r="AT46" s="50">
        <v>-0.50127999999999995</v>
      </c>
      <c r="AU46" s="50">
        <v>-0.27062000000000003</v>
      </c>
      <c r="AV46" s="50">
        <v>0</v>
      </c>
      <c r="AW46" s="50">
        <v>0</v>
      </c>
      <c r="AX46" s="55">
        <v>0</v>
      </c>
      <c r="AY46" s="50"/>
    </row>
    <row r="47" spans="1:51">
      <c r="A47" s="50"/>
      <c r="B47" s="54">
        <v>6.7409999999999998E-2</v>
      </c>
      <c r="C47" s="50">
        <v>-2.5700000000000001E-2</v>
      </c>
      <c r="D47" s="50">
        <v>0.25186999999999998</v>
      </c>
      <c r="E47" s="50">
        <v>7.3709999999999998E-2</v>
      </c>
      <c r="F47" s="50">
        <v>-2.1520000000000001E-2</v>
      </c>
      <c r="G47" s="50">
        <v>6.7799999999999996E-3</v>
      </c>
      <c r="H47" s="50">
        <v>8.7859999999999994E-2</v>
      </c>
      <c r="I47" s="50">
        <v>3.4929899999999998</v>
      </c>
      <c r="J47" s="50">
        <v>9.7979999999999998E-2</v>
      </c>
      <c r="K47" s="50">
        <v>-0.10316</v>
      </c>
      <c r="L47" s="50">
        <v>4.0669999999999998E-2</v>
      </c>
      <c r="M47" s="55">
        <v>3.9570000000000001E-2</v>
      </c>
      <c r="N47" s="50"/>
      <c r="O47" s="50"/>
      <c r="P47" s="50"/>
      <c r="Q47" s="50"/>
      <c r="R47" s="50"/>
      <c r="S47" s="54">
        <v>-9.6928280613958751E-5</v>
      </c>
      <c r="T47" s="50">
        <v>-0.21994195081812501</v>
      </c>
      <c r="U47" s="50">
        <v>0.401053918481451</v>
      </c>
      <c r="V47" s="50">
        <v>0.35623939284023504</v>
      </c>
      <c r="W47" s="50">
        <v>0.14309603686430897</v>
      </c>
      <c r="X47" s="50">
        <v>0.12873778346203399</v>
      </c>
      <c r="Y47" s="54">
        <v>0.51611319460988969</v>
      </c>
      <c r="Z47" s="50">
        <v>3.6513981159393838</v>
      </c>
      <c r="AA47" s="50">
        <v>-0.72287165103047157</v>
      </c>
      <c r="AB47" s="50">
        <v>-0.112433547844184</v>
      </c>
      <c r="AC47" s="50">
        <v>4.9727378750149985E-3</v>
      </c>
      <c r="AD47" s="55">
        <v>-3.1805981319685012E-2</v>
      </c>
      <c r="AE47" s="50"/>
      <c r="AF47" s="54">
        <v>-6.9271641031959375E-5</v>
      </c>
      <c r="AG47" s="50">
        <v>-0.21994195081812501</v>
      </c>
      <c r="AH47" s="50">
        <v>0.40106728990751289</v>
      </c>
      <c r="AI47" s="50">
        <v>0.35629407183531248</v>
      </c>
      <c r="AJ47" s="50">
        <v>0.14316255671786698</v>
      </c>
      <c r="AK47" s="55">
        <v>0.128829105866097</v>
      </c>
      <c r="AL47" s="50"/>
      <c r="AM47" s="54">
        <v>0</v>
      </c>
      <c r="AN47" s="50">
        <v>0</v>
      </c>
      <c r="AO47" s="50">
        <v>0</v>
      </c>
      <c r="AP47" s="50">
        <v>0</v>
      </c>
      <c r="AQ47" s="50">
        <v>0</v>
      </c>
      <c r="AR47" s="50">
        <v>0</v>
      </c>
      <c r="AS47" s="50">
        <v>0.56859000000000004</v>
      </c>
      <c r="AT47" s="50">
        <v>-0.69262999999999997</v>
      </c>
      <c r="AU47" s="50">
        <v>-0.44381999999999999</v>
      </c>
      <c r="AV47" s="50">
        <v>0</v>
      </c>
      <c r="AW47" s="50">
        <v>0</v>
      </c>
      <c r="AX47" s="55">
        <v>0</v>
      </c>
      <c r="AY47" s="50"/>
    </row>
    <row r="48" spans="1:51">
      <c r="A48" s="50"/>
      <c r="B48" s="54">
        <v>-8.0589999999999995E-2</v>
      </c>
      <c r="C48" s="50">
        <v>0.25174000000000002</v>
      </c>
      <c r="D48" s="50">
        <v>-1.4880899999999999</v>
      </c>
      <c r="E48" s="50">
        <v>0.27844000000000002</v>
      </c>
      <c r="F48" s="50">
        <v>0.46315000000000001</v>
      </c>
      <c r="G48" s="50">
        <v>6.7640000000000006E-2</v>
      </c>
      <c r="H48" s="50">
        <v>7.6999999999999996E-4</v>
      </c>
      <c r="I48" s="50">
        <v>9.7979999999999998E-2</v>
      </c>
      <c r="J48" s="50">
        <v>5.2055300000000004</v>
      </c>
      <c r="K48" s="50">
        <v>-5.0099999999999999E-2</v>
      </c>
      <c r="L48" s="50">
        <v>-0.14792</v>
      </c>
      <c r="M48" s="55">
        <v>-3.1690000000000003E-2</v>
      </c>
      <c r="N48" s="50"/>
      <c r="O48" s="50"/>
      <c r="P48" s="50"/>
      <c r="Q48" s="50"/>
      <c r="R48" s="50"/>
      <c r="S48" s="54">
        <v>0.35477261458693093</v>
      </c>
      <c r="T48" s="50">
        <v>0.40108066133357489</v>
      </c>
      <c r="U48" s="50">
        <v>-1.3235377478831039</v>
      </c>
      <c r="V48" s="50">
        <v>-0.37606446949007011</v>
      </c>
      <c r="W48" s="50">
        <v>-0.18649890228435098</v>
      </c>
      <c r="X48" s="50">
        <v>-0.15356613255669099</v>
      </c>
      <c r="Y48" s="54">
        <v>-0.37367191012242018</v>
      </c>
      <c r="Z48" s="50">
        <v>-0.72287165103047113</v>
      </c>
      <c r="AA48" s="50">
        <v>4.6521767472673003</v>
      </c>
      <c r="AB48" s="50">
        <v>7.6753155881145993E-2</v>
      </c>
      <c r="AC48" s="50">
        <v>0.12760084108518502</v>
      </c>
      <c r="AD48" s="55">
        <v>3.5930141988934995E-2</v>
      </c>
      <c r="AE48" s="50"/>
      <c r="AF48" s="54">
        <v>0.35471997193895144</v>
      </c>
      <c r="AG48" s="50">
        <v>0.40106728990751295</v>
      </c>
      <c r="AH48" s="50">
        <v>-1.3235377478831039</v>
      </c>
      <c r="AI48" s="50">
        <v>-0.37601668210569406</v>
      </c>
      <c r="AJ48" s="50">
        <v>-0.18622653651767448</v>
      </c>
      <c r="AK48" s="55">
        <v>-0.15355011145327699</v>
      </c>
      <c r="AL48" s="50"/>
      <c r="AM48" s="54">
        <v>0</v>
      </c>
      <c r="AN48" s="50">
        <v>0</v>
      </c>
      <c r="AO48" s="50">
        <v>0</v>
      </c>
      <c r="AP48" s="50">
        <v>0</v>
      </c>
      <c r="AQ48" s="50">
        <v>0</v>
      </c>
      <c r="AR48" s="50">
        <v>0</v>
      </c>
      <c r="AS48" s="50">
        <v>3.5040000000000002E-2</v>
      </c>
      <c r="AT48" s="50">
        <v>-0.51863000000000004</v>
      </c>
      <c r="AU48" s="50">
        <v>0.85428000000000004</v>
      </c>
      <c r="AV48" s="50">
        <v>0</v>
      </c>
      <c r="AW48" s="50">
        <v>0</v>
      </c>
      <c r="AX48" s="55">
        <v>0</v>
      </c>
      <c r="AY48" s="50"/>
    </row>
    <row r="49" spans="1:51">
      <c r="A49" s="50"/>
      <c r="B49" s="54">
        <v>5.6640000000000003E-2</v>
      </c>
      <c r="C49" s="50">
        <v>-7.3669999999999999E-2</v>
      </c>
      <c r="D49" s="50">
        <v>-0.27868999999999999</v>
      </c>
      <c r="E49" s="50">
        <v>-0.32016</v>
      </c>
      <c r="F49" s="50">
        <v>0.38984999999999997</v>
      </c>
      <c r="G49" s="50">
        <v>2.409E-2</v>
      </c>
      <c r="H49" s="50">
        <v>7.6000000000000004E-4</v>
      </c>
      <c r="I49" s="50">
        <v>-0.10316</v>
      </c>
      <c r="J49" s="50">
        <v>-5.0099999999999999E-2</v>
      </c>
      <c r="K49" s="50">
        <v>3.0903399999999999</v>
      </c>
      <c r="L49" s="50">
        <v>0.12564</v>
      </c>
      <c r="M49" s="55">
        <v>-8.949E-2</v>
      </c>
      <c r="N49" s="50"/>
      <c r="O49" s="50"/>
      <c r="P49" s="50"/>
      <c r="Q49" s="50"/>
      <c r="R49" s="50"/>
      <c r="S49" s="54">
        <v>3.0028323992800643E-4</v>
      </c>
      <c r="T49" s="50">
        <v>-0.35634875083038997</v>
      </c>
      <c r="U49" s="50">
        <v>0.375968894721318</v>
      </c>
      <c r="V49" s="50">
        <v>-0.34355143350289991</v>
      </c>
      <c r="W49" s="50">
        <v>-0.37826388188774185</v>
      </c>
      <c r="X49" s="50">
        <v>-0.1712800968070699</v>
      </c>
      <c r="Y49" s="54">
        <v>-3.1163544924348006E-2</v>
      </c>
      <c r="Z49" s="50">
        <v>-0.112433547844184</v>
      </c>
      <c r="AA49" s="50">
        <v>7.6753155881145979E-2</v>
      </c>
      <c r="AB49" s="50">
        <v>4.4459027647484719</v>
      </c>
      <c r="AC49" s="50">
        <v>1.8044781497366102</v>
      </c>
      <c r="AD49" s="55">
        <v>1.4078002086084005</v>
      </c>
      <c r="AE49" s="50"/>
      <c r="AF49" s="54">
        <v>2.2429826311499455E-4</v>
      </c>
      <c r="AG49" s="50">
        <v>-0.35629407183531253</v>
      </c>
      <c r="AH49" s="50">
        <v>0.37601668210569406</v>
      </c>
      <c r="AI49" s="50">
        <v>-0.34355143350289996</v>
      </c>
      <c r="AJ49" s="50">
        <v>-0.37835720753667595</v>
      </c>
      <c r="AK49" s="55">
        <v>-0.17120954126096</v>
      </c>
      <c r="AL49" s="50"/>
      <c r="AM49" s="54">
        <v>0</v>
      </c>
      <c r="AN49" s="50">
        <v>0</v>
      </c>
      <c r="AO49" s="50">
        <v>0</v>
      </c>
      <c r="AP49" s="50">
        <v>0</v>
      </c>
      <c r="AQ49" s="50">
        <v>0</v>
      </c>
      <c r="AR49" s="50">
        <v>0</v>
      </c>
      <c r="AS49" s="50">
        <v>0</v>
      </c>
      <c r="AT49" s="50">
        <v>0</v>
      </c>
      <c r="AU49" s="50">
        <v>0</v>
      </c>
      <c r="AV49" s="50">
        <f t="array" ref="AV49:AX51">O44:Q46</f>
        <v>-0.82188000000000005</v>
      </c>
      <c r="AW49" s="50">
        <v>-0.50127999999999995</v>
      </c>
      <c r="AX49" s="55">
        <v>-0.27062000000000003</v>
      </c>
      <c r="AY49" s="50"/>
    </row>
    <row r="50" spans="1:51">
      <c r="A50" s="50"/>
      <c r="B50" s="54">
        <v>0.27102999999999999</v>
      </c>
      <c r="C50" s="50">
        <v>2.1350000000000001E-2</v>
      </c>
      <c r="D50" s="50">
        <v>-0.46276</v>
      </c>
      <c r="E50" s="50">
        <v>0.38973000000000002</v>
      </c>
      <c r="F50" s="50">
        <v>-1.54264</v>
      </c>
      <c r="G50" s="50">
        <v>-0.25897999999999999</v>
      </c>
      <c r="H50" s="50">
        <v>5.6160000000000002E-2</v>
      </c>
      <c r="I50" s="50">
        <v>4.0669999999999998E-2</v>
      </c>
      <c r="J50" s="50">
        <v>-0.14792</v>
      </c>
      <c r="K50" s="50">
        <v>0.12564</v>
      </c>
      <c r="L50" s="50">
        <v>8.3155400000000004</v>
      </c>
      <c r="M50" s="55">
        <v>-0.23296</v>
      </c>
      <c r="N50" s="50"/>
      <c r="O50" s="50"/>
      <c r="P50" s="50"/>
      <c r="Q50" s="50"/>
      <c r="R50" s="50"/>
      <c r="S50" s="54">
        <v>0.11255358025204898</v>
      </c>
      <c r="T50" s="50">
        <v>-0.14322907657142497</v>
      </c>
      <c r="U50" s="50">
        <v>0.18595417075099796</v>
      </c>
      <c r="V50" s="50">
        <v>-0.37845053318560995</v>
      </c>
      <c r="W50" s="50">
        <v>-1.3253012461328859</v>
      </c>
      <c r="X50" s="50">
        <v>-0.57375142309653593</v>
      </c>
      <c r="Y50" s="54">
        <v>6.9350503855831996E-2</v>
      </c>
      <c r="Z50" s="50">
        <v>4.9727378750150167E-3</v>
      </c>
      <c r="AA50" s="50">
        <v>0.12760084108518502</v>
      </c>
      <c r="AB50" s="50">
        <v>1.80447814973661</v>
      </c>
      <c r="AC50" s="50">
        <v>5.5131411776296639</v>
      </c>
      <c r="AD50" s="55">
        <v>1.6613596825804344</v>
      </c>
      <c r="AE50" s="50"/>
      <c r="AF50" s="54">
        <v>0.1123274255010655</v>
      </c>
      <c r="AG50" s="50">
        <v>-0.14316255671786698</v>
      </c>
      <c r="AH50" s="50">
        <v>0.18622653651767448</v>
      </c>
      <c r="AI50" s="50">
        <v>-0.3783572075366759</v>
      </c>
      <c r="AJ50" s="50">
        <v>-1.3253012461328859</v>
      </c>
      <c r="AK50" s="55">
        <v>-0.57364247028364845</v>
      </c>
      <c r="AL50" s="50"/>
      <c r="AM50" s="54">
        <v>0</v>
      </c>
      <c r="AN50" s="50">
        <v>0</v>
      </c>
      <c r="AO50" s="50">
        <v>0</v>
      </c>
      <c r="AP50" s="50">
        <v>0</v>
      </c>
      <c r="AQ50" s="50">
        <v>0</v>
      </c>
      <c r="AR50" s="50">
        <v>0</v>
      </c>
      <c r="AS50" s="50">
        <v>0</v>
      </c>
      <c r="AT50" s="50">
        <v>0</v>
      </c>
      <c r="AU50" s="50">
        <v>0</v>
      </c>
      <c r="AV50" s="50">
        <v>0.56859000000000004</v>
      </c>
      <c r="AW50" s="50">
        <v>-0.69262999999999997</v>
      </c>
      <c r="AX50" s="55">
        <v>-0.44381999999999999</v>
      </c>
      <c r="AY50" s="50"/>
    </row>
    <row r="51" spans="1:51" ht="15" thickBot="1">
      <c r="A51" s="50"/>
      <c r="B51" s="56">
        <v>2.681E-2</v>
      </c>
      <c r="C51" s="57">
        <v>-6.7999999999999996E-3</v>
      </c>
      <c r="D51" s="57">
        <v>-6.7400000000000002E-2</v>
      </c>
      <c r="E51" s="57">
        <v>2.401E-2</v>
      </c>
      <c r="F51" s="57">
        <v>-0.25928000000000001</v>
      </c>
      <c r="G51" s="57">
        <v>-1.6580000000000001E-2</v>
      </c>
      <c r="H51" s="57">
        <v>2.5309999999999999E-2</v>
      </c>
      <c r="I51" s="57">
        <v>3.9570000000000001E-2</v>
      </c>
      <c r="J51" s="57">
        <v>-3.1690000000000003E-2</v>
      </c>
      <c r="K51" s="57">
        <v>-8.949E-2</v>
      </c>
      <c r="L51" s="57">
        <v>-0.23296</v>
      </c>
      <c r="M51" s="58">
        <v>3.6644199999999998</v>
      </c>
      <c r="N51" s="50"/>
      <c r="O51" s="50"/>
      <c r="P51" s="50"/>
      <c r="Q51" s="50"/>
      <c r="R51" s="50"/>
      <c r="S51" s="56">
        <v>5.8113296796979012E-2</v>
      </c>
      <c r="T51" s="57">
        <v>-0.12892042827016004</v>
      </c>
      <c r="U51" s="57">
        <v>0.15353409034986301</v>
      </c>
      <c r="V51" s="57">
        <v>-0.17113898571485003</v>
      </c>
      <c r="W51" s="57">
        <v>-0.57353351747076109</v>
      </c>
      <c r="X51" s="57">
        <v>-0.21052806254990103</v>
      </c>
      <c r="Y51" s="56">
        <v>-1.1373492762328002E-2</v>
      </c>
      <c r="Z51" s="57">
        <v>-3.1805981319684998E-2</v>
      </c>
      <c r="AA51" s="57">
        <v>3.5930141988935002E-2</v>
      </c>
      <c r="AB51" s="57">
        <v>1.4078002086083998</v>
      </c>
      <c r="AC51" s="57">
        <v>1.6613596825804338</v>
      </c>
      <c r="AD51" s="58">
        <v>5.1112611162731536</v>
      </c>
      <c r="AE51" s="50"/>
      <c r="AF51" s="56">
        <v>5.8043729631831492E-2</v>
      </c>
      <c r="AG51" s="57">
        <v>-0.12882910586609703</v>
      </c>
      <c r="AH51" s="57">
        <v>0.15355011145327702</v>
      </c>
      <c r="AI51" s="57">
        <v>-0.17120954126095997</v>
      </c>
      <c r="AJ51" s="57">
        <v>-0.57364247028364845</v>
      </c>
      <c r="AK51" s="58">
        <v>-0.21052806254990103</v>
      </c>
      <c r="AL51" s="50"/>
      <c r="AM51" s="56">
        <v>0</v>
      </c>
      <c r="AN51" s="57">
        <v>0</v>
      </c>
      <c r="AO51" s="57">
        <v>0</v>
      </c>
      <c r="AP51" s="57">
        <v>0</v>
      </c>
      <c r="AQ51" s="57">
        <v>0</v>
      </c>
      <c r="AR51" s="57">
        <v>0</v>
      </c>
      <c r="AS51" s="57">
        <v>0</v>
      </c>
      <c r="AT51" s="57">
        <v>0</v>
      </c>
      <c r="AU51" s="57">
        <v>0</v>
      </c>
      <c r="AV51" s="57">
        <v>3.5040000000000002E-2</v>
      </c>
      <c r="AW51" s="57">
        <v>-0.51863000000000004</v>
      </c>
      <c r="AX51" s="58">
        <v>0.85428000000000004</v>
      </c>
      <c r="AY51" s="50"/>
    </row>
    <row r="52" spans="1:51">
      <c r="A52" s="50"/>
      <c r="B52" s="50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</row>
    <row r="53" spans="1:51" ht="15" thickBot="1">
      <c r="A53" s="50"/>
      <c r="B53" s="50" t="s">
        <v>19</v>
      </c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</row>
    <row r="54" spans="1:51">
      <c r="A54" s="50"/>
      <c r="B54" s="51">
        <v>2.8300700000000001</v>
      </c>
      <c r="C54" s="52">
        <v>7.3279999999999998E-2</v>
      </c>
      <c r="D54" s="52">
        <v>1.15E-2</v>
      </c>
      <c r="E54" s="52">
        <v>-2.3820000000000001E-2</v>
      </c>
      <c r="F54" s="52">
        <v>-4.0809999999999999E-2</v>
      </c>
      <c r="G54" s="52">
        <v>-7.45E-3</v>
      </c>
      <c r="H54" s="52">
        <v>-0.67532000000000003</v>
      </c>
      <c r="I54" s="52">
        <v>7.077E-2</v>
      </c>
      <c r="J54" s="52">
        <v>0.15525</v>
      </c>
      <c r="K54" s="52">
        <v>-1.6000000000000001E-4</v>
      </c>
      <c r="L54" s="52">
        <v>-0.26321</v>
      </c>
      <c r="M54" s="53">
        <v>0.10421999999999999</v>
      </c>
      <c r="N54" s="50"/>
      <c r="O54" s="51">
        <v>-0.82221</v>
      </c>
      <c r="P54" s="52">
        <v>-0.49991000000000002</v>
      </c>
      <c r="Q54" s="53">
        <v>-0.27213999999999999</v>
      </c>
      <c r="R54" s="50"/>
      <c r="S54" s="51">
        <f t="array" ref="S54:AD65">MMULT(MMULT(AM54:AX65,B54:M65),TRANSPOSE(AM54:AX65))</f>
        <v>3.2739203279816729</v>
      </c>
      <c r="T54" s="52">
        <v>0.59630923559427296</v>
      </c>
      <c r="U54" s="52">
        <v>-0.46114215742929188</v>
      </c>
      <c r="V54" s="52">
        <v>-4.4928073603103004E-2</v>
      </c>
      <c r="W54" s="52">
        <v>-1.3800195864192E-2</v>
      </c>
      <c r="X54" s="52">
        <v>-6.4553352524370014E-3</v>
      </c>
      <c r="Y54" s="51">
        <v>-0.319066912072692</v>
      </c>
      <c r="Z54" s="52">
        <v>0.38193272703831604</v>
      </c>
      <c r="AA54" s="52">
        <v>-5.9239387486259995E-2</v>
      </c>
      <c r="AB54" s="52">
        <v>-8.0653909228983009E-2</v>
      </c>
      <c r="AC54" s="52">
        <v>-0.10428053324289198</v>
      </c>
      <c r="AD54" s="53">
        <v>-0.21425202448298503</v>
      </c>
      <c r="AE54" s="59" t="s">
        <v>46</v>
      </c>
      <c r="AF54" s="51">
        <f t="array" ref="AF54:AH56">(Y54:AA56+S60:U62)/2</f>
        <v>-0.319066912072692</v>
      </c>
      <c r="AG54" s="52">
        <v>0.38191982050906503</v>
      </c>
      <c r="AH54" s="52">
        <v>-5.9249206597473E-2</v>
      </c>
      <c r="AI54" s="52">
        <f t="array" ref="AI54:AK56">(AB54:AD56-V60:X62)/2</f>
        <v>-8.0650721671955E-2</v>
      </c>
      <c r="AJ54" s="52">
        <v>-0.10431140651606949</v>
      </c>
      <c r="AK54" s="53">
        <v>-0.2142217372619985</v>
      </c>
      <c r="AL54" s="50"/>
      <c r="AM54" s="51">
        <f t="array" ref="AM54:AO56">O54:Q56</f>
        <v>-0.82221</v>
      </c>
      <c r="AN54" s="52">
        <v>-0.49991000000000002</v>
      </c>
      <c r="AO54" s="52">
        <v>-0.27213999999999999</v>
      </c>
      <c r="AP54" s="52">
        <v>0</v>
      </c>
      <c r="AQ54" s="52">
        <v>0</v>
      </c>
      <c r="AR54" s="52">
        <v>0</v>
      </c>
      <c r="AS54" s="52">
        <v>0</v>
      </c>
      <c r="AT54" s="52">
        <v>0</v>
      </c>
      <c r="AU54" s="52">
        <v>0</v>
      </c>
      <c r="AV54" s="52">
        <v>0</v>
      </c>
      <c r="AW54" s="52">
        <v>0</v>
      </c>
      <c r="AX54" s="53">
        <v>0</v>
      </c>
      <c r="AY54" s="50"/>
    </row>
    <row r="55" spans="1:51">
      <c r="A55" s="50"/>
      <c r="B55" s="54">
        <v>7.3279999999999998E-2</v>
      </c>
      <c r="C55" s="50">
        <v>3.4856199999999999</v>
      </c>
      <c r="D55" s="50">
        <v>4.1730000000000003E-2</v>
      </c>
      <c r="E55" s="50">
        <v>-1.2070000000000001E-2</v>
      </c>
      <c r="F55" s="50">
        <v>2.947E-2</v>
      </c>
      <c r="G55" s="50">
        <v>-3.8899999999999998E-3</v>
      </c>
      <c r="H55" s="50">
        <v>7.0709999999999995E-2</v>
      </c>
      <c r="I55" s="50">
        <v>5.049E-2</v>
      </c>
      <c r="J55" s="50">
        <v>-2.7869999999999999E-2</v>
      </c>
      <c r="K55" s="50">
        <v>-7.6999999999999996E-4</v>
      </c>
      <c r="L55" s="50">
        <v>4.8340000000000001E-2</v>
      </c>
      <c r="M55" s="55">
        <v>8.4949999999999998E-2</v>
      </c>
      <c r="N55" s="50"/>
      <c r="O55" s="54">
        <v>0.56840000000000002</v>
      </c>
      <c r="P55" s="50">
        <v>-0.69608000000000003</v>
      </c>
      <c r="Q55" s="55">
        <v>-0.43863000000000002</v>
      </c>
      <c r="R55" s="50"/>
      <c r="S55" s="54">
        <v>0.59630923559427285</v>
      </c>
      <c r="T55" s="50">
        <v>3.6375624014866732</v>
      </c>
      <c r="U55" s="50">
        <v>-0.8289762238784919</v>
      </c>
      <c r="V55" s="50">
        <v>6.7328798571540003E-3</v>
      </c>
      <c r="W55" s="50">
        <v>9.2840874266159994E-3</v>
      </c>
      <c r="X55" s="50">
        <v>1.3920062915126E-2</v>
      </c>
      <c r="Y55" s="54">
        <v>0.38190691397981397</v>
      </c>
      <c r="Z55" s="50">
        <v>-0.33158323882360602</v>
      </c>
      <c r="AA55" s="50">
        <v>4.3831879012378006E-2</v>
      </c>
      <c r="AB55" s="50">
        <v>6.0560575811220013E-2</v>
      </c>
      <c r="AC55" s="50">
        <v>8.4284065924067023E-2</v>
      </c>
      <c r="AD55" s="55">
        <v>8.5809722633680016E-2</v>
      </c>
      <c r="AE55" s="50"/>
      <c r="AF55" s="54">
        <v>0.38191982050906503</v>
      </c>
      <c r="AG55" s="50">
        <v>-0.33158323882360607</v>
      </c>
      <c r="AH55" s="50">
        <v>4.3847565363956002E-2</v>
      </c>
      <c r="AI55" s="50">
        <v>6.0574039671583008E-2</v>
      </c>
      <c r="AJ55" s="50">
        <v>8.4300153413420509E-2</v>
      </c>
      <c r="AK55" s="55">
        <v>8.579298402862201E-2</v>
      </c>
      <c r="AL55" s="50"/>
      <c r="AM55" s="54">
        <v>0.56840000000000002</v>
      </c>
      <c r="AN55" s="50">
        <v>-0.69608000000000003</v>
      </c>
      <c r="AO55" s="50">
        <v>-0.43863000000000002</v>
      </c>
      <c r="AP55" s="50">
        <v>0</v>
      </c>
      <c r="AQ55" s="50">
        <v>0</v>
      </c>
      <c r="AR55" s="50">
        <v>0</v>
      </c>
      <c r="AS55" s="50">
        <v>0</v>
      </c>
      <c r="AT55" s="50">
        <v>0</v>
      </c>
      <c r="AU55" s="50">
        <v>0</v>
      </c>
      <c r="AV55" s="50">
        <v>0</v>
      </c>
      <c r="AW55" s="50">
        <v>0</v>
      </c>
      <c r="AX55" s="55">
        <v>0</v>
      </c>
      <c r="AY55" s="50"/>
    </row>
    <row r="56" spans="1:51" ht="15" thickBot="1">
      <c r="A56" s="50"/>
      <c r="B56" s="54">
        <v>1.15E-2</v>
      </c>
      <c r="C56" s="50">
        <v>4.1730000000000003E-2</v>
      </c>
      <c r="D56" s="50">
        <v>5.5748899999999999</v>
      </c>
      <c r="E56" s="50">
        <v>-1.2070000000000001E-2</v>
      </c>
      <c r="F56" s="50">
        <v>-6.089E-2</v>
      </c>
      <c r="G56" s="50">
        <v>-1.72E-2</v>
      </c>
      <c r="H56" s="50">
        <v>0.15525</v>
      </c>
      <c r="I56" s="50">
        <v>-2.7900000000000001E-2</v>
      </c>
      <c r="J56" s="50">
        <v>6.5159999999999996E-2</v>
      </c>
      <c r="K56" s="50">
        <v>-5.1000000000000004E-4</v>
      </c>
      <c r="L56" s="50">
        <v>-0.1142</v>
      </c>
      <c r="M56" s="55">
        <v>-4.5429999999999998E-2</v>
      </c>
      <c r="N56" s="50"/>
      <c r="O56" s="56">
        <v>2.9850000000000002E-2</v>
      </c>
      <c r="P56" s="57">
        <v>-0.51532999999999995</v>
      </c>
      <c r="Q56" s="58">
        <v>0.85646999999999995</v>
      </c>
      <c r="R56" s="50"/>
      <c r="S56" s="54">
        <v>-0.4611421574292921</v>
      </c>
      <c r="T56" s="50">
        <v>-0.82897622387849212</v>
      </c>
      <c r="U56" s="50">
        <v>4.9790872113221676</v>
      </c>
      <c r="V56" s="50">
        <v>4.1765598101948999E-2</v>
      </c>
      <c r="W56" s="50">
        <v>5.0655316635296002E-2</v>
      </c>
      <c r="X56" s="50">
        <v>2.4094068976231002E-2</v>
      </c>
      <c r="Y56" s="54">
        <v>-5.9259025708686019E-2</v>
      </c>
      <c r="Z56" s="50">
        <v>4.3863251715533992E-2</v>
      </c>
      <c r="AA56" s="50">
        <v>9.0980740914197986E-2</v>
      </c>
      <c r="AB56" s="50">
        <v>8.6962934577654999E-2</v>
      </c>
      <c r="AC56" s="50">
        <v>0.12577419345008697</v>
      </c>
      <c r="AD56" s="55">
        <v>-8.5524166459499673E-4</v>
      </c>
      <c r="AE56" s="50"/>
      <c r="AF56" s="54">
        <v>-5.9249206597473014E-2</v>
      </c>
      <c r="AG56" s="50">
        <v>4.3847565363955995E-2</v>
      </c>
      <c r="AH56" s="50">
        <v>9.0980740914197999E-2</v>
      </c>
      <c r="AI56" s="50">
        <v>8.6962305517051003E-2</v>
      </c>
      <c r="AJ56" s="50">
        <v>0.12580520064255901</v>
      </c>
      <c r="AK56" s="55">
        <v>-8.4878345381949466E-4</v>
      </c>
      <c r="AL56" s="50"/>
      <c r="AM56" s="54">
        <v>2.9850000000000002E-2</v>
      </c>
      <c r="AN56" s="50">
        <v>-0.51532999999999995</v>
      </c>
      <c r="AO56" s="50">
        <v>0.85646999999999995</v>
      </c>
      <c r="AP56" s="50">
        <v>0</v>
      </c>
      <c r="AQ56" s="50">
        <v>0</v>
      </c>
      <c r="AR56" s="50">
        <v>0</v>
      </c>
      <c r="AS56" s="50">
        <v>0</v>
      </c>
      <c r="AT56" s="50">
        <v>0</v>
      </c>
      <c r="AU56" s="50">
        <v>0</v>
      </c>
      <c r="AV56" s="50">
        <v>0</v>
      </c>
      <c r="AW56" s="50">
        <v>0</v>
      </c>
      <c r="AX56" s="55">
        <v>0</v>
      </c>
      <c r="AY56" s="50"/>
    </row>
    <row r="57" spans="1:51" ht="15" thickBot="1">
      <c r="A57" s="50"/>
      <c r="B57" s="54">
        <v>-2.3820000000000001E-2</v>
      </c>
      <c r="C57" s="50">
        <v>-1.2070000000000001E-2</v>
      </c>
      <c r="D57" s="50">
        <v>-1.2070000000000001E-2</v>
      </c>
      <c r="E57" s="50">
        <v>3.37629</v>
      </c>
      <c r="F57" s="50">
        <v>0.19237000000000001</v>
      </c>
      <c r="G57" s="50">
        <v>-8.1689999999999999E-2</v>
      </c>
      <c r="H57" s="50">
        <v>1.2E-4</v>
      </c>
      <c r="I57" s="50">
        <v>7.6999999999999996E-4</v>
      </c>
      <c r="J57" s="50">
        <v>4.6000000000000001E-4</v>
      </c>
      <c r="K57" s="50">
        <v>7.4200000000000004E-3</v>
      </c>
      <c r="L57" s="50">
        <v>-7.2000000000000005E-4</v>
      </c>
      <c r="M57" s="55">
        <v>4.0000000000000002E-4</v>
      </c>
      <c r="N57" s="50"/>
      <c r="O57" s="50"/>
      <c r="P57" s="50"/>
      <c r="Q57" s="50"/>
      <c r="R57" s="50"/>
      <c r="S57" s="54">
        <v>-4.4928073603103004E-2</v>
      </c>
      <c r="T57" s="50">
        <v>6.7328798571540012E-3</v>
      </c>
      <c r="U57" s="50">
        <v>4.1765598101948992E-2</v>
      </c>
      <c r="V57" s="50">
        <v>4.8756795588191579</v>
      </c>
      <c r="W57" s="50">
        <v>1.9572273695320286</v>
      </c>
      <c r="X57" s="50">
        <v>1.5545656353250834</v>
      </c>
      <c r="Y57" s="54">
        <v>8.0647534114926978E-2</v>
      </c>
      <c r="Z57" s="50">
        <v>-6.0587503531945988E-2</v>
      </c>
      <c r="AA57" s="50">
        <v>-8.6961676456447007E-2</v>
      </c>
      <c r="AB57" s="50">
        <v>-8.3109876840591998E-2</v>
      </c>
      <c r="AC57" s="50">
        <v>-0.130837884392184</v>
      </c>
      <c r="AD57" s="55">
        <v>6.9576012426479927E-3</v>
      </c>
      <c r="AE57" s="50"/>
      <c r="AF57" s="54">
        <f t="array" ref="AF57:AH59">(Y57:AA59-S63:U65)/2</f>
        <v>8.0650721671955E-2</v>
      </c>
      <c r="AG57" s="50">
        <v>-6.0574039671583001E-2</v>
      </c>
      <c r="AH57" s="50">
        <v>-8.6962305517051003E-2</v>
      </c>
      <c r="AI57" s="50">
        <f t="array" ref="AI57:AK59">(AB57:AD59+V63:X65)/2</f>
        <v>-8.3109876840591998E-2</v>
      </c>
      <c r="AJ57" s="50">
        <v>-0.13085760987814599</v>
      </c>
      <c r="AK57" s="55">
        <v>6.9438576788300038E-3</v>
      </c>
      <c r="AL57" s="50"/>
      <c r="AM57" s="54">
        <v>0</v>
      </c>
      <c r="AN57" s="50">
        <v>0</v>
      </c>
      <c r="AO57" s="50">
        <v>0</v>
      </c>
      <c r="AP57" s="50">
        <f t="array" ref="AP57:AR59">O54:Q56</f>
        <v>-0.82221</v>
      </c>
      <c r="AQ57" s="50">
        <v>-0.49991000000000002</v>
      </c>
      <c r="AR57" s="50">
        <v>-0.27213999999999999</v>
      </c>
      <c r="AS57" s="50">
        <v>0</v>
      </c>
      <c r="AT57" s="50">
        <v>0</v>
      </c>
      <c r="AU57" s="50">
        <v>0</v>
      </c>
      <c r="AV57" s="50">
        <v>0</v>
      </c>
      <c r="AW57" s="50">
        <v>0</v>
      </c>
      <c r="AX57" s="55">
        <v>0</v>
      </c>
      <c r="AY57" s="50"/>
    </row>
    <row r="58" spans="1:51">
      <c r="A58" s="50"/>
      <c r="B58" s="54">
        <v>-4.0809999999999999E-2</v>
      </c>
      <c r="C58" s="50">
        <v>2.947E-2</v>
      </c>
      <c r="D58" s="50">
        <v>-6.089E-2</v>
      </c>
      <c r="E58" s="50">
        <v>0.19237000000000001</v>
      </c>
      <c r="F58" s="50">
        <v>8.9636600000000008</v>
      </c>
      <c r="G58" s="50">
        <v>-0.14071</v>
      </c>
      <c r="H58" s="50">
        <v>0.26322000000000001</v>
      </c>
      <c r="I58" s="50">
        <v>-4.8399999999999999E-2</v>
      </c>
      <c r="J58" s="50">
        <v>0.11423</v>
      </c>
      <c r="K58" s="50">
        <v>-7.6999999999999996E-4</v>
      </c>
      <c r="L58" s="50">
        <v>-0.21248</v>
      </c>
      <c r="M58" s="55">
        <v>-8.1699999999999995E-2</v>
      </c>
      <c r="N58" s="50"/>
      <c r="O58" s="51">
        <v>-0.82223999999999997</v>
      </c>
      <c r="P58" s="52">
        <v>-0.49985000000000002</v>
      </c>
      <c r="Q58" s="53">
        <v>-0.27216000000000001</v>
      </c>
      <c r="R58" s="50"/>
      <c r="S58" s="54">
        <v>-1.3800195864191999E-2</v>
      </c>
      <c r="T58" s="50">
        <v>9.2840874266159994E-3</v>
      </c>
      <c r="U58" s="50">
        <v>5.0655316635295995E-2</v>
      </c>
      <c r="V58" s="50">
        <v>1.9572273695320288</v>
      </c>
      <c r="W58" s="50">
        <v>5.9374376546741434</v>
      </c>
      <c r="X58" s="50">
        <v>1.8570955804258031</v>
      </c>
      <c r="Y58" s="54">
        <v>0.10434227978924701</v>
      </c>
      <c r="Z58" s="50">
        <v>-8.4316240902773981E-2</v>
      </c>
      <c r="AA58" s="50">
        <v>-0.12583620783503102</v>
      </c>
      <c r="AB58" s="50">
        <v>-0.13087733536410801</v>
      </c>
      <c r="AC58" s="50">
        <v>-0.18217727411285498</v>
      </c>
      <c r="AD58" s="55">
        <v>1.7318323266064001E-2</v>
      </c>
      <c r="AE58" s="50"/>
      <c r="AF58" s="54">
        <v>0.1043114065160695</v>
      </c>
      <c r="AG58" s="50">
        <v>-8.4300153413420481E-2</v>
      </c>
      <c r="AH58" s="50">
        <v>-0.12580520064255901</v>
      </c>
      <c r="AI58" s="50">
        <v>-0.13085760987814599</v>
      </c>
      <c r="AJ58" s="50">
        <v>-0.182177274112855</v>
      </c>
      <c r="AK58" s="55">
        <v>1.7306146479744509E-2</v>
      </c>
      <c r="AL58" s="50"/>
      <c r="AM58" s="54">
        <v>0</v>
      </c>
      <c r="AN58" s="50">
        <v>0</v>
      </c>
      <c r="AO58" s="50">
        <v>0</v>
      </c>
      <c r="AP58" s="50">
        <v>0.56840000000000002</v>
      </c>
      <c r="AQ58" s="50">
        <v>-0.69608000000000003</v>
      </c>
      <c r="AR58" s="50">
        <v>-0.43863000000000002</v>
      </c>
      <c r="AS58" s="50">
        <v>0</v>
      </c>
      <c r="AT58" s="50">
        <v>0</v>
      </c>
      <c r="AU58" s="50">
        <v>0</v>
      </c>
      <c r="AV58" s="50">
        <v>0</v>
      </c>
      <c r="AW58" s="50">
        <v>0</v>
      </c>
      <c r="AX58" s="55">
        <v>0</v>
      </c>
      <c r="AY58" s="50"/>
    </row>
    <row r="59" spans="1:51" ht="15" thickBot="1">
      <c r="A59" s="50"/>
      <c r="B59" s="54">
        <v>-7.45E-3</v>
      </c>
      <c r="C59" s="50">
        <v>-3.8899999999999998E-3</v>
      </c>
      <c r="D59" s="50">
        <v>-1.72E-2</v>
      </c>
      <c r="E59" s="50">
        <v>-8.1689999999999999E-2</v>
      </c>
      <c r="F59" s="50">
        <v>-0.14071</v>
      </c>
      <c r="G59" s="50">
        <v>3.64303</v>
      </c>
      <c r="H59" s="50">
        <v>-0.10415000000000001</v>
      </c>
      <c r="I59" s="50">
        <v>-8.4949999999999998E-2</v>
      </c>
      <c r="J59" s="50">
        <v>4.5429999999999998E-2</v>
      </c>
      <c r="K59" s="50">
        <v>3.8000000000000002E-4</v>
      </c>
      <c r="L59" s="50">
        <v>-8.1640000000000004E-2</v>
      </c>
      <c r="M59" s="55">
        <v>-0.16705</v>
      </c>
      <c r="N59" s="50"/>
      <c r="O59" s="54">
        <v>0.56835999999999998</v>
      </c>
      <c r="P59" s="50">
        <v>-0.69606999999999997</v>
      </c>
      <c r="Q59" s="55">
        <v>-0.43869000000000002</v>
      </c>
      <c r="R59" s="50"/>
      <c r="S59" s="54">
        <v>-6.4553352524370014E-3</v>
      </c>
      <c r="T59" s="50">
        <v>1.3920062915126E-2</v>
      </c>
      <c r="U59" s="50">
        <v>2.4094068976230995E-2</v>
      </c>
      <c r="V59" s="50">
        <v>1.5545656353250832</v>
      </c>
      <c r="W59" s="50">
        <v>1.8570955804258029</v>
      </c>
      <c r="X59" s="50">
        <v>5.1698677959343877</v>
      </c>
      <c r="Y59" s="54">
        <v>0.214191450041012</v>
      </c>
      <c r="Z59" s="50">
        <v>-8.5776245423563963E-2</v>
      </c>
      <c r="AA59" s="50">
        <v>8.42325243044003E-4</v>
      </c>
      <c r="AB59" s="50">
        <v>6.9301141150120045E-3</v>
      </c>
      <c r="AC59" s="50">
        <v>1.7293969693425004E-2</v>
      </c>
      <c r="AD59" s="55">
        <v>-0.10682262747453598</v>
      </c>
      <c r="AE59" s="50"/>
      <c r="AF59" s="56">
        <v>0.2142217372619985</v>
      </c>
      <c r="AG59" s="57">
        <v>-8.5792984028621982E-2</v>
      </c>
      <c r="AH59" s="57">
        <v>8.487834538195016E-4</v>
      </c>
      <c r="AI59" s="57">
        <v>6.9438576788300004E-3</v>
      </c>
      <c r="AJ59" s="57">
        <v>1.7306146479744502E-2</v>
      </c>
      <c r="AK59" s="58">
        <v>-0.106822627474536</v>
      </c>
      <c r="AL59" s="50"/>
      <c r="AM59" s="54">
        <v>0</v>
      </c>
      <c r="AN59" s="50">
        <v>0</v>
      </c>
      <c r="AO59" s="50">
        <v>0</v>
      </c>
      <c r="AP59" s="50">
        <v>2.9850000000000002E-2</v>
      </c>
      <c r="AQ59" s="50">
        <v>-0.51532999999999995</v>
      </c>
      <c r="AR59" s="50">
        <v>0.85646999999999995</v>
      </c>
      <c r="AS59" s="50">
        <v>0</v>
      </c>
      <c r="AT59" s="50">
        <v>0</v>
      </c>
      <c r="AU59" s="50">
        <v>0</v>
      </c>
      <c r="AV59" s="50">
        <v>0</v>
      </c>
      <c r="AW59" s="50">
        <v>0</v>
      </c>
      <c r="AX59" s="55">
        <v>0</v>
      </c>
      <c r="AY59" s="50"/>
    </row>
    <row r="60" spans="1:51" ht="15" thickBot="1">
      <c r="A60" s="50"/>
      <c r="B60" s="54">
        <v>-0.67532000000000003</v>
      </c>
      <c r="C60" s="50">
        <v>7.0709999999999995E-2</v>
      </c>
      <c r="D60" s="50">
        <v>0.15525</v>
      </c>
      <c r="E60" s="50">
        <v>1.2E-4</v>
      </c>
      <c r="F60" s="50">
        <v>0.26322000000000001</v>
      </c>
      <c r="G60" s="50">
        <v>-0.10415000000000001</v>
      </c>
      <c r="H60" s="50">
        <v>2.8307000000000002</v>
      </c>
      <c r="I60" s="50">
        <v>7.3029999999999998E-2</v>
      </c>
      <c r="J60" s="50">
        <v>1.1039999999999999E-2</v>
      </c>
      <c r="K60" s="50">
        <v>2.332E-2</v>
      </c>
      <c r="L60" s="50">
        <v>4.3929999999999997E-2</v>
      </c>
      <c r="M60" s="55">
        <v>1.005E-2</v>
      </c>
      <c r="N60" s="50"/>
      <c r="O60" s="56">
        <v>2.9839999999999998E-2</v>
      </c>
      <c r="P60" s="57">
        <v>-0.51539000000000001</v>
      </c>
      <c r="Q60" s="58">
        <v>0.85643999999999998</v>
      </c>
      <c r="R60" s="50"/>
      <c r="S60" s="51">
        <v>-0.319066912072692</v>
      </c>
      <c r="T60" s="52">
        <v>0.38190691397981402</v>
      </c>
      <c r="U60" s="52">
        <v>-5.9259025708685999E-2</v>
      </c>
      <c r="V60" s="52">
        <v>8.0647534114927005E-2</v>
      </c>
      <c r="W60" s="52">
        <v>0.10434227978924698</v>
      </c>
      <c r="X60" s="52">
        <v>0.21419145004101198</v>
      </c>
      <c r="Y60" s="51">
        <v>3.2745304209083042</v>
      </c>
      <c r="Z60" s="52">
        <v>0.59678715174660113</v>
      </c>
      <c r="AA60" s="52">
        <v>-0.46152095831141204</v>
      </c>
      <c r="AB60" s="52">
        <v>4.5270938883929003E-2</v>
      </c>
      <c r="AC60" s="52">
        <v>1.7720969557404997E-2</v>
      </c>
      <c r="AD60" s="53">
        <v>6.5871956530190023E-3</v>
      </c>
      <c r="AE60" s="50" t="s">
        <v>47</v>
      </c>
      <c r="AF60" s="54">
        <f t="array" ref="AF60:AK65">TRANSPOSE(AF54:AK59)</f>
        <v>-0.319066912072692</v>
      </c>
      <c r="AG60" s="50">
        <v>0.38191982050906503</v>
      </c>
      <c r="AH60" s="50">
        <v>-5.9249206597473014E-2</v>
      </c>
      <c r="AI60" s="50">
        <v>8.0650721671955E-2</v>
      </c>
      <c r="AJ60" s="50">
        <v>0.1043114065160695</v>
      </c>
      <c r="AK60" s="55">
        <v>0.2142217372619985</v>
      </c>
      <c r="AL60" s="50"/>
      <c r="AM60" s="54">
        <v>0</v>
      </c>
      <c r="AN60" s="50">
        <v>0</v>
      </c>
      <c r="AO60" s="50">
        <v>0</v>
      </c>
      <c r="AP60" s="50">
        <v>0</v>
      </c>
      <c r="AQ60" s="50">
        <v>0</v>
      </c>
      <c r="AR60" s="50">
        <v>0</v>
      </c>
      <c r="AS60" s="50">
        <f t="array" ref="AS60:AU62">O58:Q60</f>
        <v>-0.82223999999999997</v>
      </c>
      <c r="AT60" s="50">
        <v>-0.49985000000000002</v>
      </c>
      <c r="AU60" s="50">
        <v>-0.27216000000000001</v>
      </c>
      <c r="AV60" s="50">
        <v>0</v>
      </c>
      <c r="AW60" s="50">
        <v>0</v>
      </c>
      <c r="AX60" s="55">
        <v>0</v>
      </c>
      <c r="AY60" s="50"/>
    </row>
    <row r="61" spans="1:51">
      <c r="A61" s="50"/>
      <c r="B61" s="54">
        <v>7.077E-2</v>
      </c>
      <c r="C61" s="50">
        <v>5.049E-2</v>
      </c>
      <c r="D61" s="50">
        <v>-2.7900000000000001E-2</v>
      </c>
      <c r="E61" s="50">
        <v>7.6999999999999996E-4</v>
      </c>
      <c r="F61" s="50">
        <v>-4.8399999999999999E-2</v>
      </c>
      <c r="G61" s="50">
        <v>-8.4949999999999998E-2</v>
      </c>
      <c r="H61" s="50">
        <v>7.3029999999999998E-2</v>
      </c>
      <c r="I61" s="50">
        <v>3.48624</v>
      </c>
      <c r="J61" s="50">
        <v>4.2970000000000001E-2</v>
      </c>
      <c r="K61" s="50">
        <v>9.9900000000000006E-3</v>
      </c>
      <c r="L61" s="50">
        <v>-2.6950000000000002E-2</v>
      </c>
      <c r="M61" s="55">
        <v>4.0200000000000001E-3</v>
      </c>
      <c r="N61" s="50"/>
      <c r="O61" s="50"/>
      <c r="P61" s="50"/>
      <c r="Q61" s="50"/>
      <c r="R61" s="50"/>
      <c r="S61" s="54">
        <v>0.38193272703831604</v>
      </c>
      <c r="T61" s="50">
        <v>-0.33158323882360607</v>
      </c>
      <c r="U61" s="50">
        <v>4.3863251715533999E-2</v>
      </c>
      <c r="V61" s="50">
        <v>-6.0587503531946009E-2</v>
      </c>
      <c r="W61" s="50">
        <v>-8.4316240902774009E-2</v>
      </c>
      <c r="X61" s="50">
        <v>-8.5776245423564004E-2</v>
      </c>
      <c r="Y61" s="54">
        <v>0.59678715174660113</v>
      </c>
      <c r="Z61" s="50">
        <v>3.6396787671873811</v>
      </c>
      <c r="AA61" s="50">
        <v>-0.8300374289577328</v>
      </c>
      <c r="AB61" s="50">
        <v>-9.6461501152089943E-3</v>
      </c>
      <c r="AC61" s="50">
        <v>-1.0106353828464993E-2</v>
      </c>
      <c r="AD61" s="55">
        <v>-1.2707709361594998E-2</v>
      </c>
      <c r="AE61" s="50"/>
      <c r="AF61" s="54">
        <v>0.38191982050906503</v>
      </c>
      <c r="AG61" s="50">
        <v>-0.33158323882360607</v>
      </c>
      <c r="AH61" s="50">
        <v>4.3847565363955995E-2</v>
      </c>
      <c r="AI61" s="50">
        <v>-6.0574039671583001E-2</v>
      </c>
      <c r="AJ61" s="50">
        <v>-8.4300153413420481E-2</v>
      </c>
      <c r="AK61" s="55">
        <v>-8.5792984028621982E-2</v>
      </c>
      <c r="AL61" s="50"/>
      <c r="AM61" s="54">
        <v>0</v>
      </c>
      <c r="AN61" s="50">
        <v>0</v>
      </c>
      <c r="AO61" s="50">
        <v>0</v>
      </c>
      <c r="AP61" s="50">
        <v>0</v>
      </c>
      <c r="AQ61" s="50">
        <v>0</v>
      </c>
      <c r="AR61" s="50">
        <v>0</v>
      </c>
      <c r="AS61" s="50">
        <v>0.56835999999999998</v>
      </c>
      <c r="AT61" s="50">
        <v>-0.69606999999999997</v>
      </c>
      <c r="AU61" s="50">
        <v>-0.43869000000000002</v>
      </c>
      <c r="AV61" s="50">
        <v>0</v>
      </c>
      <c r="AW61" s="50">
        <v>0</v>
      </c>
      <c r="AX61" s="55">
        <v>0</v>
      </c>
      <c r="AY61" s="50"/>
    </row>
    <row r="62" spans="1:51">
      <c r="A62" s="50"/>
      <c r="B62" s="54">
        <v>0.15525</v>
      </c>
      <c r="C62" s="50">
        <v>-2.7869999999999999E-2</v>
      </c>
      <c r="D62" s="50">
        <v>6.5159999999999996E-2</v>
      </c>
      <c r="E62" s="50">
        <v>4.6000000000000001E-4</v>
      </c>
      <c r="F62" s="50">
        <v>0.11423</v>
      </c>
      <c r="G62" s="50">
        <v>4.5429999999999998E-2</v>
      </c>
      <c r="H62" s="50">
        <v>1.1039999999999999E-2</v>
      </c>
      <c r="I62" s="50">
        <v>4.2970000000000001E-2</v>
      </c>
      <c r="J62" s="50">
        <v>5.5764699999999996</v>
      </c>
      <c r="K62" s="50">
        <v>1.0240000000000001E-2</v>
      </c>
      <c r="L62" s="50">
        <v>5.772E-2</v>
      </c>
      <c r="M62" s="55">
        <v>1.536E-2</v>
      </c>
      <c r="N62" s="50"/>
      <c r="O62" s="50"/>
      <c r="P62" s="50"/>
      <c r="Q62" s="50"/>
      <c r="R62" s="50"/>
      <c r="S62" s="54">
        <v>-5.9239387486260009E-2</v>
      </c>
      <c r="T62" s="50">
        <v>4.3831879012377999E-2</v>
      </c>
      <c r="U62" s="50">
        <v>9.0980740914197999E-2</v>
      </c>
      <c r="V62" s="50">
        <v>-8.6961676456447007E-2</v>
      </c>
      <c r="W62" s="50">
        <v>-0.12583620783503102</v>
      </c>
      <c r="X62" s="50">
        <v>8.4232524304399259E-4</v>
      </c>
      <c r="Y62" s="54">
        <v>-0.46152095831141204</v>
      </c>
      <c r="Z62" s="50">
        <v>-0.83003742895773303</v>
      </c>
      <c r="AA62" s="50">
        <v>4.9792255496772233</v>
      </c>
      <c r="AB62" s="50">
        <v>-3.8955126994732997E-2</v>
      </c>
      <c r="AC62" s="50">
        <v>-4.7529965110600994E-2</v>
      </c>
      <c r="AD62" s="55">
        <v>-2.3434268194999001E-2</v>
      </c>
      <c r="AE62" s="50"/>
      <c r="AF62" s="54">
        <v>-5.9249206597473E-2</v>
      </c>
      <c r="AG62" s="50">
        <v>4.3847565363956002E-2</v>
      </c>
      <c r="AH62" s="50">
        <v>9.0980740914197999E-2</v>
      </c>
      <c r="AI62" s="50">
        <v>-8.6962305517051003E-2</v>
      </c>
      <c r="AJ62" s="50">
        <v>-0.12580520064255901</v>
      </c>
      <c r="AK62" s="55">
        <v>8.487834538195016E-4</v>
      </c>
      <c r="AL62" s="50"/>
      <c r="AM62" s="54">
        <v>0</v>
      </c>
      <c r="AN62" s="50">
        <v>0</v>
      </c>
      <c r="AO62" s="50">
        <v>0</v>
      </c>
      <c r="AP62" s="50">
        <v>0</v>
      </c>
      <c r="AQ62" s="50">
        <v>0</v>
      </c>
      <c r="AR62" s="50">
        <v>0</v>
      </c>
      <c r="AS62" s="50">
        <v>2.9839999999999998E-2</v>
      </c>
      <c r="AT62" s="50">
        <v>-0.51539000000000001</v>
      </c>
      <c r="AU62" s="50">
        <v>0.85643999999999998</v>
      </c>
      <c r="AV62" s="50">
        <v>0</v>
      </c>
      <c r="AW62" s="50">
        <v>0</v>
      </c>
      <c r="AX62" s="55">
        <v>0</v>
      </c>
      <c r="AY62" s="50"/>
    </row>
    <row r="63" spans="1:51">
      <c r="A63" s="50"/>
      <c r="B63" s="54">
        <v>-1.6000000000000001E-4</v>
      </c>
      <c r="C63" s="50">
        <v>-7.6999999999999996E-4</v>
      </c>
      <c r="D63" s="50">
        <v>-5.1000000000000004E-4</v>
      </c>
      <c r="E63" s="50">
        <v>7.4200000000000004E-3</v>
      </c>
      <c r="F63" s="50">
        <v>-7.6999999999999996E-4</v>
      </c>
      <c r="G63" s="50">
        <v>3.8000000000000002E-4</v>
      </c>
      <c r="H63" s="50">
        <v>2.332E-2</v>
      </c>
      <c r="I63" s="50">
        <v>9.9900000000000006E-3</v>
      </c>
      <c r="J63" s="50">
        <v>1.0240000000000001E-2</v>
      </c>
      <c r="K63" s="50">
        <v>3.3774600000000001</v>
      </c>
      <c r="L63" s="50">
        <v>0.19270999999999999</v>
      </c>
      <c r="M63" s="55">
        <v>-8.1250000000000003E-2</v>
      </c>
      <c r="N63" s="50"/>
      <c r="O63" s="50"/>
      <c r="P63" s="50"/>
      <c r="Q63" s="50"/>
      <c r="R63" s="50"/>
      <c r="S63" s="54">
        <v>-8.0653909228983009E-2</v>
      </c>
      <c r="T63" s="50">
        <v>6.0560575811220013E-2</v>
      </c>
      <c r="U63" s="50">
        <v>8.6962934577654999E-2</v>
      </c>
      <c r="V63" s="50">
        <v>-8.3109876840591998E-2</v>
      </c>
      <c r="W63" s="50">
        <v>-0.13087733536410801</v>
      </c>
      <c r="X63" s="50">
        <v>6.9301141150120149E-3</v>
      </c>
      <c r="Y63" s="54">
        <v>4.527093888392901E-2</v>
      </c>
      <c r="Z63" s="50">
        <v>-9.6461501152090012E-3</v>
      </c>
      <c r="AA63" s="50">
        <v>-3.8955126994733004E-2</v>
      </c>
      <c r="AB63" s="50">
        <v>4.8768978354763544</v>
      </c>
      <c r="AC63" s="50">
        <v>1.9569695195041823</v>
      </c>
      <c r="AD63" s="55">
        <v>1.5555270117279449</v>
      </c>
      <c r="AE63" s="50"/>
      <c r="AF63" s="54">
        <v>-8.0650721671955E-2</v>
      </c>
      <c r="AG63" s="50">
        <v>6.0574039671583008E-2</v>
      </c>
      <c r="AH63" s="50">
        <v>8.6962305517051003E-2</v>
      </c>
      <c r="AI63" s="50">
        <v>-8.3109876840591998E-2</v>
      </c>
      <c r="AJ63" s="50">
        <v>-0.13085760987814599</v>
      </c>
      <c r="AK63" s="55">
        <v>6.9438576788300004E-3</v>
      </c>
      <c r="AL63" s="50"/>
      <c r="AM63" s="54">
        <v>0</v>
      </c>
      <c r="AN63" s="50">
        <v>0</v>
      </c>
      <c r="AO63" s="50">
        <v>0</v>
      </c>
      <c r="AP63" s="50">
        <v>0</v>
      </c>
      <c r="AQ63" s="50">
        <v>0</v>
      </c>
      <c r="AR63" s="50">
        <v>0</v>
      </c>
      <c r="AS63" s="50">
        <v>0</v>
      </c>
      <c r="AT63" s="50">
        <v>0</v>
      </c>
      <c r="AU63" s="50">
        <v>0</v>
      </c>
      <c r="AV63" s="50">
        <f t="array" ref="AV63:AX65">O58:Q60</f>
        <v>-0.82223999999999997</v>
      </c>
      <c r="AW63" s="50">
        <v>-0.49985000000000002</v>
      </c>
      <c r="AX63" s="55">
        <v>-0.27216000000000001</v>
      </c>
      <c r="AY63" s="50"/>
    </row>
    <row r="64" spans="1:51">
      <c r="A64" s="50"/>
      <c r="B64" s="54">
        <v>-0.26321</v>
      </c>
      <c r="C64" s="50">
        <v>4.8340000000000001E-2</v>
      </c>
      <c r="D64" s="50">
        <v>-0.1142</v>
      </c>
      <c r="E64" s="50">
        <v>-7.2000000000000005E-4</v>
      </c>
      <c r="F64" s="50">
        <v>-0.21248</v>
      </c>
      <c r="G64" s="50">
        <v>-8.1640000000000004E-2</v>
      </c>
      <c r="H64" s="50">
        <v>4.3929999999999997E-2</v>
      </c>
      <c r="I64" s="50">
        <v>-2.6950000000000002E-2</v>
      </c>
      <c r="J64" s="50">
        <v>5.772E-2</v>
      </c>
      <c r="K64" s="50">
        <v>0.19270999999999999</v>
      </c>
      <c r="L64" s="50">
        <v>8.9667499999999993</v>
      </c>
      <c r="M64" s="55">
        <v>-0.14266000000000001</v>
      </c>
      <c r="N64" s="50"/>
      <c r="O64" s="50"/>
      <c r="P64" s="50"/>
      <c r="Q64" s="50"/>
      <c r="R64" s="50"/>
      <c r="S64" s="54">
        <v>-0.10428053324289199</v>
      </c>
      <c r="T64" s="50">
        <v>8.4284065924066995E-2</v>
      </c>
      <c r="U64" s="50">
        <v>0.125774193450087</v>
      </c>
      <c r="V64" s="50">
        <v>-0.130837884392184</v>
      </c>
      <c r="W64" s="50">
        <v>-0.182177274112855</v>
      </c>
      <c r="X64" s="50">
        <v>1.7293969693425018E-2</v>
      </c>
      <c r="Y64" s="54">
        <v>1.7720969557404997E-2</v>
      </c>
      <c r="Z64" s="50">
        <v>-1.0106353828464996E-2</v>
      </c>
      <c r="AA64" s="50">
        <v>-4.7529965110601001E-2</v>
      </c>
      <c r="AB64" s="50">
        <v>1.9569695195041832</v>
      </c>
      <c r="AC64" s="50">
        <v>5.9376982194825692</v>
      </c>
      <c r="AD64" s="55">
        <v>1.8589180279180246</v>
      </c>
      <c r="AE64" s="50"/>
      <c r="AF64" s="54">
        <v>-0.10431140651606949</v>
      </c>
      <c r="AG64" s="50">
        <v>8.4300153413420509E-2</v>
      </c>
      <c r="AH64" s="50">
        <v>0.12580520064255901</v>
      </c>
      <c r="AI64" s="50">
        <v>-0.13085760987814599</v>
      </c>
      <c r="AJ64" s="50">
        <v>-0.182177274112855</v>
      </c>
      <c r="AK64" s="55">
        <v>1.7306146479744502E-2</v>
      </c>
      <c r="AL64" s="50"/>
      <c r="AM64" s="54">
        <v>0</v>
      </c>
      <c r="AN64" s="50">
        <v>0</v>
      </c>
      <c r="AO64" s="50">
        <v>0</v>
      </c>
      <c r="AP64" s="50">
        <v>0</v>
      </c>
      <c r="AQ64" s="50">
        <v>0</v>
      </c>
      <c r="AR64" s="50">
        <v>0</v>
      </c>
      <c r="AS64" s="50">
        <v>0</v>
      </c>
      <c r="AT64" s="50">
        <v>0</v>
      </c>
      <c r="AU64" s="50">
        <v>0</v>
      </c>
      <c r="AV64" s="50">
        <v>0.56835999999999998</v>
      </c>
      <c r="AW64" s="50">
        <v>-0.69606999999999997</v>
      </c>
      <c r="AX64" s="55">
        <v>-0.43869000000000002</v>
      </c>
      <c r="AY64" s="50"/>
    </row>
    <row r="65" spans="1:51" ht="15" thickBot="1">
      <c r="A65" s="50"/>
      <c r="B65" s="56">
        <v>0.10421999999999999</v>
      </c>
      <c r="C65" s="57">
        <v>8.4949999999999998E-2</v>
      </c>
      <c r="D65" s="57">
        <v>-4.5429999999999998E-2</v>
      </c>
      <c r="E65" s="57">
        <v>4.0000000000000002E-4</v>
      </c>
      <c r="F65" s="57">
        <v>-8.1699999999999995E-2</v>
      </c>
      <c r="G65" s="57">
        <v>-0.16705</v>
      </c>
      <c r="H65" s="57">
        <v>1.005E-2</v>
      </c>
      <c r="I65" s="57">
        <v>4.0200000000000001E-3</v>
      </c>
      <c r="J65" s="57">
        <v>1.536E-2</v>
      </c>
      <c r="K65" s="57">
        <v>-8.1250000000000003E-2</v>
      </c>
      <c r="L65" s="57">
        <v>-0.14266000000000001</v>
      </c>
      <c r="M65" s="58">
        <v>3.6437900000000001</v>
      </c>
      <c r="N65" s="50"/>
      <c r="O65" s="50"/>
      <c r="P65" s="50"/>
      <c r="Q65" s="50"/>
      <c r="R65" s="50"/>
      <c r="S65" s="56">
        <v>-0.214252024482985</v>
      </c>
      <c r="T65" s="57">
        <v>8.5809722633680016E-2</v>
      </c>
      <c r="U65" s="57">
        <v>-8.552416645950002E-4</v>
      </c>
      <c r="V65" s="57">
        <v>6.9576012426479962E-3</v>
      </c>
      <c r="W65" s="57">
        <v>1.7318323266064004E-2</v>
      </c>
      <c r="X65" s="57">
        <v>-0.106822627474536</v>
      </c>
      <c r="Y65" s="56">
        <v>6.5871956530189997E-3</v>
      </c>
      <c r="Z65" s="57">
        <v>-1.2707709361594998E-2</v>
      </c>
      <c r="AA65" s="57">
        <v>-2.3434268194998997E-2</v>
      </c>
      <c r="AB65" s="57">
        <v>1.5555270117279447</v>
      </c>
      <c r="AC65" s="57">
        <v>1.858918027918024</v>
      </c>
      <c r="AD65" s="58">
        <v>5.1733586411095143</v>
      </c>
      <c r="AE65" s="50"/>
      <c r="AF65" s="56">
        <v>-0.2142217372619985</v>
      </c>
      <c r="AG65" s="57">
        <v>8.579298402862201E-2</v>
      </c>
      <c r="AH65" s="57">
        <v>-8.4878345381949466E-4</v>
      </c>
      <c r="AI65" s="57">
        <v>6.9438576788300038E-3</v>
      </c>
      <c r="AJ65" s="57">
        <v>1.7306146479744509E-2</v>
      </c>
      <c r="AK65" s="58">
        <v>-0.106822627474536</v>
      </c>
      <c r="AL65" s="50"/>
      <c r="AM65" s="56">
        <v>0</v>
      </c>
      <c r="AN65" s="57">
        <v>0</v>
      </c>
      <c r="AO65" s="57">
        <v>0</v>
      </c>
      <c r="AP65" s="57">
        <v>0</v>
      </c>
      <c r="AQ65" s="57">
        <v>0</v>
      </c>
      <c r="AR65" s="57">
        <v>0</v>
      </c>
      <c r="AS65" s="57">
        <v>0</v>
      </c>
      <c r="AT65" s="57">
        <v>0</v>
      </c>
      <c r="AU65" s="57">
        <v>0</v>
      </c>
      <c r="AV65" s="57">
        <v>2.9839999999999998E-2</v>
      </c>
      <c r="AW65" s="57">
        <v>-0.51539000000000001</v>
      </c>
      <c r="AX65" s="58">
        <v>0.85643999999999998</v>
      </c>
      <c r="AY65" s="50"/>
    </row>
    <row r="66" spans="1:51">
      <c r="A66" s="50"/>
      <c r="B66" s="50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</row>
    <row r="67" spans="1:51" ht="15" thickBot="1">
      <c r="A67" s="50"/>
      <c r="B67" s="50" t="s">
        <v>48</v>
      </c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</row>
    <row r="68" spans="1:51">
      <c r="A68" s="50"/>
      <c r="B68" s="51">
        <v>3.0270800000000002</v>
      </c>
      <c r="C68" s="52">
        <v>5.5910000000000001E-2</v>
      </c>
      <c r="D68" s="52">
        <v>5.849E-2</v>
      </c>
      <c r="E68" s="52">
        <v>3.1E-4</v>
      </c>
      <c r="F68" s="52">
        <v>-5.5199999999999997E-3</v>
      </c>
      <c r="G68" s="52">
        <v>-3.5E-4</v>
      </c>
      <c r="H68" s="52">
        <v>6.9999999999999994E-5</v>
      </c>
      <c r="I68" s="52">
        <v>3.6000000000000002E-4</v>
      </c>
      <c r="J68" s="52">
        <v>-7.6000000000000004E-4</v>
      </c>
      <c r="K68" s="52">
        <v>-1.09E-3</v>
      </c>
      <c r="L68" s="52">
        <v>6.4999999999999997E-4</v>
      </c>
      <c r="M68" s="53">
        <v>5.5000000000000003E-4</v>
      </c>
      <c r="N68" s="50"/>
      <c r="O68" s="51">
        <v>-0.82128000000000001</v>
      </c>
      <c r="P68" s="52">
        <v>-0.49991000000000002</v>
      </c>
      <c r="Q68" s="53">
        <v>-0.27494000000000002</v>
      </c>
      <c r="R68" s="50"/>
      <c r="S68" s="51">
        <f t="array" ref="S68:AD79">MMULT(MMULT(AM68:AX79,B68:M79),TRANSPOSE(AM68:AX79))</f>
        <v>3.4216416337025808</v>
      </c>
      <c r="T68" s="52">
        <v>0.51471989560596287</v>
      </c>
      <c r="U68" s="52">
        <v>-0.49569910649640714</v>
      </c>
      <c r="V68" s="52">
        <v>-2.5520004370930003E-3</v>
      </c>
      <c r="W68" s="52">
        <v>-4.0204418803879999E-3</v>
      </c>
      <c r="X68" s="52">
        <v>2.9425639746430005E-3</v>
      </c>
      <c r="Y68" s="51">
        <v>-8.9655139245000033E-5</v>
      </c>
      <c r="Z68" s="52">
        <v>-2.2131726740600008E-4</v>
      </c>
      <c r="AA68" s="52">
        <v>9.9064308769800016E-4</v>
      </c>
      <c r="AB68" s="52">
        <v>8.3595403316999971E-5</v>
      </c>
      <c r="AC68" s="52">
        <v>1.6806929852280002E-3</v>
      </c>
      <c r="AD68" s="53">
        <v>1.3586573875999891E-5</v>
      </c>
      <c r="AE68" s="59" t="s">
        <v>46</v>
      </c>
      <c r="AF68" s="51">
        <f t="array" ref="AF68:AH70">(Y68:AA70+S74:U76)/2</f>
        <v>-8.9655139245000033E-5</v>
      </c>
      <c r="AG68" s="52">
        <v>-2.2385135167150003E-4</v>
      </c>
      <c r="AH68" s="52">
        <v>9.9411629860350018E-4</v>
      </c>
      <c r="AI68" s="52">
        <f t="array" ref="AI68:AK70">(AB68:AD70-V74:X76)/2</f>
        <v>9.4064252487000003E-5</v>
      </c>
      <c r="AJ68" s="52">
        <v>1.6797158383050001E-3</v>
      </c>
      <c r="AK68" s="53">
        <v>1.4769278399499939E-5</v>
      </c>
      <c r="AL68" s="50"/>
      <c r="AM68" s="51">
        <f t="array" ref="AM68:AO70">O68:Q70</f>
        <v>-0.82128000000000001</v>
      </c>
      <c r="AN68" s="52">
        <v>-0.49991000000000002</v>
      </c>
      <c r="AO68" s="52">
        <v>-0.27494000000000002</v>
      </c>
      <c r="AP68" s="52">
        <v>0</v>
      </c>
      <c r="AQ68" s="52">
        <v>0</v>
      </c>
      <c r="AR68" s="52">
        <v>0</v>
      </c>
      <c r="AS68" s="52">
        <v>0</v>
      </c>
      <c r="AT68" s="52">
        <v>0</v>
      </c>
      <c r="AU68" s="52">
        <v>0</v>
      </c>
      <c r="AV68" s="52">
        <v>0</v>
      </c>
      <c r="AW68" s="52">
        <v>0</v>
      </c>
      <c r="AX68" s="53">
        <v>0</v>
      </c>
      <c r="AY68" s="50"/>
    </row>
    <row r="69" spans="1:51">
      <c r="A69" s="50"/>
      <c r="B69" s="54">
        <v>5.5910000000000001E-2</v>
      </c>
      <c r="C69" s="50">
        <v>3.51288</v>
      </c>
      <c r="D69" s="50">
        <v>4.1189999999999997E-2</v>
      </c>
      <c r="E69" s="50">
        <v>-9.0000000000000006E-5</v>
      </c>
      <c r="F69" s="50">
        <v>7.0699999999999999E-3</v>
      </c>
      <c r="G69" s="50">
        <v>-6.5500000000000003E-3</v>
      </c>
      <c r="H69" s="50">
        <v>3.6000000000000002E-4</v>
      </c>
      <c r="I69" s="50">
        <v>1.0000000000000001E-5</v>
      </c>
      <c r="J69" s="50">
        <v>4.0000000000000003E-5</v>
      </c>
      <c r="K69" s="50">
        <v>-6.0000000000000002E-5</v>
      </c>
      <c r="L69" s="50">
        <v>-1.7000000000000001E-4</v>
      </c>
      <c r="M69" s="55">
        <v>3.4000000000000002E-4</v>
      </c>
      <c r="N69" s="50"/>
      <c r="O69" s="54">
        <v>0.56989999999999996</v>
      </c>
      <c r="P69" s="50">
        <v>-0.69608999999999999</v>
      </c>
      <c r="Q69" s="55">
        <v>-0.43667</v>
      </c>
      <c r="R69" s="50"/>
      <c r="S69" s="54">
        <v>0.51471989560596287</v>
      </c>
      <c r="T69" s="50">
        <v>3.6920776795329253</v>
      </c>
      <c r="U69" s="50">
        <v>-0.76830505834995599</v>
      </c>
      <c r="V69" s="50">
        <v>6.5964290314199868E-4</v>
      </c>
      <c r="W69" s="50">
        <v>1.2271826893459985E-3</v>
      </c>
      <c r="X69" s="50">
        <v>8.5526809734869993E-3</v>
      </c>
      <c r="Y69" s="54">
        <v>-2.2638543593699997E-4</v>
      </c>
      <c r="Z69" s="50">
        <v>-1.0659538316900005E-4</v>
      </c>
      <c r="AA69" s="50">
        <v>1.2860403127000039E-5</v>
      </c>
      <c r="AB69" s="50">
        <v>9.2229532932900022E-4</v>
      </c>
      <c r="AC69" s="50">
        <v>2.0061984241299995E-4</v>
      </c>
      <c r="AD69" s="55">
        <v>2.5850891500100006E-4</v>
      </c>
      <c r="AE69" s="50"/>
      <c r="AF69" s="54">
        <v>-2.2385135167149998E-4</v>
      </c>
      <c r="AG69" s="50">
        <v>-1.0659538316900003E-4</v>
      </c>
      <c r="AH69" s="50">
        <v>1.0434545032500017E-5</v>
      </c>
      <c r="AI69" s="50">
        <v>9.2555000078000012E-4</v>
      </c>
      <c r="AJ69" s="50">
        <v>1.9825125138699999E-4</v>
      </c>
      <c r="AK69" s="55">
        <v>2.5577428665799997E-4</v>
      </c>
      <c r="AL69" s="50"/>
      <c r="AM69" s="54">
        <v>0.56989999999999996</v>
      </c>
      <c r="AN69" s="50">
        <v>-0.69608999999999999</v>
      </c>
      <c r="AO69" s="50">
        <v>-0.43667</v>
      </c>
      <c r="AP69" s="50">
        <v>0</v>
      </c>
      <c r="AQ69" s="50">
        <v>0</v>
      </c>
      <c r="AR69" s="50">
        <v>0</v>
      </c>
      <c r="AS69" s="50">
        <v>0</v>
      </c>
      <c r="AT69" s="50">
        <v>0</v>
      </c>
      <c r="AU69" s="50">
        <v>0</v>
      </c>
      <c r="AV69" s="50">
        <v>0</v>
      </c>
      <c r="AW69" s="50">
        <v>0</v>
      </c>
      <c r="AX69" s="55">
        <v>0</v>
      </c>
      <c r="AY69" s="50"/>
    </row>
    <row r="70" spans="1:51" ht="15" thickBot="1">
      <c r="A70" s="50"/>
      <c r="B70" s="54">
        <v>5.849E-2</v>
      </c>
      <c r="C70" s="50">
        <v>4.1189999999999997E-2</v>
      </c>
      <c r="D70" s="50">
        <v>5.5339600000000004</v>
      </c>
      <c r="E70" s="50">
        <v>-3.4000000000000002E-4</v>
      </c>
      <c r="F70" s="50">
        <v>-5.6699999999999997E-3</v>
      </c>
      <c r="G70" s="50">
        <v>-5.1500000000000001E-3</v>
      </c>
      <c r="H70" s="50">
        <v>-7.6999999999999996E-4</v>
      </c>
      <c r="I70" s="50">
        <v>4.0000000000000003E-5</v>
      </c>
      <c r="J70" s="50">
        <v>-1.33E-3</v>
      </c>
      <c r="K70" s="50">
        <v>1.2999999999999999E-4</v>
      </c>
      <c r="L70" s="50">
        <v>2.8E-3</v>
      </c>
      <c r="M70" s="55">
        <v>4.4999999999999999E-4</v>
      </c>
      <c r="N70" s="50"/>
      <c r="O70" s="56">
        <v>2.691E-2</v>
      </c>
      <c r="P70" s="57">
        <v>-0.51532</v>
      </c>
      <c r="Q70" s="58">
        <v>0.85658000000000001</v>
      </c>
      <c r="R70" s="50"/>
      <c r="S70" s="54">
        <v>-0.49569910649640714</v>
      </c>
      <c r="T70" s="50">
        <v>-0.76830505834995644</v>
      </c>
      <c r="U70" s="50">
        <v>4.9602646656517368</v>
      </c>
      <c r="V70" s="50">
        <v>4.805238462016E-3</v>
      </c>
      <c r="W70" s="50">
        <v>6.3419788234729997E-3</v>
      </c>
      <c r="X70" s="50">
        <v>3.554945283401E-3</v>
      </c>
      <c r="Y70" s="54">
        <v>9.9758950950900021E-4</v>
      </c>
      <c r="Z70" s="50">
        <v>8.0086869380001846E-6</v>
      </c>
      <c r="AA70" s="50">
        <v>-1.0537437143640002E-3</v>
      </c>
      <c r="AB70" s="50">
        <v>-1.4061102684510001E-3</v>
      </c>
      <c r="AC70" s="50">
        <v>-1.7765826305490002E-3</v>
      </c>
      <c r="AD70" s="55">
        <v>-1.0943979314330002E-3</v>
      </c>
      <c r="AE70" s="50"/>
      <c r="AF70" s="54">
        <v>9.9411629860350018E-4</v>
      </c>
      <c r="AG70" s="50">
        <v>1.0434545032500064E-5</v>
      </c>
      <c r="AH70" s="50">
        <v>-1.053743714364E-3</v>
      </c>
      <c r="AI70" s="50">
        <v>-1.399794953187E-3</v>
      </c>
      <c r="AJ70" s="50">
        <v>-1.7766457268160003E-3</v>
      </c>
      <c r="AK70" s="55">
        <v>-1.087337623294E-3</v>
      </c>
      <c r="AL70" s="50"/>
      <c r="AM70" s="54">
        <v>2.691E-2</v>
      </c>
      <c r="AN70" s="50">
        <v>-0.51532</v>
      </c>
      <c r="AO70" s="50">
        <v>0.85658000000000001</v>
      </c>
      <c r="AP70" s="50">
        <v>0</v>
      </c>
      <c r="AQ70" s="50">
        <v>0</v>
      </c>
      <c r="AR70" s="50">
        <v>0</v>
      </c>
      <c r="AS70" s="50">
        <v>0</v>
      </c>
      <c r="AT70" s="50">
        <v>0</v>
      </c>
      <c r="AU70" s="50">
        <v>0</v>
      </c>
      <c r="AV70" s="50">
        <v>0</v>
      </c>
      <c r="AW70" s="50">
        <v>0</v>
      </c>
      <c r="AX70" s="55">
        <v>0</v>
      </c>
      <c r="AY70" s="50"/>
    </row>
    <row r="71" spans="1:51" ht="15" thickBot="1">
      <c r="A71" s="50"/>
      <c r="B71" s="54">
        <v>3.1E-4</v>
      </c>
      <c r="C71" s="50">
        <v>-9.0000000000000006E-5</v>
      </c>
      <c r="D71" s="50">
        <v>-3.4000000000000002E-4</v>
      </c>
      <c r="E71" s="50">
        <v>3.3896000000000002</v>
      </c>
      <c r="F71" s="50">
        <v>0.19900000000000001</v>
      </c>
      <c r="G71" s="50">
        <v>-7.5490000000000002E-2</v>
      </c>
      <c r="H71" s="50">
        <v>1.08E-3</v>
      </c>
      <c r="I71" s="50">
        <v>4.0000000000000003E-5</v>
      </c>
      <c r="J71" s="50">
        <v>-1.2999999999999999E-4</v>
      </c>
      <c r="K71" s="50">
        <v>-3.4000000000000002E-4</v>
      </c>
      <c r="L71" s="50">
        <v>-4.0000000000000003E-5</v>
      </c>
      <c r="M71" s="55">
        <v>2.7899999999999999E-3</v>
      </c>
      <c r="N71" s="50"/>
      <c r="O71" s="50"/>
      <c r="P71" s="50"/>
      <c r="Q71" s="50"/>
      <c r="R71" s="50"/>
      <c r="S71" s="54">
        <v>-2.5520004370930003E-3</v>
      </c>
      <c r="T71" s="50">
        <v>6.596429031420002E-4</v>
      </c>
      <c r="U71" s="50">
        <v>4.805238462016E-3</v>
      </c>
      <c r="V71" s="50">
        <v>4.8945360267962954</v>
      </c>
      <c r="W71" s="50">
        <v>1.95932601144194</v>
      </c>
      <c r="X71" s="50">
        <v>1.509225780210284</v>
      </c>
      <c r="Y71" s="54">
        <v>-1.0453310165700006E-4</v>
      </c>
      <c r="Z71" s="50">
        <v>-9.2880467223100012E-4</v>
      </c>
      <c r="AA71" s="50">
        <v>1.3934796379230002E-3</v>
      </c>
      <c r="AB71" s="50">
        <v>2.3442637990829999E-3</v>
      </c>
      <c r="AC71" s="50">
        <v>2.5068585656740001E-3</v>
      </c>
      <c r="AD71" s="55">
        <v>3.3329268569799991E-4</v>
      </c>
      <c r="AE71" s="50"/>
      <c r="AF71" s="54">
        <f t="array" ref="AF71:AH73">(Y71:AA73-S77:U79)/2</f>
        <v>-9.4064252487000016E-5</v>
      </c>
      <c r="AG71" s="50">
        <v>-9.2555000078000001E-4</v>
      </c>
      <c r="AH71" s="50">
        <v>1.399794953187E-3</v>
      </c>
      <c r="AI71" s="50">
        <f t="array" ref="AI71:AK73">(AB71:AD73+V77:X79)/2</f>
        <v>2.3442637990830004E-3</v>
      </c>
      <c r="AJ71" s="50">
        <v>2.5239854472905001E-3</v>
      </c>
      <c r="AK71" s="55">
        <v>3.417847640075002E-4</v>
      </c>
      <c r="AL71" s="50"/>
      <c r="AM71" s="54">
        <v>0</v>
      </c>
      <c r="AN71" s="50">
        <v>0</v>
      </c>
      <c r="AO71" s="50">
        <v>0</v>
      </c>
      <c r="AP71" s="50">
        <f t="array" ref="AP71:AR73">O68:Q70</f>
        <v>-0.82128000000000001</v>
      </c>
      <c r="AQ71" s="50">
        <v>-0.49991000000000002</v>
      </c>
      <c r="AR71" s="50">
        <v>-0.27494000000000002</v>
      </c>
      <c r="AS71" s="50">
        <v>0</v>
      </c>
      <c r="AT71" s="50">
        <v>0</v>
      </c>
      <c r="AU71" s="50">
        <v>0</v>
      </c>
      <c r="AV71" s="50">
        <v>0</v>
      </c>
      <c r="AW71" s="50">
        <v>0</v>
      </c>
      <c r="AX71" s="55">
        <v>0</v>
      </c>
      <c r="AY71" s="50"/>
    </row>
    <row r="72" spans="1:51">
      <c r="A72" s="50"/>
      <c r="B72" s="54">
        <v>-5.5199999999999997E-3</v>
      </c>
      <c r="C72" s="50">
        <v>7.0699999999999999E-3</v>
      </c>
      <c r="D72" s="50">
        <v>-5.6699999999999997E-3</v>
      </c>
      <c r="E72" s="50">
        <v>0.19900000000000001</v>
      </c>
      <c r="F72" s="50">
        <v>8.9153900000000004</v>
      </c>
      <c r="G72" s="50">
        <v>-0.11607000000000001</v>
      </c>
      <c r="H72" s="50">
        <v>-6.6E-4</v>
      </c>
      <c r="I72" s="50">
        <v>1.6000000000000001E-4</v>
      </c>
      <c r="J72" s="50">
        <v>-2.7899999999999999E-3</v>
      </c>
      <c r="K72" s="50">
        <v>0</v>
      </c>
      <c r="L72" s="50">
        <v>5.6499999999999996E-3</v>
      </c>
      <c r="M72" s="55">
        <v>1.08E-3</v>
      </c>
      <c r="N72" s="50"/>
      <c r="O72" s="51">
        <v>-0.82130999999999998</v>
      </c>
      <c r="P72" s="52">
        <v>-0.49989</v>
      </c>
      <c r="Q72" s="53">
        <v>-0.27489000000000002</v>
      </c>
      <c r="R72" s="50"/>
      <c r="S72" s="54">
        <v>-4.0204418803879999E-3</v>
      </c>
      <c r="T72" s="50">
        <v>1.2271826893459998E-3</v>
      </c>
      <c r="U72" s="50">
        <v>6.3419788234729988E-3</v>
      </c>
      <c r="V72" s="50">
        <v>1.9593260114419402</v>
      </c>
      <c r="W72" s="50">
        <v>5.943244618103769</v>
      </c>
      <c r="X72" s="50">
        <v>1.7956447280179628</v>
      </c>
      <c r="Y72" s="54">
        <v>-1.6787386913819998E-3</v>
      </c>
      <c r="Z72" s="50">
        <v>-1.9588266036100002E-4</v>
      </c>
      <c r="AA72" s="50">
        <v>1.7767088230830001E-3</v>
      </c>
      <c r="AB72" s="50">
        <v>2.541112328907E-3</v>
      </c>
      <c r="AC72" s="50">
        <v>9.5551538492100012E-4</v>
      </c>
      <c r="AD72" s="55">
        <v>4.8354461770970004E-3</v>
      </c>
      <c r="AE72" s="50"/>
      <c r="AF72" s="54">
        <v>-1.6797158383049999E-3</v>
      </c>
      <c r="AG72" s="50">
        <v>-1.9825125138700007E-4</v>
      </c>
      <c r="AH72" s="50">
        <v>1.7766457268160001E-3</v>
      </c>
      <c r="AI72" s="50">
        <v>2.5239854472905001E-3</v>
      </c>
      <c r="AJ72" s="50">
        <v>9.5551538492100012E-4</v>
      </c>
      <c r="AK72" s="55">
        <v>4.8300630196520004E-3</v>
      </c>
      <c r="AL72" s="50"/>
      <c r="AM72" s="54">
        <v>0</v>
      </c>
      <c r="AN72" s="50">
        <v>0</v>
      </c>
      <c r="AO72" s="50">
        <v>0</v>
      </c>
      <c r="AP72" s="50">
        <v>0.56989999999999996</v>
      </c>
      <c r="AQ72" s="50">
        <v>-0.69608999999999999</v>
      </c>
      <c r="AR72" s="50">
        <v>-0.43667</v>
      </c>
      <c r="AS72" s="50">
        <v>0</v>
      </c>
      <c r="AT72" s="50">
        <v>0</v>
      </c>
      <c r="AU72" s="50">
        <v>0</v>
      </c>
      <c r="AV72" s="50">
        <v>0</v>
      </c>
      <c r="AW72" s="50">
        <v>0</v>
      </c>
      <c r="AX72" s="55">
        <v>0</v>
      </c>
      <c r="AY72" s="50"/>
    </row>
    <row r="73" spans="1:51" ht="15" thickBot="1">
      <c r="A73" s="50"/>
      <c r="B73" s="54">
        <v>-3.5E-4</v>
      </c>
      <c r="C73" s="50">
        <v>-6.5500000000000003E-3</v>
      </c>
      <c r="D73" s="50">
        <v>-5.1500000000000001E-3</v>
      </c>
      <c r="E73" s="50">
        <v>-7.5490000000000002E-2</v>
      </c>
      <c r="F73" s="50">
        <v>-0.11607000000000001</v>
      </c>
      <c r="G73" s="50">
        <v>3.7410800000000002</v>
      </c>
      <c r="H73" s="50">
        <v>-5.5000000000000003E-4</v>
      </c>
      <c r="I73" s="50">
        <v>-3.4000000000000002E-4</v>
      </c>
      <c r="J73" s="50">
        <v>-4.6000000000000001E-4</v>
      </c>
      <c r="K73" s="50">
        <v>2.7899999999999999E-3</v>
      </c>
      <c r="L73" s="50">
        <v>1.08E-3</v>
      </c>
      <c r="M73" s="55">
        <v>-5.0099999999999997E-3</v>
      </c>
      <c r="N73" s="50"/>
      <c r="O73" s="54">
        <v>0.56984000000000001</v>
      </c>
      <c r="P73" s="50">
        <v>-0.69608000000000003</v>
      </c>
      <c r="Q73" s="55">
        <v>-0.43675000000000003</v>
      </c>
      <c r="R73" s="50"/>
      <c r="S73" s="54">
        <v>2.9425639746429996E-3</v>
      </c>
      <c r="T73" s="50">
        <v>8.5526809734869993E-3</v>
      </c>
      <c r="U73" s="50">
        <v>3.5549452834009992E-3</v>
      </c>
      <c r="V73" s="50">
        <v>1.5092257802102846</v>
      </c>
      <c r="W73" s="50">
        <v>1.7956447280179633</v>
      </c>
      <c r="X73" s="50">
        <v>5.2083885308137479</v>
      </c>
      <c r="Y73" s="54">
        <v>-1.595198292299988E-5</v>
      </c>
      <c r="Z73" s="50">
        <v>-2.5303965831499994E-4</v>
      </c>
      <c r="AA73" s="50">
        <v>1.0802773151549999E-3</v>
      </c>
      <c r="AB73" s="50">
        <v>3.5027684231700006E-4</v>
      </c>
      <c r="AC73" s="50">
        <v>4.8246798622070004E-3</v>
      </c>
      <c r="AD73" s="55">
        <v>-2.9997313793710002E-3</v>
      </c>
      <c r="AE73" s="50"/>
      <c r="AF73" s="56">
        <v>-1.4769278399499939E-5</v>
      </c>
      <c r="AG73" s="57">
        <v>-2.5577428665800003E-4</v>
      </c>
      <c r="AH73" s="57">
        <v>1.087337623294E-3</v>
      </c>
      <c r="AI73" s="57">
        <v>3.4178476400749998E-4</v>
      </c>
      <c r="AJ73" s="57">
        <v>4.8300630196520004E-3</v>
      </c>
      <c r="AK73" s="58">
        <v>-2.9997313793710002E-3</v>
      </c>
      <c r="AL73" s="50"/>
      <c r="AM73" s="54">
        <v>0</v>
      </c>
      <c r="AN73" s="50">
        <v>0</v>
      </c>
      <c r="AO73" s="50">
        <v>0</v>
      </c>
      <c r="AP73" s="50">
        <v>2.691E-2</v>
      </c>
      <c r="AQ73" s="50">
        <v>-0.51532</v>
      </c>
      <c r="AR73" s="50">
        <v>0.85658000000000001</v>
      </c>
      <c r="AS73" s="50">
        <v>0</v>
      </c>
      <c r="AT73" s="50">
        <v>0</v>
      </c>
      <c r="AU73" s="50">
        <v>0</v>
      </c>
      <c r="AV73" s="50">
        <v>0</v>
      </c>
      <c r="AW73" s="50">
        <v>0</v>
      </c>
      <c r="AX73" s="55">
        <v>0</v>
      </c>
      <c r="AY73" s="50"/>
    </row>
    <row r="74" spans="1:51" ht="15" thickBot="1">
      <c r="A74" s="50"/>
      <c r="B74" s="54">
        <v>6.9999999999999994E-5</v>
      </c>
      <c r="C74" s="50">
        <v>3.6000000000000002E-4</v>
      </c>
      <c r="D74" s="50">
        <v>-7.6999999999999996E-4</v>
      </c>
      <c r="E74" s="50">
        <v>1.08E-3</v>
      </c>
      <c r="F74" s="50">
        <v>-6.6E-4</v>
      </c>
      <c r="G74" s="50">
        <v>-5.5000000000000003E-4</v>
      </c>
      <c r="H74" s="50">
        <v>3.0266299999999999</v>
      </c>
      <c r="I74" s="50">
        <v>5.6120000000000003E-2</v>
      </c>
      <c r="J74" s="50">
        <v>5.917E-2</v>
      </c>
      <c r="K74" s="50">
        <v>2.9999999999999997E-4</v>
      </c>
      <c r="L74" s="50">
        <v>8.0599999999999995E-3</v>
      </c>
      <c r="M74" s="55">
        <v>2.3900000000000002E-3</v>
      </c>
      <c r="N74" s="50"/>
      <c r="O74" s="56">
        <v>2.6980000000000001E-2</v>
      </c>
      <c r="P74" s="57">
        <v>-0.51536000000000004</v>
      </c>
      <c r="Q74" s="58">
        <v>0.85655000000000003</v>
      </c>
      <c r="R74" s="50"/>
      <c r="S74" s="51">
        <v>-8.9655139245000033E-5</v>
      </c>
      <c r="T74" s="52">
        <v>-2.2638543593699999E-4</v>
      </c>
      <c r="U74" s="52">
        <v>9.9758950950899999E-4</v>
      </c>
      <c r="V74" s="52">
        <v>-1.0453310165700003E-4</v>
      </c>
      <c r="W74" s="52">
        <v>-1.678738691382E-3</v>
      </c>
      <c r="X74" s="52">
        <v>-1.5951982922999988E-5</v>
      </c>
      <c r="Y74" s="51">
        <v>3.4210580299182811</v>
      </c>
      <c r="Z74" s="52">
        <v>0.51422527068884127</v>
      </c>
      <c r="AA74" s="52">
        <v>-0.49668738811455293</v>
      </c>
      <c r="AB74" s="52">
        <v>2.522505447855E-3</v>
      </c>
      <c r="AC74" s="52">
        <v>5.7998091086699996E-3</v>
      </c>
      <c r="AD74" s="53">
        <v>-2.6060250231600005E-3</v>
      </c>
      <c r="AE74" s="50" t="s">
        <v>47</v>
      </c>
      <c r="AF74" s="54">
        <f t="array" ref="AF74:AK79">TRANSPOSE(AF68:AK73)</f>
        <v>-8.9655139245000033E-5</v>
      </c>
      <c r="AG74" s="50">
        <v>-2.2385135167149998E-4</v>
      </c>
      <c r="AH74" s="50">
        <v>9.9411629860350018E-4</v>
      </c>
      <c r="AI74" s="50">
        <v>-9.4064252487000016E-5</v>
      </c>
      <c r="AJ74" s="50">
        <v>-1.6797158383049999E-3</v>
      </c>
      <c r="AK74" s="55">
        <v>-1.4769278399499939E-5</v>
      </c>
      <c r="AL74" s="50"/>
      <c r="AM74" s="54">
        <v>0</v>
      </c>
      <c r="AN74" s="50">
        <v>0</v>
      </c>
      <c r="AO74" s="50">
        <v>0</v>
      </c>
      <c r="AP74" s="50">
        <v>0</v>
      </c>
      <c r="AQ74" s="50">
        <v>0</v>
      </c>
      <c r="AR74" s="50">
        <v>0</v>
      </c>
      <c r="AS74" s="50">
        <f t="array" ref="AS74:AU76">O72:Q74</f>
        <v>-0.82130999999999998</v>
      </c>
      <c r="AT74" s="50">
        <v>-0.49989</v>
      </c>
      <c r="AU74" s="50">
        <v>-0.27489000000000002</v>
      </c>
      <c r="AV74" s="50">
        <v>0</v>
      </c>
      <c r="AW74" s="50">
        <v>0</v>
      </c>
      <c r="AX74" s="55">
        <v>0</v>
      </c>
      <c r="AY74" s="50"/>
    </row>
    <row r="75" spans="1:51">
      <c r="A75" s="50"/>
      <c r="B75" s="54">
        <v>3.6000000000000002E-4</v>
      </c>
      <c r="C75" s="50">
        <v>1.0000000000000001E-5</v>
      </c>
      <c r="D75" s="50">
        <v>4.0000000000000003E-5</v>
      </c>
      <c r="E75" s="50">
        <v>4.0000000000000003E-5</v>
      </c>
      <c r="F75" s="50">
        <v>1.6000000000000001E-4</v>
      </c>
      <c r="G75" s="50">
        <v>-3.4000000000000002E-4</v>
      </c>
      <c r="H75" s="50">
        <v>5.6120000000000003E-2</v>
      </c>
      <c r="I75" s="50">
        <v>3.5091800000000002</v>
      </c>
      <c r="J75" s="50">
        <v>4.2900000000000001E-2</v>
      </c>
      <c r="K75" s="50">
        <v>-1.56E-3</v>
      </c>
      <c r="L75" s="50">
        <v>-5.9300000000000004E-3</v>
      </c>
      <c r="M75" s="55">
        <v>4.9199999999999999E-3</v>
      </c>
      <c r="N75" s="50"/>
      <c r="O75" s="50"/>
      <c r="P75" s="50"/>
      <c r="Q75" s="50"/>
      <c r="R75" s="50"/>
      <c r="S75" s="54">
        <v>-2.2131726740599999E-4</v>
      </c>
      <c r="T75" s="50">
        <v>-1.0659538316900002E-4</v>
      </c>
      <c r="U75" s="50">
        <v>8.0086869379999948E-6</v>
      </c>
      <c r="V75" s="50">
        <v>-9.2880467223100001E-4</v>
      </c>
      <c r="W75" s="50">
        <v>-1.9588266036100002E-4</v>
      </c>
      <c r="X75" s="50">
        <v>-2.5303965831499989E-4</v>
      </c>
      <c r="Y75" s="54">
        <v>0.51422527068884138</v>
      </c>
      <c r="Z75" s="50">
        <v>3.6902430592098026</v>
      </c>
      <c r="AA75" s="50">
        <v>-0.76901654169825551</v>
      </c>
      <c r="AB75" s="50">
        <v>-4.9554272970149995E-3</v>
      </c>
      <c r="AC75" s="50">
        <v>-2.8327248438469997E-3</v>
      </c>
      <c r="AD75" s="55">
        <v>-7.3652852868389997E-3</v>
      </c>
      <c r="AE75" s="50"/>
      <c r="AF75" s="54">
        <v>-2.2385135167150003E-4</v>
      </c>
      <c r="AG75" s="50">
        <v>-1.0659538316900003E-4</v>
      </c>
      <c r="AH75" s="50">
        <v>1.0434545032500064E-5</v>
      </c>
      <c r="AI75" s="50">
        <v>-9.2555000078000001E-4</v>
      </c>
      <c r="AJ75" s="50">
        <v>-1.9825125138700007E-4</v>
      </c>
      <c r="AK75" s="55">
        <v>-2.5577428665800003E-4</v>
      </c>
      <c r="AL75" s="50"/>
      <c r="AM75" s="54">
        <v>0</v>
      </c>
      <c r="AN75" s="50">
        <v>0</v>
      </c>
      <c r="AO75" s="50">
        <v>0</v>
      </c>
      <c r="AP75" s="50">
        <v>0</v>
      </c>
      <c r="AQ75" s="50">
        <v>0</v>
      </c>
      <c r="AR75" s="50">
        <v>0</v>
      </c>
      <c r="AS75" s="50">
        <v>0.56984000000000001</v>
      </c>
      <c r="AT75" s="50">
        <v>-0.69608000000000003</v>
      </c>
      <c r="AU75" s="50">
        <v>-0.43675000000000003</v>
      </c>
      <c r="AV75" s="50">
        <v>0</v>
      </c>
      <c r="AW75" s="50">
        <v>0</v>
      </c>
      <c r="AX75" s="55">
        <v>0</v>
      </c>
      <c r="AY75" s="50"/>
    </row>
    <row r="76" spans="1:51">
      <c r="A76" s="50"/>
      <c r="B76" s="54">
        <v>-7.6000000000000004E-4</v>
      </c>
      <c r="C76" s="50">
        <v>4.0000000000000003E-5</v>
      </c>
      <c r="D76" s="50">
        <v>-1.33E-3</v>
      </c>
      <c r="E76" s="50">
        <v>-1.2999999999999999E-4</v>
      </c>
      <c r="F76" s="50">
        <v>-2.7899999999999999E-3</v>
      </c>
      <c r="G76" s="50">
        <v>-4.6000000000000001E-4</v>
      </c>
      <c r="H76" s="50">
        <v>5.917E-2</v>
      </c>
      <c r="I76" s="50">
        <v>4.2900000000000001E-2</v>
      </c>
      <c r="J76" s="50">
        <v>5.5309799999999996</v>
      </c>
      <c r="K76" s="50">
        <v>-2.2899999999999999E-3</v>
      </c>
      <c r="L76" s="50">
        <v>1.09E-3</v>
      </c>
      <c r="M76" s="55">
        <v>3.7699999999999999E-3</v>
      </c>
      <c r="N76" s="50"/>
      <c r="O76" s="50"/>
      <c r="P76" s="50"/>
      <c r="Q76" s="50"/>
      <c r="R76" s="50"/>
      <c r="S76" s="54">
        <v>9.9064308769800016E-4</v>
      </c>
      <c r="T76" s="50">
        <v>1.2860403126999944E-5</v>
      </c>
      <c r="U76" s="50">
        <v>-1.053743714364E-3</v>
      </c>
      <c r="V76" s="50">
        <v>1.3934796379230002E-3</v>
      </c>
      <c r="W76" s="50">
        <v>1.7767088230830003E-3</v>
      </c>
      <c r="X76" s="50">
        <v>1.0802773151550001E-3</v>
      </c>
      <c r="Y76" s="54">
        <v>-0.49668738811455304</v>
      </c>
      <c r="Z76" s="50">
        <v>-0.76901654169825573</v>
      </c>
      <c r="AA76" s="50">
        <v>4.9554842160108183</v>
      </c>
      <c r="AB76" s="50">
        <v>-1.3674743363550003E-3</v>
      </c>
      <c r="AC76" s="50">
        <v>-3.9146372645990002E-3</v>
      </c>
      <c r="AD76" s="55">
        <v>-1.549871469363E-3</v>
      </c>
      <c r="AE76" s="50"/>
      <c r="AF76" s="54">
        <v>9.9411629860350018E-4</v>
      </c>
      <c r="AG76" s="50">
        <v>1.0434545032500017E-5</v>
      </c>
      <c r="AH76" s="50">
        <v>-1.053743714364E-3</v>
      </c>
      <c r="AI76" s="50">
        <v>1.399794953187E-3</v>
      </c>
      <c r="AJ76" s="50">
        <v>1.7766457268160001E-3</v>
      </c>
      <c r="AK76" s="55">
        <v>1.087337623294E-3</v>
      </c>
      <c r="AL76" s="50"/>
      <c r="AM76" s="54">
        <v>0</v>
      </c>
      <c r="AN76" s="50">
        <v>0</v>
      </c>
      <c r="AO76" s="50">
        <v>0</v>
      </c>
      <c r="AP76" s="50">
        <v>0</v>
      </c>
      <c r="AQ76" s="50">
        <v>0</v>
      </c>
      <c r="AR76" s="50">
        <v>0</v>
      </c>
      <c r="AS76" s="50">
        <v>2.6980000000000001E-2</v>
      </c>
      <c r="AT76" s="50">
        <v>-0.51536000000000004</v>
      </c>
      <c r="AU76" s="50">
        <v>0.85655000000000003</v>
      </c>
      <c r="AV76" s="50">
        <v>0</v>
      </c>
      <c r="AW76" s="50">
        <v>0</v>
      </c>
      <c r="AX76" s="55">
        <v>0</v>
      </c>
      <c r="AY76" s="50"/>
    </row>
    <row r="77" spans="1:51">
      <c r="A77" s="50"/>
      <c r="B77" s="54">
        <v>-1.09E-3</v>
      </c>
      <c r="C77" s="50">
        <v>-6.0000000000000002E-5</v>
      </c>
      <c r="D77" s="50">
        <v>1.2999999999999999E-4</v>
      </c>
      <c r="E77" s="50">
        <v>-3.4000000000000002E-4</v>
      </c>
      <c r="F77" s="50">
        <v>0</v>
      </c>
      <c r="G77" s="50">
        <v>2.7899999999999999E-3</v>
      </c>
      <c r="H77" s="50">
        <v>2.9999999999999997E-4</v>
      </c>
      <c r="I77" s="50">
        <v>-1.56E-3</v>
      </c>
      <c r="J77" s="50">
        <v>-2.2899999999999999E-3</v>
      </c>
      <c r="K77" s="50">
        <v>3.3875600000000001</v>
      </c>
      <c r="L77" s="50">
        <v>0.19896</v>
      </c>
      <c r="M77" s="55">
        <v>-7.5759999999999994E-2</v>
      </c>
      <c r="N77" s="50"/>
      <c r="O77" s="50"/>
      <c r="P77" s="50"/>
      <c r="Q77" s="50"/>
      <c r="R77" s="50"/>
      <c r="S77" s="54">
        <v>8.3595403316999971E-5</v>
      </c>
      <c r="T77" s="50">
        <v>9.22295329329E-4</v>
      </c>
      <c r="U77" s="50">
        <v>-1.4061102684509998E-3</v>
      </c>
      <c r="V77" s="50">
        <v>2.3442637990830004E-3</v>
      </c>
      <c r="W77" s="50">
        <v>2.5411123289069996E-3</v>
      </c>
      <c r="X77" s="50">
        <v>3.502768423170005E-4</v>
      </c>
      <c r="Y77" s="54">
        <v>2.5225054478550005E-3</v>
      </c>
      <c r="Z77" s="50">
        <v>-4.9554272970150004E-3</v>
      </c>
      <c r="AA77" s="50">
        <v>-1.3674743363550005E-3</v>
      </c>
      <c r="AB77" s="50">
        <v>4.8903793436828886</v>
      </c>
      <c r="AC77" s="50">
        <v>1.9564819545694565</v>
      </c>
      <c r="AD77" s="55">
        <v>1.5103574425255921</v>
      </c>
      <c r="AE77" s="50"/>
      <c r="AF77" s="54">
        <v>9.4064252487000003E-5</v>
      </c>
      <c r="AG77" s="50">
        <v>9.2555000078000012E-4</v>
      </c>
      <c r="AH77" s="50">
        <v>-1.399794953187E-3</v>
      </c>
      <c r="AI77" s="50">
        <v>2.3442637990830004E-3</v>
      </c>
      <c r="AJ77" s="50">
        <v>2.5239854472905001E-3</v>
      </c>
      <c r="AK77" s="55">
        <v>3.4178476400749998E-4</v>
      </c>
      <c r="AL77" s="50"/>
      <c r="AM77" s="54">
        <v>0</v>
      </c>
      <c r="AN77" s="50">
        <v>0</v>
      </c>
      <c r="AO77" s="50">
        <v>0</v>
      </c>
      <c r="AP77" s="50">
        <v>0</v>
      </c>
      <c r="AQ77" s="50">
        <v>0</v>
      </c>
      <c r="AR77" s="50">
        <v>0</v>
      </c>
      <c r="AS77" s="50">
        <v>0</v>
      </c>
      <c r="AT77" s="50">
        <v>0</v>
      </c>
      <c r="AU77" s="50">
        <v>0</v>
      </c>
      <c r="AV77" s="50">
        <f t="array" ref="AV77:AX79">O72:Q74</f>
        <v>-0.82130999999999998</v>
      </c>
      <c r="AW77" s="50">
        <v>-0.49989</v>
      </c>
      <c r="AX77" s="55">
        <v>-0.27489000000000002</v>
      </c>
      <c r="AY77" s="50"/>
    </row>
    <row r="78" spans="1:51">
      <c r="A78" s="50"/>
      <c r="B78" s="54">
        <v>6.4999999999999997E-4</v>
      </c>
      <c r="C78" s="50">
        <v>-1.7000000000000001E-4</v>
      </c>
      <c r="D78" s="50">
        <v>2.8E-3</v>
      </c>
      <c r="E78" s="50">
        <v>-4.0000000000000003E-5</v>
      </c>
      <c r="F78" s="50">
        <v>5.6499999999999996E-3</v>
      </c>
      <c r="G78" s="50">
        <v>1.08E-3</v>
      </c>
      <c r="H78" s="50">
        <v>8.0599999999999995E-3</v>
      </c>
      <c r="I78" s="50">
        <v>-5.9300000000000004E-3</v>
      </c>
      <c r="J78" s="50">
        <v>1.09E-3</v>
      </c>
      <c r="K78" s="50">
        <v>0.19896</v>
      </c>
      <c r="L78" s="50">
        <v>8.9102800000000002</v>
      </c>
      <c r="M78" s="55">
        <v>-0.11912</v>
      </c>
      <c r="N78" s="50"/>
      <c r="O78" s="50"/>
      <c r="P78" s="50"/>
      <c r="Q78" s="50"/>
      <c r="R78" s="50"/>
      <c r="S78" s="54">
        <v>1.680692985228E-3</v>
      </c>
      <c r="T78" s="50">
        <v>2.0061984241300011E-4</v>
      </c>
      <c r="U78" s="50">
        <v>-1.776582630549E-3</v>
      </c>
      <c r="V78" s="50">
        <v>2.5068585656740001E-3</v>
      </c>
      <c r="W78" s="50">
        <v>9.5551538492100012E-4</v>
      </c>
      <c r="X78" s="50">
        <v>4.8246798622070004E-3</v>
      </c>
      <c r="Y78" s="54">
        <v>5.7998091086699996E-3</v>
      </c>
      <c r="Z78" s="50">
        <v>-2.8327248438470001E-3</v>
      </c>
      <c r="AA78" s="50">
        <v>-3.9146372645990002E-3</v>
      </c>
      <c r="AB78" s="50">
        <v>1.9564819545694561</v>
      </c>
      <c r="AC78" s="50">
        <v>5.9373032474535048</v>
      </c>
      <c r="AD78" s="55">
        <v>1.7969303209640481</v>
      </c>
      <c r="AE78" s="50"/>
      <c r="AF78" s="54">
        <v>1.6797158383050001E-3</v>
      </c>
      <c r="AG78" s="50">
        <v>1.9825125138699999E-4</v>
      </c>
      <c r="AH78" s="50">
        <v>-1.7766457268160003E-3</v>
      </c>
      <c r="AI78" s="50">
        <v>2.5239854472905001E-3</v>
      </c>
      <c r="AJ78" s="50">
        <v>9.5551538492100012E-4</v>
      </c>
      <c r="AK78" s="55">
        <v>4.8300630196520004E-3</v>
      </c>
      <c r="AL78" s="50"/>
      <c r="AM78" s="54">
        <v>0</v>
      </c>
      <c r="AN78" s="50">
        <v>0</v>
      </c>
      <c r="AO78" s="50">
        <v>0</v>
      </c>
      <c r="AP78" s="50">
        <v>0</v>
      </c>
      <c r="AQ78" s="50">
        <v>0</v>
      </c>
      <c r="AR78" s="50">
        <v>0</v>
      </c>
      <c r="AS78" s="50">
        <v>0</v>
      </c>
      <c r="AT78" s="50">
        <v>0</v>
      </c>
      <c r="AU78" s="50">
        <v>0</v>
      </c>
      <c r="AV78" s="50">
        <v>0.56984000000000001</v>
      </c>
      <c r="AW78" s="50">
        <v>-0.69608000000000003</v>
      </c>
      <c r="AX78" s="55">
        <v>-0.43675000000000003</v>
      </c>
      <c r="AY78" s="50"/>
    </row>
    <row r="79" spans="1:51" ht="15" thickBot="1">
      <c r="A79" s="50"/>
      <c r="B79" s="56">
        <v>5.5000000000000003E-4</v>
      </c>
      <c r="C79" s="57">
        <v>3.4000000000000002E-4</v>
      </c>
      <c r="D79" s="57">
        <v>4.4999999999999999E-4</v>
      </c>
      <c r="E79" s="57">
        <v>2.7899999999999999E-3</v>
      </c>
      <c r="F79" s="57">
        <v>1.08E-3</v>
      </c>
      <c r="G79" s="57">
        <v>-5.0099999999999997E-3</v>
      </c>
      <c r="H79" s="57">
        <v>2.3900000000000002E-3</v>
      </c>
      <c r="I79" s="57">
        <v>4.9199999999999999E-3</v>
      </c>
      <c r="J79" s="57">
        <v>3.7699999999999999E-3</v>
      </c>
      <c r="K79" s="57">
        <v>-7.5759999999999994E-2</v>
      </c>
      <c r="L79" s="57">
        <v>-0.11912</v>
      </c>
      <c r="M79" s="58">
        <v>3.7356799999999999</v>
      </c>
      <c r="N79" s="50"/>
      <c r="O79" s="50"/>
      <c r="P79" s="50"/>
      <c r="Q79" s="50"/>
      <c r="R79" s="50"/>
      <c r="S79" s="56">
        <v>1.3586573875999999E-5</v>
      </c>
      <c r="T79" s="57">
        <v>2.5850891500100006E-4</v>
      </c>
      <c r="U79" s="57">
        <v>-1.0943979314330002E-3</v>
      </c>
      <c r="V79" s="57">
        <v>3.3329268569799991E-4</v>
      </c>
      <c r="W79" s="57">
        <v>4.8354461770970004E-3</v>
      </c>
      <c r="X79" s="57">
        <v>-2.9997313793710002E-3</v>
      </c>
      <c r="Y79" s="56">
        <v>-2.6060250231600009E-3</v>
      </c>
      <c r="Z79" s="57">
        <v>-7.3652852868389997E-3</v>
      </c>
      <c r="AA79" s="57">
        <v>-1.5498714693630003E-3</v>
      </c>
      <c r="AB79" s="57">
        <v>1.5103574425255921</v>
      </c>
      <c r="AC79" s="57">
        <v>1.7969303209640486</v>
      </c>
      <c r="AD79" s="58">
        <v>5.2059180781633767</v>
      </c>
      <c r="AE79" s="50"/>
      <c r="AF79" s="56">
        <v>1.4769278399499939E-5</v>
      </c>
      <c r="AG79" s="57">
        <v>2.5577428665799997E-4</v>
      </c>
      <c r="AH79" s="57">
        <v>-1.087337623294E-3</v>
      </c>
      <c r="AI79" s="57">
        <v>3.417847640075002E-4</v>
      </c>
      <c r="AJ79" s="57">
        <v>4.8300630196520004E-3</v>
      </c>
      <c r="AK79" s="58">
        <v>-2.9997313793710002E-3</v>
      </c>
      <c r="AL79" s="50"/>
      <c r="AM79" s="56">
        <v>0</v>
      </c>
      <c r="AN79" s="57">
        <v>0</v>
      </c>
      <c r="AO79" s="57">
        <v>0</v>
      </c>
      <c r="AP79" s="57">
        <v>0</v>
      </c>
      <c r="AQ79" s="57">
        <v>0</v>
      </c>
      <c r="AR79" s="57">
        <v>0</v>
      </c>
      <c r="AS79" s="57">
        <v>0</v>
      </c>
      <c r="AT79" s="57">
        <v>0</v>
      </c>
      <c r="AU79" s="57">
        <v>0</v>
      </c>
      <c r="AV79" s="57">
        <v>2.6980000000000001E-2</v>
      </c>
      <c r="AW79" s="57">
        <v>-0.51536000000000004</v>
      </c>
      <c r="AX79" s="58">
        <v>0.85655000000000003</v>
      </c>
      <c r="AY79" s="50"/>
    </row>
    <row r="80" spans="1:51">
      <c r="A80" s="50"/>
      <c r="B80" s="50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</row>
    <row r="81" spans="1:51" ht="15" thickBot="1">
      <c r="A81" s="50"/>
      <c r="B81" s="50" t="s">
        <v>49</v>
      </c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</row>
    <row r="82" spans="1:51">
      <c r="A82" s="50"/>
      <c r="B82" s="51">
        <v>3.0123500000000001</v>
      </c>
      <c r="C82" s="52">
        <v>3.5959999999999999E-2</v>
      </c>
      <c r="D82" s="52">
        <v>4.8669999999999998E-2</v>
      </c>
      <c r="E82" s="52">
        <v>-4.2079999999999999E-2</v>
      </c>
      <c r="F82" s="52">
        <v>5.3170000000000002E-2</v>
      </c>
      <c r="G82" s="52">
        <v>5.3200000000000001E-3</v>
      </c>
      <c r="H82" s="52">
        <v>-4.095E-2</v>
      </c>
      <c r="I82" s="52">
        <v>-0.15423000000000001</v>
      </c>
      <c r="J82" s="52">
        <v>9.4280000000000003E-2</v>
      </c>
      <c r="K82" s="52">
        <v>0.10825</v>
      </c>
      <c r="L82" s="52">
        <v>-0.11412</v>
      </c>
      <c r="M82" s="53">
        <v>-9.5460000000000003E-2</v>
      </c>
      <c r="N82" s="50"/>
      <c r="O82" s="51">
        <v>-0.82308000000000003</v>
      </c>
      <c r="P82" s="52">
        <v>-0.49346000000000001</v>
      </c>
      <c r="Q82" s="53">
        <v>-0.28111999999999998</v>
      </c>
      <c r="R82" s="50"/>
      <c r="S82" s="51">
        <f t="array" ref="S82:AD93">MMULT(MMULT(AM82:AX93,B82:M93),TRANSPOSE(AM82:AX93))</f>
        <v>3.3747915446951522</v>
      </c>
      <c r="T82" s="52">
        <v>0.49076292116417952</v>
      </c>
      <c r="U82" s="52">
        <v>-0.53484227906268589</v>
      </c>
      <c r="V82" s="52">
        <v>-2.640988814584003E-3</v>
      </c>
      <c r="W82" s="52">
        <v>8.5909137473074007E-2</v>
      </c>
      <c r="X82" s="52">
        <v>-7.3900000775999064E-5</v>
      </c>
      <c r="Y82" s="51">
        <v>-0.17297191868347603</v>
      </c>
      <c r="Z82" s="52">
        <v>-9.157724605219203E-2</v>
      </c>
      <c r="AA82" s="52">
        <v>-0.32718604193597001</v>
      </c>
      <c r="AB82" s="52">
        <v>-6.4893790399660006E-2</v>
      </c>
      <c r="AC82" s="52">
        <v>-0.36442134940340404</v>
      </c>
      <c r="AD82" s="53">
        <v>9.2665761140679981E-2</v>
      </c>
      <c r="AE82" s="59" t="s">
        <v>46</v>
      </c>
      <c r="AF82" s="51">
        <f t="array" ref="AF82:AH84">(Y82:AA84+S88:U90)/2</f>
        <v>-0.172971918683476</v>
      </c>
      <c r="AG82" s="52">
        <v>-9.1572269820362553E-2</v>
      </c>
      <c r="AH82" s="52">
        <v>-0.32716829253391499</v>
      </c>
      <c r="AI82" s="52">
        <f t="array" ref="AI82:AK84">(AB82:AD84-V88:X90)/2</f>
        <v>-6.4960494271787003E-2</v>
      </c>
      <c r="AJ82" s="52">
        <v>-0.36443075384884804</v>
      </c>
      <c r="AK82" s="53">
        <v>9.2693952947989974E-2</v>
      </c>
      <c r="AL82" s="50"/>
      <c r="AM82" s="51">
        <f t="array" ref="AM82:AO84">O82:Q84</f>
        <v>-0.82308000000000003</v>
      </c>
      <c r="AN82" s="52">
        <v>-0.49346000000000001</v>
      </c>
      <c r="AO82" s="52">
        <v>-0.28111999999999998</v>
      </c>
      <c r="AP82" s="52">
        <v>0</v>
      </c>
      <c r="AQ82" s="52">
        <v>0</v>
      </c>
      <c r="AR82" s="52">
        <v>0</v>
      </c>
      <c r="AS82" s="52">
        <v>0</v>
      </c>
      <c r="AT82" s="52">
        <v>0</v>
      </c>
      <c r="AU82" s="52">
        <v>0</v>
      </c>
      <c r="AV82" s="52">
        <v>0</v>
      </c>
      <c r="AW82" s="52">
        <v>0</v>
      </c>
      <c r="AX82" s="53">
        <v>0</v>
      </c>
      <c r="AY82" s="50"/>
    </row>
    <row r="83" spans="1:51">
      <c r="A83" s="50"/>
      <c r="B83" s="54">
        <v>3.5959999999999999E-2</v>
      </c>
      <c r="C83" s="50">
        <v>3.4087999999999998</v>
      </c>
      <c r="D83" s="50">
        <v>5.6590000000000001E-2</v>
      </c>
      <c r="E83" s="50">
        <v>-2.759E-2</v>
      </c>
      <c r="F83" s="50">
        <v>6.9819999999999993E-2</v>
      </c>
      <c r="G83" s="50">
        <v>8.5190000000000002E-2</v>
      </c>
      <c r="H83" s="50">
        <v>-0.15417</v>
      </c>
      <c r="I83" s="50">
        <v>-0.55961000000000005</v>
      </c>
      <c r="J83" s="50">
        <v>0.29603000000000002</v>
      </c>
      <c r="K83" s="50">
        <v>0.19236</v>
      </c>
      <c r="L83" s="50">
        <v>-0.37297999999999998</v>
      </c>
      <c r="M83" s="55">
        <v>-0.47211999999999998</v>
      </c>
      <c r="N83" s="50"/>
      <c r="O83" s="54">
        <v>0.56750999999999996</v>
      </c>
      <c r="P83" s="50">
        <v>-0.69574000000000003</v>
      </c>
      <c r="Q83" s="55">
        <v>-0.44031999999999999</v>
      </c>
      <c r="R83" s="50"/>
      <c r="S83" s="54">
        <v>0.49076292116417986</v>
      </c>
      <c r="T83" s="50">
        <v>3.6731861325351387</v>
      </c>
      <c r="U83" s="50">
        <v>-0.80772973551010785</v>
      </c>
      <c r="V83" s="50">
        <v>5.924662130601996E-3</v>
      </c>
      <c r="W83" s="50">
        <v>9.3352593218840041E-3</v>
      </c>
      <c r="X83" s="50">
        <v>-4.2169070574023998E-2</v>
      </c>
      <c r="Y83" s="54">
        <v>-9.1567293588533008E-2</v>
      </c>
      <c r="Z83" s="50">
        <v>-5.1229907191569016E-2</v>
      </c>
      <c r="AA83" s="50">
        <v>-0.17362077829237604</v>
      </c>
      <c r="AB83" s="50">
        <v>-0.10047971139857897</v>
      </c>
      <c r="AC83" s="50">
        <v>-0.186774237868641</v>
      </c>
      <c r="AD83" s="55">
        <v>9.3289107604000984E-2</v>
      </c>
      <c r="AE83" s="50"/>
      <c r="AF83" s="54">
        <v>-9.1572269820362512E-2</v>
      </c>
      <c r="AG83" s="50">
        <v>-5.1229907191569016E-2</v>
      </c>
      <c r="AH83" s="50">
        <v>-0.17361844626371001</v>
      </c>
      <c r="AI83" s="50">
        <v>-0.10051368957574849</v>
      </c>
      <c r="AJ83" s="50">
        <v>-0.18678710782928751</v>
      </c>
      <c r="AK83" s="55">
        <v>9.3317812442961515E-2</v>
      </c>
      <c r="AL83" s="50"/>
      <c r="AM83" s="54">
        <v>0.56750999999999996</v>
      </c>
      <c r="AN83" s="50">
        <v>-0.69574000000000003</v>
      </c>
      <c r="AO83" s="50">
        <v>-0.44031999999999999</v>
      </c>
      <c r="AP83" s="50">
        <v>0</v>
      </c>
      <c r="AQ83" s="50">
        <v>0</v>
      </c>
      <c r="AR83" s="50">
        <v>0</v>
      </c>
      <c r="AS83" s="50">
        <v>0</v>
      </c>
      <c r="AT83" s="50">
        <v>0</v>
      </c>
      <c r="AU83" s="50">
        <v>0</v>
      </c>
      <c r="AV83" s="50">
        <v>0</v>
      </c>
      <c r="AW83" s="50">
        <v>0</v>
      </c>
      <c r="AX83" s="55">
        <v>0</v>
      </c>
      <c r="AY83" s="50"/>
    </row>
    <row r="84" spans="1:51" ht="15" thickBot="1">
      <c r="A84" s="50"/>
      <c r="B84" s="54">
        <v>4.8669999999999998E-2</v>
      </c>
      <c r="C84" s="50">
        <v>5.6590000000000001E-2</v>
      </c>
      <c r="D84" s="50">
        <v>5.5240400000000003</v>
      </c>
      <c r="E84" s="50">
        <v>-9.5200000000000007E-3</v>
      </c>
      <c r="F84" s="50">
        <v>-7.0389999999999994E-2</v>
      </c>
      <c r="G84" s="50">
        <v>-3.2969999999999999E-2</v>
      </c>
      <c r="H84" s="50">
        <v>9.4259999999999997E-2</v>
      </c>
      <c r="I84" s="50">
        <v>0.29604999999999998</v>
      </c>
      <c r="J84" s="50">
        <v>-0.11973</v>
      </c>
      <c r="K84" s="50">
        <v>-0.11616</v>
      </c>
      <c r="L84" s="50">
        <v>0.14515</v>
      </c>
      <c r="M84" s="55">
        <v>0.19134000000000001</v>
      </c>
      <c r="N84" s="50"/>
      <c r="O84" s="56">
        <v>2.1690000000000001E-2</v>
      </c>
      <c r="P84" s="57">
        <v>-0.52195999999999998</v>
      </c>
      <c r="Q84" s="58">
        <v>0.85268999999999995</v>
      </c>
      <c r="R84" s="50"/>
      <c r="S84" s="54">
        <v>-0.53484227906268611</v>
      </c>
      <c r="T84" s="50">
        <v>-0.80772973551010829</v>
      </c>
      <c r="U84" s="50">
        <v>4.8971516277620921</v>
      </c>
      <c r="V84" s="50">
        <v>6.2982651394955985E-2</v>
      </c>
      <c r="W84" s="50">
        <v>0.101266564857072</v>
      </c>
      <c r="X84" s="50">
        <v>-1.1924029464725004E-2</v>
      </c>
      <c r="Y84" s="54">
        <v>-0.32715054313185998</v>
      </c>
      <c r="Z84" s="50">
        <v>-0.173616114235044</v>
      </c>
      <c r="AA84" s="50">
        <v>-0.49608746614982002</v>
      </c>
      <c r="AB84" s="50">
        <v>-0.10822223503029099</v>
      </c>
      <c r="AC84" s="50">
        <v>-0.51115372115012692</v>
      </c>
      <c r="AD84" s="55">
        <v>0.17822566778422005</v>
      </c>
      <c r="AE84" s="50"/>
      <c r="AF84" s="54">
        <v>-0.32716829253391499</v>
      </c>
      <c r="AG84" s="50">
        <v>-0.17361844626370998</v>
      </c>
      <c r="AH84" s="50">
        <v>-0.49608746614981997</v>
      </c>
      <c r="AI84" s="50">
        <v>-0.10829258381940446</v>
      </c>
      <c r="AJ84" s="50">
        <v>-0.51118863414898097</v>
      </c>
      <c r="AK84" s="55">
        <v>0.1782838125457365</v>
      </c>
      <c r="AL84" s="50"/>
      <c r="AM84" s="54">
        <v>2.1690000000000001E-2</v>
      </c>
      <c r="AN84" s="50">
        <v>-0.52195999999999998</v>
      </c>
      <c r="AO84" s="50">
        <v>0.85268999999999995</v>
      </c>
      <c r="AP84" s="50">
        <v>0</v>
      </c>
      <c r="AQ84" s="50">
        <v>0</v>
      </c>
      <c r="AR84" s="50">
        <v>0</v>
      </c>
      <c r="AS84" s="50">
        <v>0</v>
      </c>
      <c r="AT84" s="50">
        <v>0</v>
      </c>
      <c r="AU84" s="50">
        <v>0</v>
      </c>
      <c r="AV84" s="50">
        <v>0</v>
      </c>
      <c r="AW84" s="50">
        <v>0</v>
      </c>
      <c r="AX84" s="55">
        <v>0</v>
      </c>
      <c r="AY84" s="50"/>
    </row>
    <row r="85" spans="1:51" ht="15" thickBot="1">
      <c r="A85" s="50"/>
      <c r="B85" s="54">
        <v>-4.2079999999999999E-2</v>
      </c>
      <c r="C85" s="50">
        <v>-2.759E-2</v>
      </c>
      <c r="D85" s="50">
        <v>-9.5200000000000007E-3</v>
      </c>
      <c r="E85" s="50">
        <v>3.33622</v>
      </c>
      <c r="F85" s="50">
        <v>0.18922</v>
      </c>
      <c r="G85" s="50">
        <v>-7.8079999999999997E-2</v>
      </c>
      <c r="H85" s="50">
        <v>-0.10818999999999999</v>
      </c>
      <c r="I85" s="50">
        <v>-0.19228999999999999</v>
      </c>
      <c r="J85" s="50">
        <v>0.11615</v>
      </c>
      <c r="K85" s="50">
        <v>2.7910000000000001E-2</v>
      </c>
      <c r="L85" s="50">
        <v>-0.16788</v>
      </c>
      <c r="M85" s="55">
        <v>-0.20455999999999999</v>
      </c>
      <c r="N85" s="50"/>
      <c r="O85" s="50"/>
      <c r="P85" s="50"/>
      <c r="Q85" s="50"/>
      <c r="R85" s="50"/>
      <c r="S85" s="54">
        <v>-2.6409888145840013E-3</v>
      </c>
      <c r="T85" s="50">
        <v>5.9246621306019986E-3</v>
      </c>
      <c r="U85" s="50">
        <v>6.2982651394955985E-2</v>
      </c>
      <c r="V85" s="50">
        <v>4.7791487536434083</v>
      </c>
      <c r="W85" s="50">
        <v>1.9079984605361078</v>
      </c>
      <c r="X85" s="50">
        <v>1.5417673976954265</v>
      </c>
      <c r="Y85" s="54">
        <v>6.5027198143914E-2</v>
      </c>
      <c r="Z85" s="50">
        <v>0.10054766775291796</v>
      </c>
      <c r="AA85" s="50">
        <v>0.10836293260851798</v>
      </c>
      <c r="AB85" s="50">
        <v>-0.10899975808796</v>
      </c>
      <c r="AC85" s="50">
        <v>4.8556730552235979E-2</v>
      </c>
      <c r="AD85" s="55">
        <v>8.9793316806540124E-3</v>
      </c>
      <c r="AE85" s="50"/>
      <c r="AF85" s="54">
        <f t="array" ref="AF85:AH87">(Y85:AA87-S91:U93)/2</f>
        <v>6.4960494271786989E-2</v>
      </c>
      <c r="AG85" s="50">
        <v>0.10051368957574847</v>
      </c>
      <c r="AH85" s="50">
        <v>0.10829258381940449</v>
      </c>
      <c r="AI85" s="50">
        <f t="array" ref="AI85:AK87">(AB85:AD87+V91:X93)/2</f>
        <v>-0.10899975808796</v>
      </c>
      <c r="AJ85" s="50">
        <v>4.8465974642536477E-2</v>
      </c>
      <c r="AK85" s="55">
        <v>9.0128192744705037E-3</v>
      </c>
      <c r="AL85" s="50"/>
      <c r="AM85" s="54">
        <v>0</v>
      </c>
      <c r="AN85" s="50">
        <v>0</v>
      </c>
      <c r="AO85" s="50">
        <v>0</v>
      </c>
      <c r="AP85" s="50">
        <f t="array" ref="AP85:AR87">O82:Q84</f>
        <v>-0.82308000000000003</v>
      </c>
      <c r="AQ85" s="50">
        <v>-0.49346000000000001</v>
      </c>
      <c r="AR85" s="50">
        <v>-0.28111999999999998</v>
      </c>
      <c r="AS85" s="50">
        <v>0</v>
      </c>
      <c r="AT85" s="50">
        <v>0</v>
      </c>
      <c r="AU85" s="50">
        <v>0</v>
      </c>
      <c r="AV85" s="50">
        <v>0</v>
      </c>
      <c r="AW85" s="50">
        <v>0</v>
      </c>
      <c r="AX85" s="55">
        <v>0</v>
      </c>
      <c r="AY85" s="50"/>
    </row>
    <row r="86" spans="1:51">
      <c r="A86" s="50"/>
      <c r="B86" s="54">
        <v>5.3170000000000002E-2</v>
      </c>
      <c r="C86" s="50">
        <v>6.9819999999999993E-2</v>
      </c>
      <c r="D86" s="50">
        <v>-7.0389999999999994E-2</v>
      </c>
      <c r="E86" s="50">
        <v>0.18922</v>
      </c>
      <c r="F86" s="50">
        <v>8.8750800000000005</v>
      </c>
      <c r="G86" s="50">
        <v>-0.15898999999999999</v>
      </c>
      <c r="H86" s="50">
        <v>0.11414000000000001</v>
      </c>
      <c r="I86" s="50">
        <v>0.37309999999999999</v>
      </c>
      <c r="J86" s="50">
        <v>-0.14516999999999999</v>
      </c>
      <c r="K86" s="50">
        <v>-0.16797000000000001</v>
      </c>
      <c r="L86" s="50">
        <v>0.15434999999999999</v>
      </c>
      <c r="M86" s="55">
        <v>0.16608999999999999</v>
      </c>
      <c r="N86" s="50"/>
      <c r="O86" s="51">
        <v>-0.82311000000000001</v>
      </c>
      <c r="P86" s="52">
        <v>-0.49343999999999999</v>
      </c>
      <c r="Q86" s="53">
        <v>-0.28109000000000001</v>
      </c>
      <c r="R86" s="50"/>
      <c r="S86" s="54">
        <v>8.5909137473074007E-2</v>
      </c>
      <c r="T86" s="50">
        <v>9.3352593218840006E-3</v>
      </c>
      <c r="U86" s="50">
        <v>0.101266564857072</v>
      </c>
      <c r="V86" s="50">
        <v>1.9079984605361089</v>
      </c>
      <c r="W86" s="50">
        <v>5.860470582976574</v>
      </c>
      <c r="X86" s="50">
        <v>1.8746143674932005</v>
      </c>
      <c r="Y86" s="54">
        <v>0.36444015829429194</v>
      </c>
      <c r="Z86" s="50">
        <v>0.1867999777899339</v>
      </c>
      <c r="AA86" s="50">
        <v>0.51122354714783491</v>
      </c>
      <c r="AB86" s="50">
        <v>4.8375218732836983E-2</v>
      </c>
      <c r="AC86" s="50">
        <v>0.46830508871417897</v>
      </c>
      <c r="AD86" s="55">
        <v>-0.141503449780845</v>
      </c>
      <c r="AE86" s="50"/>
      <c r="AF86" s="54">
        <v>0.36443075384884799</v>
      </c>
      <c r="AG86" s="50">
        <v>0.18678710782928745</v>
      </c>
      <c r="AH86" s="50">
        <v>0.51118863414898097</v>
      </c>
      <c r="AI86" s="50">
        <v>4.8465974642536477E-2</v>
      </c>
      <c r="AJ86" s="50">
        <v>0.46830508871417897</v>
      </c>
      <c r="AK86" s="55">
        <v>-0.14157005913911697</v>
      </c>
      <c r="AL86" s="50"/>
      <c r="AM86" s="54">
        <v>0</v>
      </c>
      <c r="AN86" s="50">
        <v>0</v>
      </c>
      <c r="AO86" s="50">
        <v>0</v>
      </c>
      <c r="AP86" s="50">
        <v>0.56750999999999996</v>
      </c>
      <c r="AQ86" s="50">
        <v>-0.69574000000000003</v>
      </c>
      <c r="AR86" s="50">
        <v>-0.44031999999999999</v>
      </c>
      <c r="AS86" s="50">
        <v>0</v>
      </c>
      <c r="AT86" s="50">
        <v>0</v>
      </c>
      <c r="AU86" s="50">
        <v>0</v>
      </c>
      <c r="AV86" s="50">
        <v>0</v>
      </c>
      <c r="AW86" s="50">
        <v>0</v>
      </c>
      <c r="AX86" s="55">
        <v>0</v>
      </c>
      <c r="AY86" s="50"/>
    </row>
    <row r="87" spans="1:51" ht="15" thickBot="1">
      <c r="A87" s="50"/>
      <c r="B87" s="54">
        <v>5.3200000000000001E-3</v>
      </c>
      <c r="C87" s="50">
        <v>8.5190000000000002E-2</v>
      </c>
      <c r="D87" s="50">
        <v>-3.2969999999999999E-2</v>
      </c>
      <c r="E87" s="50">
        <v>-7.8079999999999997E-2</v>
      </c>
      <c r="F87" s="50">
        <v>-0.15898999999999999</v>
      </c>
      <c r="G87" s="50">
        <v>3.5989800000000001</v>
      </c>
      <c r="H87" s="50">
        <v>9.5449999999999993E-2</v>
      </c>
      <c r="I87" s="50">
        <v>0.47227999999999998</v>
      </c>
      <c r="J87" s="50">
        <v>-0.19137000000000001</v>
      </c>
      <c r="K87" s="50">
        <v>-0.20473</v>
      </c>
      <c r="L87" s="50">
        <v>0.16611000000000001</v>
      </c>
      <c r="M87" s="55">
        <v>0.24723000000000001</v>
      </c>
      <c r="N87" s="50"/>
      <c r="O87" s="54">
        <v>0.56747000000000003</v>
      </c>
      <c r="P87" s="50">
        <v>-0.69569999999999999</v>
      </c>
      <c r="Q87" s="55">
        <v>-0.44042999999999999</v>
      </c>
      <c r="R87" s="50"/>
      <c r="S87" s="54">
        <v>-7.3900000776001232E-5</v>
      </c>
      <c r="T87" s="50">
        <v>-4.2169070574024005E-2</v>
      </c>
      <c r="U87" s="50">
        <v>-1.1924029464725011E-2</v>
      </c>
      <c r="V87" s="50">
        <v>1.541767397695426</v>
      </c>
      <c r="W87" s="50">
        <v>1.8746143674932005</v>
      </c>
      <c r="X87" s="50">
        <v>5.1706142517385683</v>
      </c>
      <c r="Y87" s="54">
        <v>-9.2722144755299954E-2</v>
      </c>
      <c r="Z87" s="50">
        <v>-9.334651728192199E-2</v>
      </c>
      <c r="AA87" s="50">
        <v>-0.178341957307253</v>
      </c>
      <c r="AB87" s="50">
        <v>9.0463068682869671E-3</v>
      </c>
      <c r="AC87" s="50">
        <v>-0.14163666849738901</v>
      </c>
      <c r="AD87" s="55">
        <v>7.0185155304212016E-2</v>
      </c>
      <c r="AE87" s="50"/>
      <c r="AF87" s="56">
        <v>-9.2693952947989988E-2</v>
      </c>
      <c r="AG87" s="57">
        <v>-9.3317812442961501E-2</v>
      </c>
      <c r="AH87" s="57">
        <v>-0.1782838125457365</v>
      </c>
      <c r="AI87" s="57">
        <v>9.0128192744704828E-3</v>
      </c>
      <c r="AJ87" s="57">
        <v>-0.14157005913911702</v>
      </c>
      <c r="AK87" s="58">
        <v>7.0185155304212016E-2</v>
      </c>
      <c r="AL87" s="50"/>
      <c r="AM87" s="54">
        <v>0</v>
      </c>
      <c r="AN87" s="50">
        <v>0</v>
      </c>
      <c r="AO87" s="50">
        <v>0</v>
      </c>
      <c r="AP87" s="50">
        <v>2.1690000000000001E-2</v>
      </c>
      <c r="AQ87" s="50">
        <v>-0.52195999999999998</v>
      </c>
      <c r="AR87" s="50">
        <v>0.85268999999999995</v>
      </c>
      <c r="AS87" s="50">
        <v>0</v>
      </c>
      <c r="AT87" s="50">
        <v>0</v>
      </c>
      <c r="AU87" s="50">
        <v>0</v>
      </c>
      <c r="AV87" s="50">
        <v>0</v>
      </c>
      <c r="AW87" s="50">
        <v>0</v>
      </c>
      <c r="AX87" s="55">
        <v>0</v>
      </c>
      <c r="AY87" s="50"/>
    </row>
    <row r="88" spans="1:51" ht="15" thickBot="1">
      <c r="A88" s="50"/>
      <c r="B88" s="54">
        <v>-4.095E-2</v>
      </c>
      <c r="C88" s="50">
        <v>-0.15417</v>
      </c>
      <c r="D88" s="50">
        <v>9.4259999999999997E-2</v>
      </c>
      <c r="E88" s="50">
        <v>-0.10818999999999999</v>
      </c>
      <c r="F88" s="50">
        <v>0.11414000000000001</v>
      </c>
      <c r="G88" s="50">
        <v>9.5449999999999993E-2</v>
      </c>
      <c r="H88" s="50">
        <v>3.0135900000000002</v>
      </c>
      <c r="I88" s="50">
        <v>3.644E-2</v>
      </c>
      <c r="J88" s="50">
        <v>4.8910000000000002E-2</v>
      </c>
      <c r="K88" s="50">
        <v>4.1110000000000001E-2</v>
      </c>
      <c r="L88" s="50">
        <v>-5.0520000000000002E-2</v>
      </c>
      <c r="M88" s="55">
        <v>-2.4099999999999998E-3</v>
      </c>
      <c r="N88" s="50"/>
      <c r="O88" s="56">
        <v>2.1770000000000001E-2</v>
      </c>
      <c r="P88" s="57">
        <v>-0.52202999999999999</v>
      </c>
      <c r="Q88" s="58">
        <v>0.85265000000000002</v>
      </c>
      <c r="R88" s="50"/>
      <c r="S88" s="51">
        <v>-0.172971918683476</v>
      </c>
      <c r="T88" s="52">
        <v>-9.1567293588533077E-2</v>
      </c>
      <c r="U88" s="52">
        <v>-0.32715054313185998</v>
      </c>
      <c r="V88" s="52">
        <v>6.5027198143914E-2</v>
      </c>
      <c r="W88" s="52">
        <v>0.36444015829429199</v>
      </c>
      <c r="X88" s="52">
        <v>-9.2722144755299968E-2</v>
      </c>
      <c r="Y88" s="51">
        <v>3.3756566603299021</v>
      </c>
      <c r="Z88" s="52">
        <v>0.48976493648757802</v>
      </c>
      <c r="AA88" s="52">
        <v>-0.53528611271153792</v>
      </c>
      <c r="AB88" s="52">
        <v>2.6207150600719951E-3</v>
      </c>
      <c r="AC88" s="52">
        <v>-8.1930053646263989E-2</v>
      </c>
      <c r="AD88" s="53">
        <v>-7.9659165482000305E-4</v>
      </c>
      <c r="AE88" s="50" t="s">
        <v>47</v>
      </c>
      <c r="AF88" s="54">
        <f t="array" ref="AF88:AK93">TRANSPOSE(AF82:AK87)</f>
        <v>-0.172971918683476</v>
      </c>
      <c r="AG88" s="50">
        <v>-9.1572269820362512E-2</v>
      </c>
      <c r="AH88" s="50">
        <v>-0.32716829253391499</v>
      </c>
      <c r="AI88" s="50">
        <v>6.4960494271786989E-2</v>
      </c>
      <c r="AJ88" s="50">
        <v>0.36443075384884799</v>
      </c>
      <c r="AK88" s="55">
        <v>-9.2693952947989988E-2</v>
      </c>
      <c r="AL88" s="50"/>
      <c r="AM88" s="54">
        <v>0</v>
      </c>
      <c r="AN88" s="50">
        <v>0</v>
      </c>
      <c r="AO88" s="50">
        <v>0</v>
      </c>
      <c r="AP88" s="50">
        <v>0</v>
      </c>
      <c r="AQ88" s="50">
        <v>0</v>
      </c>
      <c r="AR88" s="50">
        <v>0</v>
      </c>
      <c r="AS88" s="50">
        <f t="array" ref="AS88:AU90">O86:Q88</f>
        <v>-0.82311000000000001</v>
      </c>
      <c r="AT88" s="50">
        <v>-0.49343999999999999</v>
      </c>
      <c r="AU88" s="50">
        <v>-0.28109000000000001</v>
      </c>
      <c r="AV88" s="50">
        <v>0</v>
      </c>
      <c r="AW88" s="50">
        <v>0</v>
      </c>
      <c r="AX88" s="55">
        <v>0</v>
      </c>
      <c r="AY88" s="50"/>
    </row>
    <row r="89" spans="1:51">
      <c r="A89" s="50"/>
      <c r="B89" s="54">
        <v>-0.15423000000000001</v>
      </c>
      <c r="C89" s="50">
        <v>-0.55961000000000005</v>
      </c>
      <c r="D89" s="50">
        <v>0.29604999999999998</v>
      </c>
      <c r="E89" s="50">
        <v>-0.19228999999999999</v>
      </c>
      <c r="F89" s="50">
        <v>0.37309999999999999</v>
      </c>
      <c r="G89" s="50">
        <v>0.47227999999999998</v>
      </c>
      <c r="H89" s="50">
        <v>3.644E-2</v>
      </c>
      <c r="I89" s="50">
        <v>3.4058700000000002</v>
      </c>
      <c r="J89" s="50">
        <v>5.8319999999999997E-2</v>
      </c>
      <c r="K89" s="50">
        <v>2.5780000000000001E-2</v>
      </c>
      <c r="L89" s="50">
        <v>-6.7549999999999999E-2</v>
      </c>
      <c r="M89" s="55">
        <v>-8.4159999999999999E-2</v>
      </c>
      <c r="N89" s="50"/>
      <c r="O89" s="50"/>
      <c r="P89" s="50"/>
      <c r="Q89" s="50"/>
      <c r="R89" s="50"/>
      <c r="S89" s="54">
        <v>-9.1577246052192002E-2</v>
      </c>
      <c r="T89" s="50">
        <v>-5.1229907191569016E-2</v>
      </c>
      <c r="U89" s="50">
        <v>-0.17361611423504397</v>
      </c>
      <c r="V89" s="50">
        <v>0.10054766775291801</v>
      </c>
      <c r="W89" s="50">
        <v>0.18679997778993401</v>
      </c>
      <c r="X89" s="50">
        <v>-9.3346517281922045E-2</v>
      </c>
      <c r="Y89" s="54">
        <v>0.48976493648757791</v>
      </c>
      <c r="Z89" s="50">
        <v>3.6723864496903622</v>
      </c>
      <c r="AA89" s="50">
        <v>-0.80855542709735606</v>
      </c>
      <c r="AB89" s="50">
        <v>-8.4115881319639998E-3</v>
      </c>
      <c r="AC89" s="50">
        <v>-1.0159113718975994E-2</v>
      </c>
      <c r="AD89" s="55">
        <v>4.2793515615989999E-2</v>
      </c>
      <c r="AE89" s="50"/>
      <c r="AF89" s="54">
        <v>-9.1572269820362553E-2</v>
      </c>
      <c r="AG89" s="50">
        <v>-5.1229907191569016E-2</v>
      </c>
      <c r="AH89" s="50">
        <v>-0.17361844626370998</v>
      </c>
      <c r="AI89" s="50">
        <v>0.10051368957574847</v>
      </c>
      <c r="AJ89" s="50">
        <v>0.18678710782928745</v>
      </c>
      <c r="AK89" s="55">
        <v>-9.3317812442961501E-2</v>
      </c>
      <c r="AL89" s="50"/>
      <c r="AM89" s="54">
        <v>0</v>
      </c>
      <c r="AN89" s="50">
        <v>0</v>
      </c>
      <c r="AO89" s="50">
        <v>0</v>
      </c>
      <c r="AP89" s="50">
        <v>0</v>
      </c>
      <c r="AQ89" s="50">
        <v>0</v>
      </c>
      <c r="AR89" s="50">
        <v>0</v>
      </c>
      <c r="AS89" s="50">
        <v>0.56747000000000003</v>
      </c>
      <c r="AT89" s="50">
        <v>-0.69569999999999999</v>
      </c>
      <c r="AU89" s="50">
        <v>-0.44042999999999999</v>
      </c>
      <c r="AV89" s="50">
        <v>0</v>
      </c>
      <c r="AW89" s="50">
        <v>0</v>
      </c>
      <c r="AX89" s="55">
        <v>0</v>
      </c>
      <c r="AY89" s="50"/>
    </row>
    <row r="90" spans="1:51">
      <c r="A90" s="50"/>
      <c r="B90" s="54">
        <v>9.4280000000000003E-2</v>
      </c>
      <c r="C90" s="50">
        <v>0.29603000000000002</v>
      </c>
      <c r="D90" s="50">
        <v>-0.11973</v>
      </c>
      <c r="E90" s="50">
        <v>0.11615</v>
      </c>
      <c r="F90" s="50">
        <v>-0.14516999999999999</v>
      </c>
      <c r="G90" s="50">
        <v>-0.19137000000000001</v>
      </c>
      <c r="H90" s="50">
        <v>4.8910000000000002E-2</v>
      </c>
      <c r="I90" s="50">
        <v>5.8319999999999997E-2</v>
      </c>
      <c r="J90" s="50">
        <v>5.5211699999999997</v>
      </c>
      <c r="K90" s="50">
        <v>7.4999999999999997E-3</v>
      </c>
      <c r="L90" s="50">
        <v>6.6860000000000003E-2</v>
      </c>
      <c r="M90" s="55">
        <v>3.1460000000000002E-2</v>
      </c>
      <c r="N90" s="50"/>
      <c r="O90" s="50"/>
      <c r="P90" s="50"/>
      <c r="Q90" s="50"/>
      <c r="R90" s="50"/>
      <c r="S90" s="54">
        <v>-0.32718604193596995</v>
      </c>
      <c r="T90" s="50">
        <v>-0.17362077829237596</v>
      </c>
      <c r="U90" s="50">
        <v>-0.49608746614981991</v>
      </c>
      <c r="V90" s="50">
        <v>0.10836293260851794</v>
      </c>
      <c r="W90" s="50">
        <v>0.51122354714783502</v>
      </c>
      <c r="X90" s="50">
        <v>-0.17834195730725297</v>
      </c>
      <c r="Y90" s="54">
        <v>-0.53528611271153781</v>
      </c>
      <c r="Z90" s="50">
        <v>-0.80855542709735584</v>
      </c>
      <c r="AA90" s="50">
        <v>4.8926069659328206</v>
      </c>
      <c r="AB90" s="50">
        <v>-5.9785372953766E-2</v>
      </c>
      <c r="AC90" s="50">
        <v>-9.8069231037692009E-2</v>
      </c>
      <c r="AD90" s="55">
        <v>1.2558896880863001E-2</v>
      </c>
      <c r="AE90" s="50"/>
      <c r="AF90" s="54">
        <v>-0.32716829253391499</v>
      </c>
      <c r="AG90" s="50">
        <v>-0.17361844626371001</v>
      </c>
      <c r="AH90" s="50">
        <v>-0.49608746614981997</v>
      </c>
      <c r="AI90" s="50">
        <v>0.10829258381940449</v>
      </c>
      <c r="AJ90" s="50">
        <v>0.51118863414898097</v>
      </c>
      <c r="AK90" s="55">
        <v>-0.1782838125457365</v>
      </c>
      <c r="AL90" s="50"/>
      <c r="AM90" s="54">
        <v>0</v>
      </c>
      <c r="AN90" s="50">
        <v>0</v>
      </c>
      <c r="AO90" s="50">
        <v>0</v>
      </c>
      <c r="AP90" s="50">
        <v>0</v>
      </c>
      <c r="AQ90" s="50">
        <v>0</v>
      </c>
      <c r="AR90" s="50">
        <v>0</v>
      </c>
      <c r="AS90" s="50">
        <v>2.1770000000000001E-2</v>
      </c>
      <c r="AT90" s="50">
        <v>-0.52202999999999999</v>
      </c>
      <c r="AU90" s="50">
        <v>0.85265000000000002</v>
      </c>
      <c r="AV90" s="50">
        <v>0</v>
      </c>
      <c r="AW90" s="50">
        <v>0</v>
      </c>
      <c r="AX90" s="55">
        <v>0</v>
      </c>
      <c r="AY90" s="50"/>
    </row>
    <row r="91" spans="1:51">
      <c r="A91" s="50"/>
      <c r="B91" s="54">
        <v>0.10825</v>
      </c>
      <c r="C91" s="50">
        <v>0.19236</v>
      </c>
      <c r="D91" s="50">
        <v>-0.11616</v>
      </c>
      <c r="E91" s="50">
        <v>2.7910000000000001E-2</v>
      </c>
      <c r="F91" s="50">
        <v>-0.16797000000000001</v>
      </c>
      <c r="G91" s="50">
        <v>-0.20473</v>
      </c>
      <c r="H91" s="50">
        <v>4.1110000000000001E-2</v>
      </c>
      <c r="I91" s="50">
        <v>2.5780000000000001E-2</v>
      </c>
      <c r="J91" s="50">
        <v>7.4999999999999997E-3</v>
      </c>
      <c r="K91" s="50">
        <v>3.3343099999999999</v>
      </c>
      <c r="L91" s="50">
        <v>0.18945000000000001</v>
      </c>
      <c r="M91" s="55">
        <v>-7.8280000000000002E-2</v>
      </c>
      <c r="N91" s="50"/>
      <c r="O91" s="50"/>
      <c r="P91" s="50"/>
      <c r="Q91" s="50"/>
      <c r="R91" s="50"/>
      <c r="S91" s="54">
        <v>-6.4893790399659992E-2</v>
      </c>
      <c r="T91" s="50">
        <v>-0.10047971139857899</v>
      </c>
      <c r="U91" s="50">
        <v>-0.10822223503029098</v>
      </c>
      <c r="V91" s="50">
        <v>-0.10899975808796</v>
      </c>
      <c r="W91" s="50">
        <v>4.8375218732836983E-2</v>
      </c>
      <c r="X91" s="50">
        <v>9.0463068682869949E-3</v>
      </c>
      <c r="Y91" s="54">
        <v>2.6207150600720003E-3</v>
      </c>
      <c r="Z91" s="50">
        <v>-8.4115881319639998E-3</v>
      </c>
      <c r="AA91" s="50">
        <v>-5.9785372953766014E-2</v>
      </c>
      <c r="AB91" s="50">
        <v>4.7754229637224093</v>
      </c>
      <c r="AC91" s="50">
        <v>1.9051426725256326</v>
      </c>
      <c r="AD91" s="55">
        <v>1.5424494519325855</v>
      </c>
      <c r="AE91" s="50"/>
      <c r="AF91" s="54">
        <v>-6.4960494271787003E-2</v>
      </c>
      <c r="AG91" s="50">
        <v>-0.10051368957574849</v>
      </c>
      <c r="AH91" s="50">
        <v>-0.10829258381940446</v>
      </c>
      <c r="AI91" s="50">
        <v>-0.10899975808796</v>
      </c>
      <c r="AJ91" s="50">
        <v>4.8465974642536477E-2</v>
      </c>
      <c r="AK91" s="55">
        <v>9.0128192744704828E-3</v>
      </c>
      <c r="AL91" s="50"/>
      <c r="AM91" s="54">
        <v>0</v>
      </c>
      <c r="AN91" s="50">
        <v>0</v>
      </c>
      <c r="AO91" s="50">
        <v>0</v>
      </c>
      <c r="AP91" s="50">
        <v>0</v>
      </c>
      <c r="AQ91" s="50">
        <v>0</v>
      </c>
      <c r="AR91" s="50">
        <v>0</v>
      </c>
      <c r="AS91" s="50">
        <v>0</v>
      </c>
      <c r="AT91" s="50">
        <v>0</v>
      </c>
      <c r="AU91" s="50">
        <v>0</v>
      </c>
      <c r="AV91" s="50">
        <f t="array" ref="AV91:AX93">O86:Q88</f>
        <v>-0.82311000000000001</v>
      </c>
      <c r="AW91" s="50">
        <v>-0.49343999999999999</v>
      </c>
      <c r="AX91" s="55">
        <v>-0.28109000000000001</v>
      </c>
      <c r="AY91" s="50"/>
    </row>
    <row r="92" spans="1:51">
      <c r="A92" s="50"/>
      <c r="B92" s="54">
        <v>-0.11412</v>
      </c>
      <c r="C92" s="50">
        <v>-0.37297999999999998</v>
      </c>
      <c r="D92" s="50">
        <v>0.14515</v>
      </c>
      <c r="E92" s="50">
        <v>-0.16788</v>
      </c>
      <c r="F92" s="50">
        <v>0.15434999999999999</v>
      </c>
      <c r="G92" s="50">
        <v>0.16611000000000001</v>
      </c>
      <c r="H92" s="50">
        <v>-5.0520000000000002E-2</v>
      </c>
      <c r="I92" s="50">
        <v>-6.7549999999999999E-2</v>
      </c>
      <c r="J92" s="50">
        <v>6.6860000000000003E-2</v>
      </c>
      <c r="K92" s="50">
        <v>0.18945000000000001</v>
      </c>
      <c r="L92" s="50">
        <v>8.8692600000000006</v>
      </c>
      <c r="M92" s="55">
        <v>-0.16144</v>
      </c>
      <c r="N92" s="50"/>
      <c r="O92" s="50"/>
      <c r="P92" s="50"/>
      <c r="Q92" s="50"/>
      <c r="R92" s="50"/>
      <c r="S92" s="54">
        <v>-0.36442134940340404</v>
      </c>
      <c r="T92" s="50">
        <v>-0.186774237868641</v>
      </c>
      <c r="U92" s="50">
        <v>-0.51115372115012703</v>
      </c>
      <c r="V92" s="50">
        <v>4.8556730552235972E-2</v>
      </c>
      <c r="W92" s="50">
        <v>0.46830508871417897</v>
      </c>
      <c r="X92" s="50">
        <v>-0.14163666849738896</v>
      </c>
      <c r="Y92" s="54">
        <v>-8.1930053646264003E-2</v>
      </c>
      <c r="Z92" s="50">
        <v>-1.0159113718975984E-2</v>
      </c>
      <c r="AA92" s="50">
        <v>-9.8069231037691995E-2</v>
      </c>
      <c r="AB92" s="50">
        <v>1.9051426725256326</v>
      </c>
      <c r="AC92" s="50">
        <v>5.8542661997241412</v>
      </c>
      <c r="AD92" s="55">
        <v>1.8750339692010165</v>
      </c>
      <c r="AE92" s="50"/>
      <c r="AF92" s="54">
        <v>-0.36443075384884804</v>
      </c>
      <c r="AG92" s="50">
        <v>-0.18678710782928751</v>
      </c>
      <c r="AH92" s="50">
        <v>-0.51118863414898097</v>
      </c>
      <c r="AI92" s="50">
        <v>4.8465974642536477E-2</v>
      </c>
      <c r="AJ92" s="50">
        <v>0.46830508871417897</v>
      </c>
      <c r="AK92" s="55">
        <v>-0.14157005913911702</v>
      </c>
      <c r="AL92" s="50"/>
      <c r="AM92" s="54">
        <v>0</v>
      </c>
      <c r="AN92" s="50">
        <v>0</v>
      </c>
      <c r="AO92" s="50">
        <v>0</v>
      </c>
      <c r="AP92" s="50">
        <v>0</v>
      </c>
      <c r="AQ92" s="50">
        <v>0</v>
      </c>
      <c r="AR92" s="50">
        <v>0</v>
      </c>
      <c r="AS92" s="50">
        <v>0</v>
      </c>
      <c r="AT92" s="50">
        <v>0</v>
      </c>
      <c r="AU92" s="50">
        <v>0</v>
      </c>
      <c r="AV92" s="50">
        <v>0.56747000000000003</v>
      </c>
      <c r="AW92" s="50">
        <v>-0.69569999999999999</v>
      </c>
      <c r="AX92" s="55">
        <v>-0.44042999999999999</v>
      </c>
      <c r="AY92" s="50"/>
    </row>
    <row r="93" spans="1:51" ht="15" thickBot="1">
      <c r="A93" s="50"/>
      <c r="B93" s="56">
        <v>-9.5460000000000003E-2</v>
      </c>
      <c r="C93" s="57">
        <v>-0.47211999999999998</v>
      </c>
      <c r="D93" s="57">
        <v>0.19134000000000001</v>
      </c>
      <c r="E93" s="57">
        <v>-0.20455999999999999</v>
      </c>
      <c r="F93" s="57">
        <v>0.16608999999999999</v>
      </c>
      <c r="G93" s="57">
        <v>0.24723000000000001</v>
      </c>
      <c r="H93" s="57">
        <v>-2.4099999999999998E-3</v>
      </c>
      <c r="I93" s="57">
        <v>-8.4159999999999999E-2</v>
      </c>
      <c r="J93" s="57">
        <v>3.1460000000000002E-2</v>
      </c>
      <c r="K93" s="57">
        <v>-7.8280000000000002E-2</v>
      </c>
      <c r="L93" s="57">
        <v>-0.16144</v>
      </c>
      <c r="M93" s="58">
        <v>3.5943399999999999</v>
      </c>
      <c r="N93" s="50"/>
      <c r="O93" s="50"/>
      <c r="P93" s="50"/>
      <c r="Q93" s="50"/>
      <c r="R93" s="50"/>
      <c r="S93" s="56">
        <v>9.2665761140680009E-2</v>
      </c>
      <c r="T93" s="57">
        <v>9.3289107604000998E-2</v>
      </c>
      <c r="U93" s="57">
        <v>0.17822566778422</v>
      </c>
      <c r="V93" s="57">
        <v>8.9793316806539986E-3</v>
      </c>
      <c r="W93" s="57">
        <v>-0.14150344978084503</v>
      </c>
      <c r="X93" s="57">
        <v>7.0185155304212002E-2</v>
      </c>
      <c r="Y93" s="56">
        <v>-7.9659165481999698E-4</v>
      </c>
      <c r="Z93" s="57">
        <v>4.2793515615990013E-2</v>
      </c>
      <c r="AA93" s="57">
        <v>1.2558896880863002E-2</v>
      </c>
      <c r="AB93" s="57">
        <v>1.5424494519325858</v>
      </c>
      <c r="AC93" s="57">
        <v>1.8750339692010161</v>
      </c>
      <c r="AD93" s="58">
        <v>5.168222481348673</v>
      </c>
      <c r="AE93" s="50"/>
      <c r="AF93" s="56">
        <v>9.2693952947989974E-2</v>
      </c>
      <c r="AG93" s="57">
        <v>9.3317812442961515E-2</v>
      </c>
      <c r="AH93" s="57">
        <v>0.1782838125457365</v>
      </c>
      <c r="AI93" s="57">
        <v>9.0128192744705037E-3</v>
      </c>
      <c r="AJ93" s="57">
        <v>-0.14157005913911697</v>
      </c>
      <c r="AK93" s="58">
        <v>7.0185155304212016E-2</v>
      </c>
      <c r="AL93" s="50"/>
      <c r="AM93" s="56">
        <v>0</v>
      </c>
      <c r="AN93" s="57">
        <v>0</v>
      </c>
      <c r="AO93" s="57">
        <v>0</v>
      </c>
      <c r="AP93" s="57">
        <v>0</v>
      </c>
      <c r="AQ93" s="57">
        <v>0</v>
      </c>
      <c r="AR93" s="57">
        <v>0</v>
      </c>
      <c r="AS93" s="57">
        <v>0</v>
      </c>
      <c r="AT93" s="57">
        <v>0</v>
      </c>
      <c r="AU93" s="57">
        <v>0</v>
      </c>
      <c r="AV93" s="57">
        <v>2.1770000000000001E-2</v>
      </c>
      <c r="AW93" s="57">
        <v>-0.52202999999999999</v>
      </c>
      <c r="AX93" s="58">
        <v>0.85265000000000002</v>
      </c>
      <c r="AY93" s="50"/>
    </row>
    <row r="94" spans="1:51">
      <c r="A94" s="50"/>
      <c r="B94" s="50"/>
      <c r="C94" s="50"/>
      <c r="D94" s="50"/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</row>
    <row r="95" spans="1:51" ht="15" thickBot="1">
      <c r="A95" s="50"/>
      <c r="B95" s="50" t="s">
        <v>50</v>
      </c>
      <c r="C95" s="50"/>
      <c r="D95" s="50"/>
      <c r="E95" s="50"/>
      <c r="F95" s="50"/>
      <c r="G95" s="50"/>
      <c r="H95" s="50"/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</row>
    <row r="96" spans="1:51">
      <c r="A96" s="50"/>
      <c r="B96" s="51">
        <v>2.9860199999999999</v>
      </c>
      <c r="C96" s="52">
        <v>8.8249999999999995E-2</v>
      </c>
      <c r="D96" s="52">
        <v>-2.64E-3</v>
      </c>
      <c r="E96" s="52">
        <v>3.2590000000000001E-2</v>
      </c>
      <c r="F96" s="52">
        <v>4.7039999999999998E-2</v>
      </c>
      <c r="G96" s="52">
        <v>-1.026E-2</v>
      </c>
      <c r="H96" s="52">
        <v>-8.1809999999999994E-2</v>
      </c>
      <c r="I96" s="52">
        <v>0.12948000000000001</v>
      </c>
      <c r="J96" s="52">
        <v>-6.1350000000000002E-2</v>
      </c>
      <c r="K96" s="52">
        <v>-7.8140000000000001E-2</v>
      </c>
      <c r="L96" s="52">
        <v>-7.5249999999999997E-2</v>
      </c>
      <c r="M96" s="53">
        <v>-4.0280000000000003E-2</v>
      </c>
      <c r="N96" s="50"/>
      <c r="O96" s="51">
        <v>-0.81923999999999997</v>
      </c>
      <c r="P96" s="52">
        <v>-0.50348000000000004</v>
      </c>
      <c r="Q96" s="53">
        <v>-0.27450999999999998</v>
      </c>
      <c r="R96" s="50"/>
      <c r="S96" s="51">
        <f t="array" ref="S96:AD107">MMULT(MMULT(AM96:AX107,B96:M107),TRANSPOSE(AM96:AX107))</f>
        <v>3.3825956466703309</v>
      </c>
      <c r="T96" s="52">
        <v>0.51964706243990999</v>
      </c>
      <c r="U96" s="52">
        <v>-0.48761002537458609</v>
      </c>
      <c r="V96" s="52">
        <v>-4.6339417561700024E-3</v>
      </c>
      <c r="W96" s="52">
        <v>-3.2822380224271003E-2</v>
      </c>
      <c r="X96" s="52">
        <v>2.2683531884450995E-2</v>
      </c>
      <c r="Y96" s="51">
        <v>-4.5623863359894989E-2</v>
      </c>
      <c r="Z96" s="52">
        <v>-2.9959807293834025E-2</v>
      </c>
      <c r="AA96" s="52">
        <v>-4.6430673297436012E-2</v>
      </c>
      <c r="AB96" s="52">
        <v>2.2286683574508012E-2</v>
      </c>
      <c r="AC96" s="52">
        <v>7.9778831787342019E-2</v>
      </c>
      <c r="AD96" s="53">
        <v>-9.0140268444546007E-2</v>
      </c>
      <c r="AE96" s="59" t="s">
        <v>46</v>
      </c>
      <c r="AF96" s="51">
        <f t="array" ref="AF96:AH98">(Y96:AA98+S102:U104)/2</f>
        <v>-4.5623863359894989E-2</v>
      </c>
      <c r="AG96" s="52">
        <v>-2.9951368957384018E-2</v>
      </c>
      <c r="AH96" s="52">
        <v>-4.6441367553953006E-2</v>
      </c>
      <c r="AI96" s="52">
        <f t="array" ref="AI96:AK98">(AB96:AD98-V102:X104)/2</f>
        <v>2.2302228682274002E-2</v>
      </c>
      <c r="AJ96" s="52">
        <v>7.9802546453086515E-2</v>
      </c>
      <c r="AK96" s="53">
        <v>-9.0155645641948501E-2</v>
      </c>
      <c r="AL96" s="50"/>
      <c r="AM96" s="51">
        <f t="array" ref="AM96:AO98">O96:Q98</f>
        <v>-0.81923999999999997</v>
      </c>
      <c r="AN96" s="52">
        <v>-0.50348000000000004</v>
      </c>
      <c r="AO96" s="52">
        <v>-0.27450999999999998</v>
      </c>
      <c r="AP96" s="52">
        <v>0</v>
      </c>
      <c r="AQ96" s="52">
        <v>0</v>
      </c>
      <c r="AR96" s="52">
        <v>0</v>
      </c>
      <c r="AS96" s="52">
        <v>0</v>
      </c>
      <c r="AT96" s="52">
        <v>0</v>
      </c>
      <c r="AU96" s="52">
        <v>0</v>
      </c>
      <c r="AV96" s="52">
        <v>0</v>
      </c>
      <c r="AW96" s="52">
        <v>0</v>
      </c>
      <c r="AX96" s="53">
        <v>0</v>
      </c>
      <c r="AY96" s="50"/>
    </row>
    <row r="97" spans="1:51">
      <c r="A97" s="50"/>
      <c r="B97" s="54">
        <v>8.8249999999999995E-2</v>
      </c>
      <c r="C97" s="50">
        <v>3.40272</v>
      </c>
      <c r="D97" s="50">
        <v>8.2799999999999999E-2</v>
      </c>
      <c r="E97" s="50">
        <v>-1.5650000000000001E-2</v>
      </c>
      <c r="F97" s="50">
        <v>-9.357E-2</v>
      </c>
      <c r="G97" s="50">
        <v>-8.4849999999999995E-2</v>
      </c>
      <c r="H97" s="50">
        <v>0.12945999999999999</v>
      </c>
      <c r="I97" s="50">
        <v>-0.42343999999999998</v>
      </c>
      <c r="J97" s="50">
        <v>0.14326</v>
      </c>
      <c r="K97" s="50">
        <v>9.5640000000000003E-2</v>
      </c>
      <c r="L97" s="50">
        <v>0.18165000000000001</v>
      </c>
      <c r="M97" s="55">
        <v>0.33872999999999998</v>
      </c>
      <c r="N97" s="50"/>
      <c r="O97" s="54">
        <v>0.57247000000000003</v>
      </c>
      <c r="P97" s="50">
        <v>-0.69013000000000002</v>
      </c>
      <c r="Q97" s="55">
        <v>-0.44269999999999998</v>
      </c>
      <c r="R97" s="50"/>
      <c r="S97" s="54">
        <v>0.51964706243990999</v>
      </c>
      <c r="T97" s="50">
        <v>3.6775318042178555</v>
      </c>
      <c r="U97" s="50">
        <v>-0.89488432725662825</v>
      </c>
      <c r="V97" s="50">
        <v>-8.7408034813657012E-2</v>
      </c>
      <c r="W97" s="50">
        <v>-5.9124851125170998E-2</v>
      </c>
      <c r="X97" s="50">
        <v>-2.7206038712541E-2</v>
      </c>
      <c r="Y97" s="54">
        <v>-2.9942930620934019E-2</v>
      </c>
      <c r="Z97" s="50">
        <v>-0.21787716803765406</v>
      </c>
      <c r="AA97" s="50">
        <v>-0.26444444852620402</v>
      </c>
      <c r="AB97" s="50">
        <v>0.21782940779754997</v>
      </c>
      <c r="AC97" s="50">
        <v>0.14918124816604</v>
      </c>
      <c r="AD97" s="55">
        <v>-0.11722032514111502</v>
      </c>
      <c r="AE97" s="50"/>
      <c r="AF97" s="54">
        <v>-2.9951368957384018E-2</v>
      </c>
      <c r="AG97" s="50">
        <v>-0.21787716803765403</v>
      </c>
      <c r="AH97" s="50">
        <v>-0.26443732973343903</v>
      </c>
      <c r="AI97" s="50">
        <v>0.21781254770846301</v>
      </c>
      <c r="AJ97" s="50">
        <v>0.14923338143439902</v>
      </c>
      <c r="AK97" s="55">
        <v>-0.11726409034717253</v>
      </c>
      <c r="AL97" s="50"/>
      <c r="AM97" s="54">
        <v>0.57247000000000003</v>
      </c>
      <c r="AN97" s="50">
        <v>-0.69013000000000002</v>
      </c>
      <c r="AO97" s="50">
        <v>-0.44269999999999998</v>
      </c>
      <c r="AP97" s="50">
        <v>0</v>
      </c>
      <c r="AQ97" s="50">
        <v>0</v>
      </c>
      <c r="AR97" s="50">
        <v>0</v>
      </c>
      <c r="AS97" s="50">
        <v>0</v>
      </c>
      <c r="AT97" s="50">
        <v>0</v>
      </c>
      <c r="AU97" s="50">
        <v>0</v>
      </c>
      <c r="AV97" s="50">
        <v>0</v>
      </c>
      <c r="AW97" s="50">
        <v>0</v>
      </c>
      <c r="AX97" s="55">
        <v>0</v>
      </c>
      <c r="AY97" s="50"/>
    </row>
    <row r="98" spans="1:51" ht="15" thickBot="1">
      <c r="A98" s="50"/>
      <c r="B98" s="54">
        <v>-2.64E-3</v>
      </c>
      <c r="C98" s="50">
        <v>8.2799999999999999E-2</v>
      </c>
      <c r="D98" s="50">
        <v>5.5928300000000002</v>
      </c>
      <c r="E98" s="50">
        <v>-1.67E-2</v>
      </c>
      <c r="F98" s="50">
        <v>-1.6830000000000001E-2</v>
      </c>
      <c r="G98" s="50">
        <v>5.8139999999999997E-2</v>
      </c>
      <c r="H98" s="50">
        <v>-6.132E-2</v>
      </c>
      <c r="I98" s="50">
        <v>0.14329</v>
      </c>
      <c r="J98" s="50">
        <v>-2.9250000000000002E-2</v>
      </c>
      <c r="K98" s="50">
        <v>-3.1130000000000001E-2</v>
      </c>
      <c r="L98" s="50">
        <v>-3.7879999999999997E-2</v>
      </c>
      <c r="M98" s="55">
        <v>-6.9809999999999997E-2</v>
      </c>
      <c r="N98" s="50"/>
      <c r="O98" s="56">
        <v>3.3450000000000001E-2</v>
      </c>
      <c r="P98" s="57">
        <v>-0.51983000000000001</v>
      </c>
      <c r="Q98" s="58">
        <v>0.85362000000000005</v>
      </c>
      <c r="R98" s="50"/>
      <c r="S98" s="54">
        <v>-0.48761002537458598</v>
      </c>
      <c r="T98" s="50">
        <v>-0.89488432725662825</v>
      </c>
      <c r="U98" s="50">
        <v>4.9214435975746804</v>
      </c>
      <c r="V98" s="50">
        <v>-3.9565312223962999E-2</v>
      </c>
      <c r="W98" s="50">
        <v>-6.8964441559784997E-2</v>
      </c>
      <c r="X98" s="50">
        <v>6.0919966132041002E-2</v>
      </c>
      <c r="Y98" s="54">
        <v>-4.6452061810469979E-2</v>
      </c>
      <c r="Z98" s="50">
        <v>-0.26443021094067398</v>
      </c>
      <c r="AA98" s="50">
        <v>-0.27099936808898001</v>
      </c>
      <c r="AB98" s="50">
        <v>0.19481562552991799</v>
      </c>
      <c r="AC98" s="50">
        <v>0.148977179876712</v>
      </c>
      <c r="AD98" s="55">
        <v>-0.13773304798499697</v>
      </c>
      <c r="AE98" s="50"/>
      <c r="AF98" s="54">
        <v>-4.6441367553953006E-2</v>
      </c>
      <c r="AG98" s="50">
        <v>-0.26443732973343903</v>
      </c>
      <c r="AH98" s="50">
        <v>-0.27099936808898001</v>
      </c>
      <c r="AI98" s="50">
        <v>0.19482275155342399</v>
      </c>
      <c r="AJ98" s="50">
        <v>0.14902172795385948</v>
      </c>
      <c r="AK98" s="55">
        <v>-0.13778160163316797</v>
      </c>
      <c r="AL98" s="50"/>
      <c r="AM98" s="54">
        <v>3.3450000000000001E-2</v>
      </c>
      <c r="AN98" s="50">
        <v>-0.51983000000000001</v>
      </c>
      <c r="AO98" s="50">
        <v>0.85362000000000005</v>
      </c>
      <c r="AP98" s="50">
        <v>0</v>
      </c>
      <c r="AQ98" s="50">
        <v>0</v>
      </c>
      <c r="AR98" s="50">
        <v>0</v>
      </c>
      <c r="AS98" s="50">
        <v>0</v>
      </c>
      <c r="AT98" s="50">
        <v>0</v>
      </c>
      <c r="AU98" s="50">
        <v>0</v>
      </c>
      <c r="AV98" s="50">
        <v>0</v>
      </c>
      <c r="AW98" s="50">
        <v>0</v>
      </c>
      <c r="AX98" s="55">
        <v>0</v>
      </c>
      <c r="AY98" s="50"/>
    </row>
    <row r="99" spans="1:51" ht="15" thickBot="1">
      <c r="A99" s="50"/>
      <c r="B99" s="54">
        <v>3.2590000000000001E-2</v>
      </c>
      <c r="C99" s="50">
        <v>-1.5650000000000001E-2</v>
      </c>
      <c r="D99" s="50">
        <v>-1.67E-2</v>
      </c>
      <c r="E99" s="50">
        <v>3.3705500000000002</v>
      </c>
      <c r="F99" s="50">
        <v>0.22545999999999999</v>
      </c>
      <c r="G99" s="50">
        <v>-8.4580000000000002E-2</v>
      </c>
      <c r="H99" s="50">
        <v>7.8090000000000007E-2</v>
      </c>
      <c r="I99" s="50">
        <v>-9.5589999999999994E-2</v>
      </c>
      <c r="J99" s="50">
        <v>3.1140000000000001E-2</v>
      </c>
      <c r="K99" s="50">
        <v>-7.7499999999999999E-3</v>
      </c>
      <c r="L99" s="50">
        <v>4.1200000000000001E-2</v>
      </c>
      <c r="M99" s="55">
        <v>6.0569999999999999E-2</v>
      </c>
      <c r="N99" s="50"/>
      <c r="O99" s="50"/>
      <c r="P99" s="50"/>
      <c r="Q99" s="50"/>
      <c r="R99" s="50"/>
      <c r="S99" s="54">
        <v>-4.6339417561700093E-3</v>
      </c>
      <c r="T99" s="50">
        <v>-8.7408034813657012E-2</v>
      </c>
      <c r="U99" s="50">
        <v>-3.9565312223962992E-2</v>
      </c>
      <c r="V99" s="50">
        <v>4.9169749011463137</v>
      </c>
      <c r="W99" s="50">
        <v>1.9593187786750315</v>
      </c>
      <c r="X99" s="50">
        <v>1.6422304971633652</v>
      </c>
      <c r="Y99" s="54">
        <v>-2.2317773790039984E-2</v>
      </c>
      <c r="Z99" s="50">
        <v>-0.21779568761937604</v>
      </c>
      <c r="AA99" s="50">
        <v>-0.19482987757692999</v>
      </c>
      <c r="AB99" s="50">
        <v>9.8285344330571983E-2</v>
      </c>
      <c r="AC99" s="50">
        <v>9.0970651404176012E-2</v>
      </c>
      <c r="AD99" s="55">
        <v>-7.6980365014238022E-2</v>
      </c>
      <c r="AE99" s="50"/>
      <c r="AF99" s="54">
        <f t="array" ref="AF99:AH101">(Y99:AA101-S105:U107)/2</f>
        <v>-2.2302228682273995E-2</v>
      </c>
      <c r="AG99" s="50">
        <v>-0.21781254770846301</v>
      </c>
      <c r="AH99" s="50">
        <v>-0.19482275155342399</v>
      </c>
      <c r="AI99" s="50">
        <f t="array" ref="AI99:AK101">(AB99:AD101+V105:X107)/2</f>
        <v>9.8285344330571983E-2</v>
      </c>
      <c r="AJ99" s="50">
        <v>9.09623733435245E-2</v>
      </c>
      <c r="AK99" s="55">
        <v>-7.7020429617393499E-2</v>
      </c>
      <c r="AL99" s="50"/>
      <c r="AM99" s="54">
        <v>0</v>
      </c>
      <c r="AN99" s="50">
        <v>0</v>
      </c>
      <c r="AO99" s="50">
        <v>0</v>
      </c>
      <c r="AP99" s="50">
        <f t="array" ref="AP99:AR101">O96:Q98</f>
        <v>-0.81923999999999997</v>
      </c>
      <c r="AQ99" s="50">
        <v>-0.50348000000000004</v>
      </c>
      <c r="AR99" s="50">
        <v>-0.27450999999999998</v>
      </c>
      <c r="AS99" s="50">
        <v>0</v>
      </c>
      <c r="AT99" s="50">
        <v>0</v>
      </c>
      <c r="AU99" s="50">
        <v>0</v>
      </c>
      <c r="AV99" s="50">
        <v>0</v>
      </c>
      <c r="AW99" s="50">
        <v>0</v>
      </c>
      <c r="AX99" s="55">
        <v>0</v>
      </c>
      <c r="AY99" s="50"/>
    </row>
    <row r="100" spans="1:51">
      <c r="A100" s="50"/>
      <c r="B100" s="54">
        <v>4.7039999999999998E-2</v>
      </c>
      <c r="C100" s="50">
        <v>-9.357E-2</v>
      </c>
      <c r="D100" s="50">
        <v>-1.6830000000000001E-2</v>
      </c>
      <c r="E100" s="50">
        <v>0.22545999999999999</v>
      </c>
      <c r="F100" s="50">
        <v>9.0348799999999994</v>
      </c>
      <c r="G100" s="50">
        <v>-0.18981000000000001</v>
      </c>
      <c r="H100" s="50">
        <v>7.5230000000000005E-2</v>
      </c>
      <c r="I100" s="50">
        <v>-0.18171999999999999</v>
      </c>
      <c r="J100" s="50">
        <v>3.7879999999999997E-2</v>
      </c>
      <c r="K100" s="50">
        <v>4.113E-2</v>
      </c>
      <c r="L100" s="50">
        <v>4.5969999999999997E-2</v>
      </c>
      <c r="M100" s="55">
        <v>5.5930000000000001E-2</v>
      </c>
      <c r="N100" s="50"/>
      <c r="O100" s="51">
        <v>-0.81921999999999995</v>
      </c>
      <c r="P100" s="52">
        <v>-0.50344999999999995</v>
      </c>
      <c r="Q100" s="53">
        <v>-0.27461999999999998</v>
      </c>
      <c r="R100" s="50"/>
      <c r="S100" s="54">
        <v>-3.282238022427101E-2</v>
      </c>
      <c r="T100" s="50">
        <v>-5.9124851125171005E-2</v>
      </c>
      <c r="U100" s="50">
        <v>-6.8964441559784997E-2</v>
      </c>
      <c r="V100" s="50">
        <v>1.9593187786750308</v>
      </c>
      <c r="W100" s="50">
        <v>5.8562444748151741</v>
      </c>
      <c r="X100" s="50">
        <v>1.9122551918253647</v>
      </c>
      <c r="Y100" s="54">
        <v>-7.9826261118830996E-2</v>
      </c>
      <c r="Z100" s="50">
        <v>-0.149285514702758</v>
      </c>
      <c r="AA100" s="50">
        <v>-0.149066276031007</v>
      </c>
      <c r="AB100" s="50">
        <v>9.0954095282872988E-2</v>
      </c>
      <c r="AC100" s="50">
        <v>2.9673074818309997E-2</v>
      </c>
      <c r="AD100" s="55">
        <v>-6.4223141189817007E-2</v>
      </c>
      <c r="AE100" s="50"/>
      <c r="AF100" s="54">
        <v>-7.9802546453086515E-2</v>
      </c>
      <c r="AG100" s="50">
        <v>-0.14923338143439902</v>
      </c>
      <c r="AH100" s="50">
        <v>-0.14902172795385948</v>
      </c>
      <c r="AI100" s="50">
        <v>9.09623733435245E-2</v>
      </c>
      <c r="AJ100" s="50">
        <v>2.9673074818309997E-2</v>
      </c>
      <c r="AK100" s="55">
        <v>-6.4182072221231512E-2</v>
      </c>
      <c r="AL100" s="50"/>
      <c r="AM100" s="54">
        <v>0</v>
      </c>
      <c r="AN100" s="50">
        <v>0</v>
      </c>
      <c r="AO100" s="50">
        <v>0</v>
      </c>
      <c r="AP100" s="50">
        <v>0.57247000000000003</v>
      </c>
      <c r="AQ100" s="50">
        <v>-0.69013000000000002</v>
      </c>
      <c r="AR100" s="50">
        <v>-0.44269999999999998</v>
      </c>
      <c r="AS100" s="50">
        <v>0</v>
      </c>
      <c r="AT100" s="50">
        <v>0</v>
      </c>
      <c r="AU100" s="50">
        <v>0</v>
      </c>
      <c r="AV100" s="50">
        <v>0</v>
      </c>
      <c r="AW100" s="50">
        <v>0</v>
      </c>
      <c r="AX100" s="55">
        <v>0</v>
      </c>
      <c r="AY100" s="50"/>
    </row>
    <row r="101" spans="1:51" ht="15" thickBot="1">
      <c r="A101" s="50"/>
      <c r="B101" s="54">
        <v>-1.026E-2</v>
      </c>
      <c r="C101" s="50">
        <v>-8.4849999999999995E-2</v>
      </c>
      <c r="D101" s="50">
        <v>5.8139999999999997E-2</v>
      </c>
      <c r="E101" s="50">
        <v>-8.4580000000000002E-2</v>
      </c>
      <c r="F101" s="50">
        <v>-0.18981000000000001</v>
      </c>
      <c r="G101" s="50">
        <v>3.5705800000000001</v>
      </c>
      <c r="H101" s="50">
        <v>4.0280000000000003E-2</v>
      </c>
      <c r="I101" s="50">
        <v>-0.33888000000000001</v>
      </c>
      <c r="J101" s="50">
        <v>6.9819999999999993E-2</v>
      </c>
      <c r="K101" s="50">
        <v>6.0639999999999999E-2</v>
      </c>
      <c r="L101" s="50">
        <v>5.5879999999999999E-2</v>
      </c>
      <c r="M101" s="55">
        <v>0.20105999999999999</v>
      </c>
      <c r="N101" s="50"/>
      <c r="O101" s="54">
        <v>0.57250000000000001</v>
      </c>
      <c r="P101" s="50">
        <v>-0.69010000000000005</v>
      </c>
      <c r="Q101" s="55">
        <v>-0.44272</v>
      </c>
      <c r="R101" s="50"/>
      <c r="S101" s="54">
        <v>2.2683531884451002E-2</v>
      </c>
      <c r="T101" s="50">
        <v>-2.7206038712541007E-2</v>
      </c>
      <c r="U101" s="50">
        <v>6.0919966132041002E-2</v>
      </c>
      <c r="V101" s="50">
        <v>1.6422304971633652</v>
      </c>
      <c r="W101" s="50">
        <v>1.912255191825365</v>
      </c>
      <c r="X101" s="50">
        <v>5.2027506373151509</v>
      </c>
      <c r="Y101" s="54">
        <v>9.0171022839350995E-2</v>
      </c>
      <c r="Z101" s="50">
        <v>0.11730785555323005</v>
      </c>
      <c r="AA101" s="50">
        <v>0.13783015528133902</v>
      </c>
      <c r="AB101" s="50">
        <v>-7.7060494220548989E-2</v>
      </c>
      <c r="AC101" s="50">
        <v>-6.4141003252645989E-2</v>
      </c>
      <c r="AD101" s="55">
        <v>0.11132277974838899</v>
      </c>
      <c r="AE101" s="50"/>
      <c r="AF101" s="56">
        <v>9.0155645641948501E-2</v>
      </c>
      <c r="AG101" s="57">
        <v>0.11726409034717253</v>
      </c>
      <c r="AH101" s="57">
        <v>0.13778160163316799</v>
      </c>
      <c r="AI101" s="57">
        <v>-7.7020429617393499E-2</v>
      </c>
      <c r="AJ101" s="57">
        <v>-6.4182072221231498E-2</v>
      </c>
      <c r="AK101" s="58">
        <v>0.111322779748389</v>
      </c>
      <c r="AL101" s="50"/>
      <c r="AM101" s="54">
        <v>0</v>
      </c>
      <c r="AN101" s="50">
        <v>0</v>
      </c>
      <c r="AO101" s="50">
        <v>0</v>
      </c>
      <c r="AP101" s="50">
        <v>3.3450000000000001E-2</v>
      </c>
      <c r="AQ101" s="50">
        <v>-0.51983000000000001</v>
      </c>
      <c r="AR101" s="50">
        <v>0.85362000000000005</v>
      </c>
      <c r="AS101" s="50">
        <v>0</v>
      </c>
      <c r="AT101" s="50">
        <v>0</v>
      </c>
      <c r="AU101" s="50">
        <v>0</v>
      </c>
      <c r="AV101" s="50">
        <v>0</v>
      </c>
      <c r="AW101" s="50">
        <v>0</v>
      </c>
      <c r="AX101" s="55">
        <v>0</v>
      </c>
      <c r="AY101" s="50"/>
    </row>
    <row r="102" spans="1:51" ht="15" thickBot="1">
      <c r="A102" s="50"/>
      <c r="B102" s="54">
        <v>-8.1809999999999994E-2</v>
      </c>
      <c r="C102" s="50">
        <v>0.12945999999999999</v>
      </c>
      <c r="D102" s="50">
        <v>-6.132E-2</v>
      </c>
      <c r="E102" s="50">
        <v>7.8090000000000007E-2</v>
      </c>
      <c r="F102" s="50">
        <v>7.5230000000000005E-2</v>
      </c>
      <c r="G102" s="50">
        <v>4.0280000000000003E-2</v>
      </c>
      <c r="H102" s="50">
        <v>2.9855999999999998</v>
      </c>
      <c r="I102" s="50">
        <v>8.8410000000000002E-2</v>
      </c>
      <c r="J102" s="50">
        <v>-1.99E-3</v>
      </c>
      <c r="K102" s="50">
        <v>-3.3529999999999997E-2</v>
      </c>
      <c r="L102" s="50">
        <v>-4.4409999999999998E-2</v>
      </c>
      <c r="M102" s="55">
        <v>1.2930000000000001E-2</v>
      </c>
      <c r="N102" s="50"/>
      <c r="O102" s="56">
        <v>3.3369999999999997E-2</v>
      </c>
      <c r="P102" s="57">
        <v>-0.51990999999999998</v>
      </c>
      <c r="Q102" s="58">
        <v>0.85357000000000005</v>
      </c>
      <c r="R102" s="50"/>
      <c r="S102" s="51">
        <v>-4.5623863359894996E-2</v>
      </c>
      <c r="T102" s="52">
        <v>-2.9942930620934009E-2</v>
      </c>
      <c r="U102" s="52">
        <v>-4.6452061810469999E-2</v>
      </c>
      <c r="V102" s="52">
        <v>-2.2317773790039991E-2</v>
      </c>
      <c r="W102" s="52">
        <v>-7.9826261118830996E-2</v>
      </c>
      <c r="X102" s="52">
        <v>9.0171022839350995E-2</v>
      </c>
      <c r="Y102" s="51">
        <v>3.3823454904849708</v>
      </c>
      <c r="Z102" s="52">
        <v>0.51941034971771183</v>
      </c>
      <c r="AA102" s="52">
        <v>-0.48821240562577117</v>
      </c>
      <c r="AB102" s="52">
        <v>3.9010921638310044E-3</v>
      </c>
      <c r="AC102" s="52">
        <v>3.6566754608880002E-2</v>
      </c>
      <c r="AD102" s="53">
        <v>-2.2807770408073996E-2</v>
      </c>
      <c r="AE102" s="50" t="s">
        <v>47</v>
      </c>
      <c r="AF102" s="54">
        <f t="array" ref="AF102:AK107">TRANSPOSE(AF96:AK101)</f>
        <v>-4.5623863359894989E-2</v>
      </c>
      <c r="AG102" s="50">
        <v>-2.9951368957384018E-2</v>
      </c>
      <c r="AH102" s="50">
        <v>-4.6441367553953006E-2</v>
      </c>
      <c r="AI102" s="50">
        <v>-2.2302228682273995E-2</v>
      </c>
      <c r="AJ102" s="50">
        <v>-7.9802546453086515E-2</v>
      </c>
      <c r="AK102" s="55">
        <v>9.0155645641948501E-2</v>
      </c>
      <c r="AL102" s="50"/>
      <c r="AM102" s="54">
        <v>0</v>
      </c>
      <c r="AN102" s="50">
        <v>0</v>
      </c>
      <c r="AO102" s="50">
        <v>0</v>
      </c>
      <c r="AP102" s="50">
        <v>0</v>
      </c>
      <c r="AQ102" s="50">
        <v>0</v>
      </c>
      <c r="AR102" s="50">
        <v>0</v>
      </c>
      <c r="AS102" s="50">
        <f t="array" ref="AS102:AU104">O100:Q102</f>
        <v>-0.81921999999999995</v>
      </c>
      <c r="AT102" s="50">
        <v>-0.50344999999999995</v>
      </c>
      <c r="AU102" s="50">
        <v>-0.27461999999999998</v>
      </c>
      <c r="AV102" s="50">
        <v>0</v>
      </c>
      <c r="AW102" s="50">
        <v>0</v>
      </c>
      <c r="AX102" s="55">
        <v>0</v>
      </c>
      <c r="AY102" s="50"/>
    </row>
    <row r="103" spans="1:51">
      <c r="A103" s="50"/>
      <c r="B103" s="54">
        <v>0.12948000000000001</v>
      </c>
      <c r="C103" s="50">
        <v>-0.42343999999999998</v>
      </c>
      <c r="D103" s="50">
        <v>0.14329</v>
      </c>
      <c r="E103" s="50">
        <v>-9.5589999999999994E-2</v>
      </c>
      <c r="F103" s="50">
        <v>-0.18171999999999999</v>
      </c>
      <c r="G103" s="50">
        <v>-0.33888000000000001</v>
      </c>
      <c r="H103" s="50">
        <v>8.8410000000000002E-2</v>
      </c>
      <c r="I103" s="50">
        <v>3.4004300000000001</v>
      </c>
      <c r="J103" s="50">
        <v>8.3989999999999995E-2</v>
      </c>
      <c r="K103" s="50">
        <v>1.289E-2</v>
      </c>
      <c r="L103" s="50">
        <v>9.5170000000000005E-2</v>
      </c>
      <c r="M103" s="55">
        <v>8.4140000000000006E-2</v>
      </c>
      <c r="N103" s="50"/>
      <c r="O103" s="50"/>
      <c r="P103" s="50"/>
      <c r="Q103" s="50"/>
      <c r="R103" s="50"/>
      <c r="S103" s="54">
        <v>-2.9959807293834018E-2</v>
      </c>
      <c r="T103" s="50">
        <v>-0.217877168037654</v>
      </c>
      <c r="U103" s="50">
        <v>-0.26443021094067398</v>
      </c>
      <c r="V103" s="50">
        <v>-0.21779568761937604</v>
      </c>
      <c r="W103" s="50">
        <v>-0.14928551470275803</v>
      </c>
      <c r="X103" s="50">
        <v>0.11730785555323003</v>
      </c>
      <c r="Y103" s="54">
        <v>0.51941034971771205</v>
      </c>
      <c r="Z103" s="50">
        <v>3.6759079224072684</v>
      </c>
      <c r="AA103" s="50">
        <v>-0.89444475680043412</v>
      </c>
      <c r="AB103" s="50">
        <v>8.3983834775615995E-2</v>
      </c>
      <c r="AC103" s="50">
        <v>5.8181205150448008E-2</v>
      </c>
      <c r="AD103" s="55">
        <v>2.8486289192917996E-2</v>
      </c>
      <c r="AE103" s="50"/>
      <c r="AF103" s="54">
        <v>-2.9951368957384018E-2</v>
      </c>
      <c r="AG103" s="50">
        <v>-0.21787716803765403</v>
      </c>
      <c r="AH103" s="50">
        <v>-0.26443732973343903</v>
      </c>
      <c r="AI103" s="50">
        <v>-0.21781254770846301</v>
      </c>
      <c r="AJ103" s="50">
        <v>-0.14923338143439902</v>
      </c>
      <c r="AK103" s="55">
        <v>0.11726409034717253</v>
      </c>
      <c r="AL103" s="50"/>
      <c r="AM103" s="54">
        <v>0</v>
      </c>
      <c r="AN103" s="50">
        <v>0</v>
      </c>
      <c r="AO103" s="50">
        <v>0</v>
      </c>
      <c r="AP103" s="50">
        <v>0</v>
      </c>
      <c r="AQ103" s="50">
        <v>0</v>
      </c>
      <c r="AR103" s="50">
        <v>0</v>
      </c>
      <c r="AS103" s="50">
        <v>0.57250000000000001</v>
      </c>
      <c r="AT103" s="50">
        <v>-0.69010000000000005</v>
      </c>
      <c r="AU103" s="50">
        <v>-0.44272</v>
      </c>
      <c r="AV103" s="50">
        <v>0</v>
      </c>
      <c r="AW103" s="50">
        <v>0</v>
      </c>
      <c r="AX103" s="55">
        <v>0</v>
      </c>
      <c r="AY103" s="50"/>
    </row>
    <row r="104" spans="1:51">
      <c r="A104" s="50"/>
      <c r="B104" s="54">
        <v>-6.1350000000000002E-2</v>
      </c>
      <c r="C104" s="50">
        <v>0.14326</v>
      </c>
      <c r="D104" s="50">
        <v>-2.9250000000000002E-2</v>
      </c>
      <c r="E104" s="50">
        <v>3.1140000000000001E-2</v>
      </c>
      <c r="F104" s="50">
        <v>3.7879999999999997E-2</v>
      </c>
      <c r="G104" s="50">
        <v>6.9819999999999993E-2</v>
      </c>
      <c r="H104" s="50">
        <v>-1.99E-3</v>
      </c>
      <c r="I104" s="50">
        <v>8.3989999999999995E-2</v>
      </c>
      <c r="J104" s="50">
        <v>5.5891200000000003</v>
      </c>
      <c r="K104" s="50">
        <v>1.457E-2</v>
      </c>
      <c r="L104" s="50">
        <v>1.387E-2</v>
      </c>
      <c r="M104" s="55">
        <v>-5.9080000000000001E-2</v>
      </c>
      <c r="N104" s="50"/>
      <c r="O104" s="50"/>
      <c r="P104" s="50"/>
      <c r="Q104" s="50"/>
      <c r="R104" s="50"/>
      <c r="S104" s="54">
        <v>-4.6430673297436026E-2</v>
      </c>
      <c r="T104" s="50">
        <v>-0.26444444852620402</v>
      </c>
      <c r="U104" s="50">
        <v>-0.27099936808898001</v>
      </c>
      <c r="V104" s="50">
        <v>-0.19482987757692999</v>
      </c>
      <c r="W104" s="50">
        <v>-0.14906627603100697</v>
      </c>
      <c r="X104" s="50">
        <v>0.13783015528133896</v>
      </c>
      <c r="Y104" s="54">
        <v>-0.48821240562577095</v>
      </c>
      <c r="Z104" s="50">
        <v>-0.89444475680043389</v>
      </c>
      <c r="AA104" s="50">
        <v>4.9168862780261087</v>
      </c>
      <c r="AB104" s="50">
        <v>4.1658473341584998E-2</v>
      </c>
      <c r="AC104" s="50">
        <v>7.114303311870801E-2</v>
      </c>
      <c r="AD104" s="55">
        <v>-5.9521569867325014E-2</v>
      </c>
      <c r="AE104" s="50"/>
      <c r="AF104" s="54">
        <v>-4.6441367553953006E-2</v>
      </c>
      <c r="AG104" s="50">
        <v>-0.26443732973343903</v>
      </c>
      <c r="AH104" s="50">
        <v>-0.27099936808898001</v>
      </c>
      <c r="AI104" s="50">
        <v>-0.19482275155342399</v>
      </c>
      <c r="AJ104" s="50">
        <v>-0.14902172795385948</v>
      </c>
      <c r="AK104" s="55">
        <v>0.13778160163316799</v>
      </c>
      <c r="AL104" s="50"/>
      <c r="AM104" s="54">
        <v>0</v>
      </c>
      <c r="AN104" s="50">
        <v>0</v>
      </c>
      <c r="AO104" s="50">
        <v>0</v>
      </c>
      <c r="AP104" s="50">
        <v>0</v>
      </c>
      <c r="AQ104" s="50">
        <v>0</v>
      </c>
      <c r="AR104" s="50">
        <v>0</v>
      </c>
      <c r="AS104" s="50">
        <v>3.3369999999999997E-2</v>
      </c>
      <c r="AT104" s="50">
        <v>-0.51990999999999998</v>
      </c>
      <c r="AU104" s="50">
        <v>0.85357000000000005</v>
      </c>
      <c r="AV104" s="50">
        <v>0</v>
      </c>
      <c r="AW104" s="50">
        <v>0</v>
      </c>
      <c r="AX104" s="55">
        <v>0</v>
      </c>
      <c r="AY104" s="50"/>
    </row>
    <row r="105" spans="1:51">
      <c r="A105" s="50"/>
      <c r="B105" s="54">
        <v>-7.8140000000000001E-2</v>
      </c>
      <c r="C105" s="50">
        <v>9.5640000000000003E-2</v>
      </c>
      <c r="D105" s="50">
        <v>-3.1130000000000001E-2</v>
      </c>
      <c r="E105" s="50">
        <v>-7.7499999999999999E-3</v>
      </c>
      <c r="F105" s="50">
        <v>4.113E-2</v>
      </c>
      <c r="G105" s="50">
        <v>6.0639999999999999E-2</v>
      </c>
      <c r="H105" s="50">
        <v>-3.3529999999999997E-2</v>
      </c>
      <c r="I105" s="50">
        <v>1.289E-2</v>
      </c>
      <c r="J105" s="50">
        <v>1.457E-2</v>
      </c>
      <c r="K105" s="50">
        <v>3.3684500000000002</v>
      </c>
      <c r="L105" s="50">
        <v>0.22517999999999999</v>
      </c>
      <c r="M105" s="55">
        <v>-8.4349999999999994E-2</v>
      </c>
      <c r="N105" s="50"/>
      <c r="O105" s="50"/>
      <c r="P105" s="50"/>
      <c r="Q105" s="50"/>
      <c r="R105" s="50"/>
      <c r="S105" s="54">
        <v>2.2286683574508002E-2</v>
      </c>
      <c r="T105" s="50">
        <v>0.21782940779754997</v>
      </c>
      <c r="U105" s="50">
        <v>0.19481562552991799</v>
      </c>
      <c r="V105" s="50">
        <v>9.8285344330571983E-2</v>
      </c>
      <c r="W105" s="50">
        <v>9.0954095282872988E-2</v>
      </c>
      <c r="X105" s="50">
        <v>-7.7060494220548975E-2</v>
      </c>
      <c r="Y105" s="54">
        <v>3.9010921638310109E-3</v>
      </c>
      <c r="Z105" s="50">
        <v>8.3983834775616009E-2</v>
      </c>
      <c r="AA105" s="50">
        <v>4.1658473341584998E-2</v>
      </c>
      <c r="AB105" s="50">
        <v>4.9125229514331101</v>
      </c>
      <c r="AC105" s="50">
        <v>1.9562299361231856</v>
      </c>
      <c r="AD105" s="55">
        <v>1.6420092707611809</v>
      </c>
      <c r="AE105" s="50"/>
      <c r="AF105" s="54">
        <v>2.2302228682274002E-2</v>
      </c>
      <c r="AG105" s="50">
        <v>0.21781254770846301</v>
      </c>
      <c r="AH105" s="50">
        <v>0.19482275155342399</v>
      </c>
      <c r="AI105" s="50">
        <v>9.8285344330571983E-2</v>
      </c>
      <c r="AJ105" s="50">
        <v>9.09623733435245E-2</v>
      </c>
      <c r="AK105" s="55">
        <v>-7.7020429617393499E-2</v>
      </c>
      <c r="AL105" s="50"/>
      <c r="AM105" s="54">
        <v>0</v>
      </c>
      <c r="AN105" s="50">
        <v>0</v>
      </c>
      <c r="AO105" s="50">
        <v>0</v>
      </c>
      <c r="AP105" s="50">
        <v>0</v>
      </c>
      <c r="AQ105" s="50">
        <v>0</v>
      </c>
      <c r="AR105" s="50">
        <v>0</v>
      </c>
      <c r="AS105" s="50">
        <v>0</v>
      </c>
      <c r="AT105" s="50">
        <v>0</v>
      </c>
      <c r="AU105" s="50">
        <v>0</v>
      </c>
      <c r="AV105" s="50">
        <f t="array" ref="AV105:AX107">O100:Q102</f>
        <v>-0.81921999999999995</v>
      </c>
      <c r="AW105" s="50">
        <v>-0.50344999999999995</v>
      </c>
      <c r="AX105" s="55">
        <v>-0.27461999999999998</v>
      </c>
      <c r="AY105" s="50"/>
    </row>
    <row r="106" spans="1:51">
      <c r="A106" s="50"/>
      <c r="B106" s="54">
        <v>-7.5249999999999997E-2</v>
      </c>
      <c r="C106" s="50">
        <v>0.18165000000000001</v>
      </c>
      <c r="D106" s="50">
        <v>-3.7879999999999997E-2</v>
      </c>
      <c r="E106" s="50">
        <v>4.1200000000000001E-2</v>
      </c>
      <c r="F106" s="50">
        <v>4.5969999999999997E-2</v>
      </c>
      <c r="G106" s="50">
        <v>5.5879999999999999E-2</v>
      </c>
      <c r="H106" s="50">
        <v>-4.4409999999999998E-2</v>
      </c>
      <c r="I106" s="50">
        <v>9.5170000000000005E-2</v>
      </c>
      <c r="J106" s="50">
        <v>1.387E-2</v>
      </c>
      <c r="K106" s="50">
        <v>0.22517999999999999</v>
      </c>
      <c r="L106" s="50">
        <v>9.0281099999999999</v>
      </c>
      <c r="M106" s="55">
        <v>-0.19231999999999999</v>
      </c>
      <c r="N106" s="50"/>
      <c r="O106" s="50"/>
      <c r="P106" s="50"/>
      <c r="Q106" s="50"/>
      <c r="R106" s="50"/>
      <c r="S106" s="54">
        <v>7.9778831787342019E-2</v>
      </c>
      <c r="T106" s="50">
        <v>0.14918124816604</v>
      </c>
      <c r="U106" s="50">
        <v>0.148977179876712</v>
      </c>
      <c r="V106" s="50">
        <v>9.0970651404175998E-2</v>
      </c>
      <c r="W106" s="50">
        <v>2.9673074818309997E-2</v>
      </c>
      <c r="X106" s="50">
        <v>-6.4141003252646003E-2</v>
      </c>
      <c r="Y106" s="54">
        <v>3.6566754608880002E-2</v>
      </c>
      <c r="Z106" s="50">
        <v>5.8181205150448029E-2</v>
      </c>
      <c r="AA106" s="50">
        <v>7.114303311870801E-2</v>
      </c>
      <c r="AB106" s="50">
        <v>1.9562299361231856</v>
      </c>
      <c r="AC106" s="50">
        <v>5.8499576442027355</v>
      </c>
      <c r="AD106" s="55">
        <v>1.9125377639532699</v>
      </c>
      <c r="AE106" s="50"/>
      <c r="AF106" s="54">
        <v>7.9802546453086515E-2</v>
      </c>
      <c r="AG106" s="50">
        <v>0.14923338143439902</v>
      </c>
      <c r="AH106" s="50">
        <v>0.14902172795385948</v>
      </c>
      <c r="AI106" s="50">
        <v>9.09623733435245E-2</v>
      </c>
      <c r="AJ106" s="50">
        <v>2.9673074818309997E-2</v>
      </c>
      <c r="AK106" s="55">
        <v>-6.4182072221231498E-2</v>
      </c>
      <c r="AL106" s="50"/>
      <c r="AM106" s="54">
        <v>0</v>
      </c>
      <c r="AN106" s="50">
        <v>0</v>
      </c>
      <c r="AO106" s="50">
        <v>0</v>
      </c>
      <c r="AP106" s="50">
        <v>0</v>
      </c>
      <c r="AQ106" s="50">
        <v>0</v>
      </c>
      <c r="AR106" s="50">
        <v>0</v>
      </c>
      <c r="AS106" s="50">
        <v>0</v>
      </c>
      <c r="AT106" s="50">
        <v>0</v>
      </c>
      <c r="AU106" s="50">
        <v>0</v>
      </c>
      <c r="AV106" s="50">
        <v>0.57250000000000001</v>
      </c>
      <c r="AW106" s="50">
        <v>-0.69010000000000005</v>
      </c>
      <c r="AX106" s="55">
        <v>-0.44272</v>
      </c>
      <c r="AY106" s="50"/>
    </row>
    <row r="107" spans="1:51" ht="15" thickBot="1">
      <c r="A107" s="50"/>
      <c r="B107" s="56">
        <v>-4.0280000000000003E-2</v>
      </c>
      <c r="C107" s="57">
        <v>0.33872999999999998</v>
      </c>
      <c r="D107" s="57">
        <v>-6.9809999999999997E-2</v>
      </c>
      <c r="E107" s="57">
        <v>6.0569999999999999E-2</v>
      </c>
      <c r="F107" s="57">
        <v>5.5930000000000001E-2</v>
      </c>
      <c r="G107" s="57">
        <v>0.20105999999999999</v>
      </c>
      <c r="H107" s="57">
        <v>1.2930000000000001E-2</v>
      </c>
      <c r="I107" s="57">
        <v>8.4140000000000006E-2</v>
      </c>
      <c r="J107" s="57">
        <v>-5.9080000000000001E-2</v>
      </c>
      <c r="K107" s="57">
        <v>-8.4349999999999994E-2</v>
      </c>
      <c r="L107" s="57">
        <v>-0.19231999999999999</v>
      </c>
      <c r="M107" s="58">
        <v>3.5667399999999998</v>
      </c>
      <c r="N107" s="50"/>
      <c r="O107" s="50"/>
      <c r="P107" s="50"/>
      <c r="Q107" s="50"/>
      <c r="R107" s="50"/>
      <c r="S107" s="56">
        <v>-9.0140268444545993E-2</v>
      </c>
      <c r="T107" s="57">
        <v>-0.11722032514111501</v>
      </c>
      <c r="U107" s="57">
        <v>-0.137733047984997</v>
      </c>
      <c r="V107" s="57">
        <v>-7.6980365014238009E-2</v>
      </c>
      <c r="W107" s="57">
        <v>-6.4223141189817007E-2</v>
      </c>
      <c r="X107" s="57">
        <v>0.11132277974838903</v>
      </c>
      <c r="Y107" s="56">
        <v>-2.2807770408074003E-2</v>
      </c>
      <c r="Z107" s="57">
        <v>2.8486289192917992E-2</v>
      </c>
      <c r="AA107" s="57">
        <v>-5.9521569867325007E-2</v>
      </c>
      <c r="AB107" s="57">
        <v>1.6420092707611804</v>
      </c>
      <c r="AC107" s="57">
        <v>1.9125377639532692</v>
      </c>
      <c r="AD107" s="58">
        <v>5.2008453138966475</v>
      </c>
      <c r="AE107" s="50"/>
      <c r="AF107" s="56">
        <v>-9.0155645641948501E-2</v>
      </c>
      <c r="AG107" s="57">
        <v>-0.11726409034717253</v>
      </c>
      <c r="AH107" s="57">
        <v>-0.13778160163316797</v>
      </c>
      <c r="AI107" s="57">
        <v>-7.7020429617393499E-2</v>
      </c>
      <c r="AJ107" s="57">
        <v>-6.4182072221231512E-2</v>
      </c>
      <c r="AK107" s="58">
        <v>0.111322779748389</v>
      </c>
      <c r="AL107" s="50"/>
      <c r="AM107" s="56">
        <v>0</v>
      </c>
      <c r="AN107" s="57">
        <v>0</v>
      </c>
      <c r="AO107" s="57">
        <v>0</v>
      </c>
      <c r="AP107" s="57">
        <v>0</v>
      </c>
      <c r="AQ107" s="57">
        <v>0</v>
      </c>
      <c r="AR107" s="57">
        <v>0</v>
      </c>
      <c r="AS107" s="57">
        <v>0</v>
      </c>
      <c r="AT107" s="57">
        <v>0</v>
      </c>
      <c r="AU107" s="57">
        <v>0</v>
      </c>
      <c r="AV107" s="57">
        <v>3.3369999999999997E-2</v>
      </c>
      <c r="AW107" s="57">
        <v>-0.51990999999999998</v>
      </c>
      <c r="AX107" s="58">
        <v>0.85357000000000005</v>
      </c>
      <c r="AY107" s="50"/>
    </row>
    <row r="108" spans="1:51">
      <c r="A108" s="50"/>
      <c r="B108" s="50"/>
      <c r="C108" s="50"/>
      <c r="D108" s="50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0"/>
      <c r="AH108" s="50"/>
      <c r="AI108" s="50"/>
      <c r="AJ108" s="50"/>
      <c r="AK108" s="50"/>
      <c r="AL108" s="50"/>
      <c r="AM108" s="50"/>
      <c r="AN108" s="50"/>
      <c r="AO108" s="50"/>
      <c r="AP108" s="50"/>
      <c r="AQ108" s="50"/>
      <c r="AR108" s="50"/>
      <c r="AS108" s="50"/>
      <c r="AT108" s="50"/>
      <c r="AU108" s="50"/>
      <c r="AV108" s="50"/>
      <c r="AW108" s="50"/>
      <c r="AX108" s="50"/>
      <c r="AY108" s="50"/>
    </row>
  </sheetData>
  <phoneticPr fontId="6"/>
  <conditionalFormatting sqref="B4:G9">
    <cfRule type="colorScale" priority="4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I4:K6">
    <cfRule type="colorScale" priority="4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4:R9">
    <cfRule type="colorScale" priority="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T4:Y9">
    <cfRule type="colorScale" priority="2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A4:AF9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2:M23">
    <cfRule type="colorScale" priority="4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2:Q14">
    <cfRule type="colorScale" priority="4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2:AD23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2:AK17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6:Q18">
    <cfRule type="colorScale" priority="4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8:AK23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26:M37">
    <cfRule type="colorScale" priority="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26:Q28">
    <cfRule type="colorScale" priority="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26:AD37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26:AK31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30:Q32">
    <cfRule type="colorScale" priority="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32:AK37"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40:M51">
    <cfRule type="colorScale" priority="3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40:Q42">
    <cfRule type="colorScale" priority="3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40:AD51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40:AK45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44:Q46">
    <cfRule type="colorScale" priority="3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46:AK51">
    <cfRule type="colorScale" priority="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54:M65">
    <cfRule type="colorScale" priority="3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54:Q56">
    <cfRule type="colorScale" priority="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54:AD65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54:AK59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58:Q60">
    <cfRule type="colorScale" priority="3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60:AK65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68:M79">
    <cfRule type="colorScale" priority="3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68:Q70">
    <cfRule type="colorScale" priority="3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68:AD79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68:AK73">
    <cfRule type="colorScale" priority="2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72:Q74">
    <cfRule type="colorScale" priority="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74:AK79">
    <cfRule type="colorScale" priority="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82:M93">
    <cfRule type="colorScale" priority="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82:Q84">
    <cfRule type="colorScale" priority="2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82:AD93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82:AK87">
    <cfRule type="colorScale" priority="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86:Q88">
    <cfRule type="colorScale" priority="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88:AK93">
    <cfRule type="colorScale" priority="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96:M107">
    <cfRule type="colorScale" priority="2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96:Q98">
    <cfRule type="colorScale" priority="2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96:AD107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96:AK101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00:Q102">
    <cfRule type="colorScale" priority="2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02:AK107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Y108"/>
  <sheetViews>
    <sheetView topLeftCell="H1" workbookViewId="0">
      <selection activeCell="M4" sqref="M4:R9"/>
    </sheetView>
  </sheetViews>
  <sheetFormatPr baseColWidth="10" defaultColWidth="8.83203125" defaultRowHeight="14"/>
  <sheetData>
    <row r="1" spans="1:51">
      <c r="A1" s="50" t="s">
        <v>126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</row>
    <row r="2" spans="1:51">
      <c r="A2" s="50" t="s">
        <v>39</v>
      </c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</row>
    <row r="3" spans="1:51" ht="15" thickBot="1">
      <c r="A3" s="50"/>
      <c r="B3" s="50">
        <v>13</v>
      </c>
      <c r="C3" s="50"/>
      <c r="D3" s="50"/>
      <c r="E3" s="50"/>
      <c r="F3" s="50"/>
      <c r="G3" s="50"/>
      <c r="H3" s="50"/>
      <c r="I3" s="50" t="s">
        <v>5</v>
      </c>
      <c r="J3" s="50"/>
      <c r="K3" s="50"/>
      <c r="L3" s="50"/>
      <c r="M3" s="50" t="s">
        <v>40</v>
      </c>
      <c r="N3" s="50"/>
      <c r="O3" s="50"/>
      <c r="P3" s="50"/>
      <c r="Q3" s="50"/>
      <c r="R3" s="50"/>
      <c r="S3" s="50"/>
      <c r="T3" s="50" t="s">
        <v>41</v>
      </c>
      <c r="U3" s="50" t="s">
        <v>127</v>
      </c>
      <c r="V3" s="50"/>
      <c r="W3" s="50"/>
      <c r="X3" s="50"/>
      <c r="Y3" s="50"/>
      <c r="Z3" s="50"/>
      <c r="AA3" s="50" t="s">
        <v>42</v>
      </c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</row>
    <row r="4" spans="1:51">
      <c r="A4" s="50"/>
      <c r="B4" s="51">
        <v>2.4065699999999999</v>
      </c>
      <c r="C4" s="52">
        <v>2.4969999999999999E-2</v>
      </c>
      <c r="D4" s="52">
        <v>-0.13522999999999999</v>
      </c>
      <c r="E4" s="52">
        <v>-1.4999999999999999E-4</v>
      </c>
      <c r="F4" s="52">
        <v>1.16E-3</v>
      </c>
      <c r="G4" s="53">
        <v>9.7000000000000005E-4</v>
      </c>
      <c r="H4" s="50"/>
      <c r="I4" s="51">
        <v>-0.81611</v>
      </c>
      <c r="J4" s="52">
        <v>-0.51221000000000005</v>
      </c>
      <c r="K4" s="53">
        <v>-0.26758999999999999</v>
      </c>
      <c r="L4" s="50"/>
      <c r="M4" s="51">
        <f t="array" ref="M4:R9">MMULT(MMULT(AH4:AM9,B4:G9),TRANSPOSE(AH4:AM9))</f>
        <v>2.3998170226995512</v>
      </c>
      <c r="N4" s="52">
        <v>7.0399652734327023E-2</v>
      </c>
      <c r="O4" s="52">
        <v>-0.44868598644976077</v>
      </c>
      <c r="P4" s="52">
        <v>-2.9794980657800002E-4</v>
      </c>
      <c r="Q4" s="52">
        <v>1.1893553146060001E-3</v>
      </c>
      <c r="R4" s="53">
        <v>-3.6401926893499996E-4</v>
      </c>
      <c r="S4" s="50"/>
      <c r="T4" s="51">
        <f t="array" ref="T4:Y9">-1*(Y12:AD17+Y26:AD31+S18:X23+S32:X37+Y40:AD45+S46:X51+Y54:AD59+S60:X65+Y68:AD73+S74:X79+Y82:AD87+S88:X93+Y96:AD101+S102:X107)</f>
        <v>2.5606304374556021</v>
      </c>
      <c r="U4" s="52">
        <v>3.3579944860065131E-2</v>
      </c>
      <c r="V4" s="52">
        <v>-0.30425146488291399</v>
      </c>
      <c r="W4" s="52">
        <v>-1.1070992559309868E-3</v>
      </c>
      <c r="X4" s="52">
        <v>2.3623229248698197E-4</v>
      </c>
      <c r="Y4" s="53">
        <v>-8.5746155405602709E-4</v>
      </c>
      <c r="Z4" s="50"/>
      <c r="AA4" s="51">
        <f t="array" ref="AA4:AF9">-1*(AF12:AK17+AF18:AK23+AF26:AK31+AF32:AK37+AF40:AK45+AF46:AK51+AF54:AK59+AF60:AK65+AF68:AK73+AF74:AK79+AF82:AK87+AF88:AK93+AF96:AK101+AF102:AK107)</f>
        <v>2.5606304374556021</v>
      </c>
      <c r="AB4" s="52">
        <v>3.3579944860065082E-2</v>
      </c>
      <c r="AC4" s="52">
        <v>-0.30425146488291388</v>
      </c>
      <c r="AD4" s="52">
        <v>8.6736173798840355E-17</v>
      </c>
      <c r="AE4" s="52">
        <v>-1.3877787807814457E-17</v>
      </c>
      <c r="AF4" s="53">
        <v>-2.7755575615628914E-17</v>
      </c>
      <c r="AG4" s="50"/>
      <c r="AH4" s="51">
        <f t="array" ref="AH4:AJ6">I4:K6</f>
        <v>-0.81611</v>
      </c>
      <c r="AI4" s="52">
        <v>-0.51221000000000005</v>
      </c>
      <c r="AJ4" s="52">
        <v>-0.26758999999999999</v>
      </c>
      <c r="AK4" s="52">
        <v>0</v>
      </c>
      <c r="AL4" s="52">
        <v>0</v>
      </c>
      <c r="AM4" s="53">
        <v>0</v>
      </c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</row>
    <row r="5" spans="1:51">
      <c r="A5" s="50"/>
      <c r="B5" s="54">
        <v>2.4969999999999999E-2</v>
      </c>
      <c r="C5" s="50">
        <v>1.84562</v>
      </c>
      <c r="D5" s="50">
        <v>0.28427000000000002</v>
      </c>
      <c r="E5" s="50">
        <v>-8.0000000000000004E-4</v>
      </c>
      <c r="F5" s="50">
        <v>-2.5000000000000001E-4</v>
      </c>
      <c r="G5" s="55">
        <v>-2.0000000000000001E-4</v>
      </c>
      <c r="H5" s="50"/>
      <c r="I5" s="54">
        <v>0.57569000000000004</v>
      </c>
      <c r="J5" s="50">
        <v>-0.68015000000000003</v>
      </c>
      <c r="K5" s="55">
        <v>-0.45384999999999998</v>
      </c>
      <c r="L5" s="50"/>
      <c r="M5" s="54">
        <v>7.0399652734327023E-2</v>
      </c>
      <c r="N5" s="50">
        <v>2.6633162816643274</v>
      </c>
      <c r="O5" s="50">
        <v>-0.91062208659933108</v>
      </c>
      <c r="P5" s="50">
        <v>-1.7812385801660002E-3</v>
      </c>
      <c r="Q5" s="50">
        <v>-5.9877090348999982E-4</v>
      </c>
      <c r="R5" s="55">
        <v>-2.2365536542099995E-4</v>
      </c>
      <c r="S5" s="50"/>
      <c r="T5" s="54">
        <v>3.357994486006502E-2</v>
      </c>
      <c r="U5" s="50">
        <v>2.8954240946648175</v>
      </c>
      <c r="V5" s="50">
        <v>-0.67670394181431393</v>
      </c>
      <c r="W5" s="50">
        <v>-4.2185361914806596E-4</v>
      </c>
      <c r="X5" s="50">
        <v>3.4106448447293602E-4</v>
      </c>
      <c r="Y5" s="55">
        <v>-5.5254947679134192E-6</v>
      </c>
      <c r="Z5" s="50"/>
      <c r="AA5" s="54">
        <v>3.3579944860065089E-2</v>
      </c>
      <c r="AB5" s="50">
        <v>2.8954240946648175</v>
      </c>
      <c r="AC5" s="50">
        <v>-0.67670394181431426</v>
      </c>
      <c r="AD5" s="50">
        <v>-5.5511151231257827E-17</v>
      </c>
      <c r="AE5" s="50">
        <v>-2.7755575615628914E-17</v>
      </c>
      <c r="AF5" s="55">
        <v>5.5511151231257827E-17</v>
      </c>
      <c r="AG5" s="50"/>
      <c r="AH5" s="54">
        <v>0.57569000000000004</v>
      </c>
      <c r="AI5" s="50">
        <v>-0.68015000000000003</v>
      </c>
      <c r="AJ5" s="50">
        <v>-0.45384999999999998</v>
      </c>
      <c r="AK5" s="50">
        <v>0</v>
      </c>
      <c r="AL5" s="50">
        <v>0</v>
      </c>
      <c r="AM5" s="55">
        <v>0</v>
      </c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</row>
    <row r="6" spans="1:51" ht="15" thickBot="1">
      <c r="A6" s="50"/>
      <c r="B6" s="54">
        <v>-0.13522999999999999</v>
      </c>
      <c r="C6" s="50">
        <v>0.28427000000000002</v>
      </c>
      <c r="D6" s="50">
        <v>3.8126600000000002</v>
      </c>
      <c r="E6" s="50">
        <v>-1.41E-3</v>
      </c>
      <c r="F6" s="50">
        <v>-1.32E-3</v>
      </c>
      <c r="G6" s="55">
        <v>2.9999999999999997E-4</v>
      </c>
      <c r="H6" s="50"/>
      <c r="I6" s="56">
        <v>5.0470000000000001E-2</v>
      </c>
      <c r="J6" s="57">
        <v>-0.52444000000000002</v>
      </c>
      <c r="K6" s="58">
        <v>0.84994999999999998</v>
      </c>
      <c r="L6" s="50"/>
      <c r="M6" s="54">
        <v>-0.4486859864497611</v>
      </c>
      <c r="N6" s="50">
        <v>-0.91062208659933097</v>
      </c>
      <c r="O6" s="50">
        <v>3.001718021360293</v>
      </c>
      <c r="P6" s="50">
        <v>1.0099520760769999E-3</v>
      </c>
      <c r="Q6" s="50">
        <v>-4.2078195649999537E-6</v>
      </c>
      <c r="R6" s="55">
        <v>7.9671638686700007E-4</v>
      </c>
      <c r="S6" s="50"/>
      <c r="T6" s="54">
        <v>-0.3042514648829141</v>
      </c>
      <c r="U6" s="50">
        <v>-0.6767039418143137</v>
      </c>
      <c r="V6" s="50">
        <v>3.2708395360350386</v>
      </c>
      <c r="W6" s="50">
        <v>-3.3744912910638192E-6</v>
      </c>
      <c r="X6" s="50">
        <v>2.4028235341100324E-4</v>
      </c>
      <c r="Y6" s="55">
        <v>4.0484106306287737E-4</v>
      </c>
      <c r="Z6" s="50"/>
      <c r="AA6" s="54">
        <v>-0.30425146488291388</v>
      </c>
      <c r="AB6" s="50">
        <v>-0.67670394181431415</v>
      </c>
      <c r="AC6" s="50">
        <v>3.2708395360350386</v>
      </c>
      <c r="AD6" s="50">
        <v>8.3266726846886741E-17</v>
      </c>
      <c r="AE6" s="50">
        <v>-1.1102230246251565E-16</v>
      </c>
      <c r="AF6" s="55">
        <v>2.7755575615628914E-17</v>
      </c>
      <c r="AG6" s="50"/>
      <c r="AH6" s="54">
        <v>5.0470000000000001E-2</v>
      </c>
      <c r="AI6" s="50">
        <v>-0.52444000000000002</v>
      </c>
      <c r="AJ6" s="50">
        <v>0.84994999999999998</v>
      </c>
      <c r="AK6" s="50">
        <v>0</v>
      </c>
      <c r="AL6" s="50">
        <v>0</v>
      </c>
      <c r="AM6" s="55">
        <v>0</v>
      </c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</row>
    <row r="7" spans="1:51">
      <c r="A7" s="50"/>
      <c r="B7" s="54">
        <v>-1.4999999999999999E-4</v>
      </c>
      <c r="C7" s="50">
        <v>-8.0000000000000004E-4</v>
      </c>
      <c r="D7" s="50">
        <v>-1.41E-3</v>
      </c>
      <c r="E7" s="50">
        <v>2.0995300000000001</v>
      </c>
      <c r="F7" s="50">
        <v>0.21829999999999999</v>
      </c>
      <c r="G7" s="55">
        <v>6.794E-2</v>
      </c>
      <c r="H7" s="50"/>
      <c r="I7" s="50"/>
      <c r="J7" s="50"/>
      <c r="K7" s="50"/>
      <c r="L7" s="50"/>
      <c r="M7" s="54">
        <v>-2.9794980657800002E-4</v>
      </c>
      <c r="N7" s="50">
        <v>-1.7812385801660004E-3</v>
      </c>
      <c r="O7" s="50">
        <v>1.0099520760770001E-3</v>
      </c>
      <c r="P7" s="50">
        <v>3.0664192740660137</v>
      </c>
      <c r="Q7" s="50">
        <v>1.0460805235082893</v>
      </c>
      <c r="R7" s="55">
        <v>1.127059283720409</v>
      </c>
      <c r="S7" s="50"/>
      <c r="T7" s="54">
        <v>-1.107099255931011E-3</v>
      </c>
      <c r="U7" s="50">
        <v>-4.2185361914823249E-4</v>
      </c>
      <c r="V7" s="50">
        <v>-3.3744912911193303E-6</v>
      </c>
      <c r="W7" s="50">
        <v>-0.12657801582637623</v>
      </c>
      <c r="X7" s="50">
        <v>0.47360554076714412</v>
      </c>
      <c r="Y7" s="55">
        <v>0.23115413352173592</v>
      </c>
      <c r="Z7" s="50"/>
      <c r="AA7" s="54">
        <v>8.6736173798840355E-17</v>
      </c>
      <c r="AB7" s="50">
        <v>-5.5511151231257827E-17</v>
      </c>
      <c r="AC7" s="50">
        <v>8.3266726846886741E-17</v>
      </c>
      <c r="AD7" s="50">
        <v>-0.12657801582637607</v>
      </c>
      <c r="AE7" s="50">
        <v>0.47360554076714401</v>
      </c>
      <c r="AF7" s="55">
        <v>0.23115413352173603</v>
      </c>
      <c r="AG7" s="50"/>
      <c r="AH7" s="54">
        <v>0</v>
      </c>
      <c r="AI7" s="50">
        <v>0</v>
      </c>
      <c r="AJ7" s="50">
        <v>0</v>
      </c>
      <c r="AK7" s="50">
        <f t="array" ref="AK7:AM9">I4:K6</f>
        <v>-0.81611</v>
      </c>
      <c r="AL7" s="50">
        <v>-0.51221000000000005</v>
      </c>
      <c r="AM7" s="55">
        <v>-0.26758999999999999</v>
      </c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</row>
    <row r="8" spans="1:51">
      <c r="A8" s="50"/>
      <c r="B8" s="54">
        <v>1.16E-3</v>
      </c>
      <c r="C8" s="50">
        <v>-2.5000000000000001E-4</v>
      </c>
      <c r="D8" s="50">
        <v>-1.32E-3</v>
      </c>
      <c r="E8" s="50">
        <v>0.21829999999999999</v>
      </c>
      <c r="F8" s="50">
        <v>5.5030299999999999</v>
      </c>
      <c r="G8" s="55">
        <v>-0.46205000000000002</v>
      </c>
      <c r="H8" s="50"/>
      <c r="I8" s="50"/>
      <c r="J8" s="50"/>
      <c r="K8" s="50"/>
      <c r="L8" s="50"/>
      <c r="M8" s="54">
        <v>1.1893553146060003E-3</v>
      </c>
      <c r="N8" s="50">
        <v>-5.9877090349000014E-4</v>
      </c>
      <c r="O8" s="50">
        <v>-4.2078195650000215E-6</v>
      </c>
      <c r="P8" s="50">
        <v>1.0460805235082893</v>
      </c>
      <c r="Q8" s="50">
        <v>3.1490142289122129</v>
      </c>
      <c r="R8" s="55">
        <v>1.3917752276109692</v>
      </c>
      <c r="S8" s="50"/>
      <c r="T8" s="54">
        <v>2.362322924871485E-4</v>
      </c>
      <c r="U8" s="50">
        <v>3.4106448447304705E-4</v>
      </c>
      <c r="V8" s="50">
        <v>2.4028235341089221E-4</v>
      </c>
      <c r="W8" s="50">
        <v>0.47360554076714412</v>
      </c>
      <c r="X8" s="50">
        <v>1.6706413476356843</v>
      </c>
      <c r="Y8" s="55">
        <v>0.74092641605552401</v>
      </c>
      <c r="Z8" s="50"/>
      <c r="AA8" s="54">
        <v>-1.3877787807814457E-17</v>
      </c>
      <c r="AB8" s="50">
        <v>-2.7755575615628914E-17</v>
      </c>
      <c r="AC8" s="50">
        <v>-1.1102230246251565E-16</v>
      </c>
      <c r="AD8" s="50">
        <v>0.47360554076714401</v>
      </c>
      <c r="AE8" s="50">
        <v>1.6706413476356845</v>
      </c>
      <c r="AF8" s="55">
        <v>0.74092641605552401</v>
      </c>
      <c r="AG8" s="50"/>
      <c r="AH8" s="54">
        <v>0</v>
      </c>
      <c r="AI8" s="50">
        <v>0</v>
      </c>
      <c r="AJ8" s="50">
        <v>0</v>
      </c>
      <c r="AK8" s="50">
        <v>0.57569000000000004</v>
      </c>
      <c r="AL8" s="50">
        <v>-0.68015000000000003</v>
      </c>
      <c r="AM8" s="55">
        <v>-0.45384999999999998</v>
      </c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</row>
    <row r="9" spans="1:51" ht="15" thickBot="1">
      <c r="A9" s="50"/>
      <c r="B9" s="56">
        <v>9.7000000000000005E-4</v>
      </c>
      <c r="C9" s="57">
        <v>-2.0000000000000001E-4</v>
      </c>
      <c r="D9" s="57">
        <v>2.9999999999999997E-4</v>
      </c>
      <c r="E9" s="57">
        <v>6.794E-2</v>
      </c>
      <c r="F9" s="57">
        <v>-0.46205000000000002</v>
      </c>
      <c r="G9" s="58">
        <v>1.9379500000000001</v>
      </c>
      <c r="H9" s="50"/>
      <c r="I9" s="50"/>
      <c r="J9" s="50"/>
      <c r="K9" s="50"/>
      <c r="L9" s="50"/>
      <c r="M9" s="56">
        <v>-3.6401926893499996E-4</v>
      </c>
      <c r="N9" s="57">
        <v>-2.2365536542100003E-4</v>
      </c>
      <c r="O9" s="57">
        <v>7.9671638686700007E-4</v>
      </c>
      <c r="P9" s="57">
        <v>1.1270592837204092</v>
      </c>
      <c r="Q9" s="57">
        <v>1.3917752276109689</v>
      </c>
      <c r="R9" s="58">
        <v>3.3250789301310002</v>
      </c>
      <c r="S9" s="50"/>
      <c r="T9" s="56">
        <v>-8.5746155405599933E-4</v>
      </c>
      <c r="U9" s="57">
        <v>-5.5254947679411748E-6</v>
      </c>
      <c r="V9" s="57">
        <v>4.0484106306296064E-4</v>
      </c>
      <c r="W9" s="57">
        <v>0.23115413352173614</v>
      </c>
      <c r="X9" s="57">
        <v>0.74092641605552401</v>
      </c>
      <c r="Y9" s="58">
        <v>-0.68349160844007595</v>
      </c>
      <c r="Z9" s="50"/>
      <c r="AA9" s="56">
        <v>-2.7755575615628914E-17</v>
      </c>
      <c r="AB9" s="57">
        <v>5.5511151231257827E-17</v>
      </c>
      <c r="AC9" s="57">
        <v>2.7755575615628914E-17</v>
      </c>
      <c r="AD9" s="57">
        <v>0.23115413352173603</v>
      </c>
      <c r="AE9" s="57">
        <v>0.74092641605552401</v>
      </c>
      <c r="AF9" s="58">
        <v>-0.68349160844007573</v>
      </c>
      <c r="AG9" s="50"/>
      <c r="AH9" s="56">
        <v>0</v>
      </c>
      <c r="AI9" s="57">
        <v>0</v>
      </c>
      <c r="AJ9" s="57">
        <v>0</v>
      </c>
      <c r="AK9" s="57">
        <v>5.0470000000000001E-2</v>
      </c>
      <c r="AL9" s="57">
        <v>-0.52444000000000002</v>
      </c>
      <c r="AM9" s="58">
        <v>0.84994999999999998</v>
      </c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</row>
    <row r="10" spans="1:51">
      <c r="A10" s="50"/>
      <c r="B10" s="50"/>
      <c r="C10" s="50"/>
      <c r="D10" s="50"/>
      <c r="E10" s="50"/>
      <c r="F10" s="50"/>
      <c r="G10" s="50"/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</row>
    <row r="11" spans="1:51" ht="15" thickBot="1">
      <c r="A11" s="50"/>
      <c r="B11" s="50" t="s">
        <v>11</v>
      </c>
      <c r="C11" s="50"/>
      <c r="D11" s="50"/>
      <c r="E11" s="50"/>
      <c r="F11" s="50"/>
      <c r="G11" s="50"/>
      <c r="H11" s="50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 t="s">
        <v>40</v>
      </c>
      <c r="T11" s="50" t="s">
        <v>44</v>
      </c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 t="s">
        <v>45</v>
      </c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</row>
    <row r="12" spans="1:51">
      <c r="A12" s="50"/>
      <c r="B12" s="51">
        <v>2.4392999999999998</v>
      </c>
      <c r="C12" s="52">
        <v>6.5449999999999994E-2</v>
      </c>
      <c r="D12" s="52">
        <v>-9.3619999999999995E-2</v>
      </c>
      <c r="E12" s="52">
        <v>-4.3400000000000001E-2</v>
      </c>
      <c r="F12" s="52">
        <v>0.10199</v>
      </c>
      <c r="G12" s="52">
        <v>1.093E-2</v>
      </c>
      <c r="H12" s="52">
        <v>-0.16936999999999999</v>
      </c>
      <c r="I12" s="52">
        <v>-0.17882999999999999</v>
      </c>
      <c r="J12" s="52">
        <v>-0.16535</v>
      </c>
      <c r="K12" s="52">
        <v>-0.10312</v>
      </c>
      <c r="L12" s="52">
        <v>0.19078999999999999</v>
      </c>
      <c r="M12" s="53">
        <v>-8.0299999999999996E-2</v>
      </c>
      <c r="N12" s="50"/>
      <c r="O12" s="51">
        <v>-0.81020999999999999</v>
      </c>
      <c r="P12" s="52">
        <v>-0.51941999999999999</v>
      </c>
      <c r="Q12" s="53">
        <v>-0.27161000000000002</v>
      </c>
      <c r="R12" s="50"/>
      <c r="S12" s="51">
        <f t="array" ref="S12:AD23">MMULT(MMULT(AM12:AX23,B12:M23),TRANSPOSE(AM12:AX23))</f>
        <v>2.5483848337061987</v>
      </c>
      <c r="T12" s="52">
        <v>0.18412420617486314</v>
      </c>
      <c r="U12" s="52">
        <v>-0.49321115918747904</v>
      </c>
      <c r="V12" s="52">
        <v>3.2675253573010002E-2</v>
      </c>
      <c r="W12" s="52">
        <v>0.11953487956131401</v>
      </c>
      <c r="X12" s="52">
        <v>0.16387455956464603</v>
      </c>
      <c r="Y12" s="51">
        <v>-0.47142684848927902</v>
      </c>
      <c r="Z12" s="52">
        <v>-0.192484606647398</v>
      </c>
      <c r="AA12" s="52">
        <v>9.5196023748326974E-2</v>
      </c>
      <c r="AB12" s="52">
        <v>-8.4670235500940022E-3</v>
      </c>
      <c r="AC12" s="52">
        <v>0.26420002734838904</v>
      </c>
      <c r="AD12" s="53">
        <v>0.36391604987024301</v>
      </c>
      <c r="AE12" s="59" t="s">
        <v>46</v>
      </c>
      <c r="AF12" s="51">
        <f t="array" ref="AF12:AH14">(Y12:AA14+S18:U20)/2</f>
        <v>-0.47142684848927902</v>
      </c>
      <c r="AG12" s="52">
        <v>-0.19244150285974351</v>
      </c>
      <c r="AH12" s="52">
        <v>9.5130777805410974E-2</v>
      </c>
      <c r="AI12" s="52">
        <f t="array" ref="AI12:AK14">(AB12:AD14-V18:X20)/2</f>
        <v>-8.7796783725985136E-3</v>
      </c>
      <c r="AJ12" s="52">
        <v>0.26440932640215503</v>
      </c>
      <c r="AK12" s="53">
        <v>0.36330041990804496</v>
      </c>
      <c r="AL12" s="50"/>
      <c r="AM12" s="51">
        <f t="array" ref="AM12:AO14">O12:Q14</f>
        <v>-0.81020999999999999</v>
      </c>
      <c r="AN12" s="52">
        <v>-0.51941999999999999</v>
      </c>
      <c r="AO12" s="52">
        <v>-0.27161000000000002</v>
      </c>
      <c r="AP12" s="52">
        <v>0</v>
      </c>
      <c r="AQ12" s="52">
        <v>0</v>
      </c>
      <c r="AR12" s="52">
        <v>0</v>
      </c>
      <c r="AS12" s="52">
        <v>0</v>
      </c>
      <c r="AT12" s="52">
        <v>0</v>
      </c>
      <c r="AU12" s="52">
        <v>0</v>
      </c>
      <c r="AV12" s="52">
        <v>0</v>
      </c>
      <c r="AW12" s="52">
        <v>0</v>
      </c>
      <c r="AX12" s="53">
        <v>0</v>
      </c>
      <c r="AY12" s="50"/>
    </row>
    <row r="13" spans="1:51">
      <c r="A13" s="50"/>
      <c r="B13" s="54">
        <v>6.5449999999999994E-2</v>
      </c>
      <c r="C13" s="50">
        <v>1.9856199999999999</v>
      </c>
      <c r="D13" s="50">
        <v>0.37314000000000003</v>
      </c>
      <c r="E13" s="50">
        <v>-2.4379999999999999E-2</v>
      </c>
      <c r="F13" s="50">
        <v>0.15828</v>
      </c>
      <c r="G13" s="50">
        <v>-0.10763</v>
      </c>
      <c r="H13" s="50">
        <v>-0.17896999999999999</v>
      </c>
      <c r="I13" s="50">
        <v>-0.22686000000000001</v>
      </c>
      <c r="J13" s="50">
        <v>-0.22325</v>
      </c>
      <c r="K13" s="50">
        <v>-0.11994</v>
      </c>
      <c r="L13" s="50">
        <v>0.29343000000000002</v>
      </c>
      <c r="M13" s="55">
        <v>-0.16375999999999999</v>
      </c>
      <c r="N13" s="50"/>
      <c r="O13" s="54">
        <v>0.58345999999999998</v>
      </c>
      <c r="P13" s="50">
        <v>-0.67037000000000002</v>
      </c>
      <c r="Q13" s="55">
        <v>-0.45844000000000001</v>
      </c>
      <c r="R13" s="50"/>
      <c r="S13" s="54">
        <v>0.18412420617486336</v>
      </c>
      <c r="T13" s="50">
        <v>2.7835388881997019</v>
      </c>
      <c r="U13" s="50">
        <v>-0.93920154565790825</v>
      </c>
      <c r="V13" s="50">
        <v>7.7513649382250013E-3</v>
      </c>
      <c r="W13" s="50">
        <v>-5.4591396345659987E-3</v>
      </c>
      <c r="X13" s="50">
        <v>0.14807415404615401</v>
      </c>
      <c r="Y13" s="54">
        <v>-0.19239839907208905</v>
      </c>
      <c r="Z13" s="50">
        <v>-0.10480757493197804</v>
      </c>
      <c r="AA13" s="50">
        <v>3.804251253700501E-2</v>
      </c>
      <c r="AB13" s="50">
        <v>-4.2122828144540089E-3</v>
      </c>
      <c r="AC13" s="50">
        <v>0.11157407455994302</v>
      </c>
      <c r="AD13" s="55">
        <v>0.21085935959998497</v>
      </c>
      <c r="AE13" s="50"/>
      <c r="AF13" s="54">
        <v>-0.19244150285974354</v>
      </c>
      <c r="AG13" s="50">
        <v>-0.10480757493197804</v>
      </c>
      <c r="AH13" s="50">
        <v>3.8032071204616505E-2</v>
      </c>
      <c r="AI13" s="50">
        <v>-4.295383113067007E-3</v>
      </c>
      <c r="AJ13" s="50">
        <v>0.11167996315748752</v>
      </c>
      <c r="AK13" s="55">
        <v>0.2106977465716065</v>
      </c>
      <c r="AL13" s="50"/>
      <c r="AM13" s="54">
        <v>0.58345999999999998</v>
      </c>
      <c r="AN13" s="50">
        <v>-0.67037000000000002</v>
      </c>
      <c r="AO13" s="50">
        <v>-0.45844000000000001</v>
      </c>
      <c r="AP13" s="50">
        <v>0</v>
      </c>
      <c r="AQ13" s="50">
        <v>0</v>
      </c>
      <c r="AR13" s="50">
        <v>0</v>
      </c>
      <c r="AS13" s="50">
        <v>0</v>
      </c>
      <c r="AT13" s="50">
        <v>0</v>
      </c>
      <c r="AU13" s="50">
        <v>0</v>
      </c>
      <c r="AV13" s="50">
        <v>0</v>
      </c>
      <c r="AW13" s="50">
        <v>0</v>
      </c>
      <c r="AX13" s="55">
        <v>0</v>
      </c>
      <c r="AY13" s="50"/>
    </row>
    <row r="14" spans="1:51" ht="15" thickBot="1">
      <c r="A14" s="50"/>
      <c r="B14" s="54">
        <v>-9.3619999999999995E-2</v>
      </c>
      <c r="C14" s="50">
        <v>0.37314000000000003</v>
      </c>
      <c r="D14" s="50">
        <v>3.96149</v>
      </c>
      <c r="E14" s="50">
        <v>-1.704E-2</v>
      </c>
      <c r="F14" s="50">
        <v>7.0309999999999997E-2</v>
      </c>
      <c r="G14" s="50">
        <v>-0.10289</v>
      </c>
      <c r="H14" s="50">
        <v>-0.16522000000000001</v>
      </c>
      <c r="I14" s="50">
        <v>-0.22297</v>
      </c>
      <c r="J14" s="50">
        <v>-0.17313999999999999</v>
      </c>
      <c r="K14" s="50">
        <v>-0.13117999999999999</v>
      </c>
      <c r="L14" s="50">
        <v>0.21601999999999999</v>
      </c>
      <c r="M14" s="55">
        <v>-0.14255999999999999</v>
      </c>
      <c r="N14" s="50"/>
      <c r="O14" s="56">
        <v>5.604E-2</v>
      </c>
      <c r="P14" s="57">
        <v>-0.52990999999999999</v>
      </c>
      <c r="Q14" s="58">
        <v>0.84619999999999995</v>
      </c>
      <c r="R14" s="50"/>
      <c r="S14" s="54">
        <v>-0.4932111591874791</v>
      </c>
      <c r="T14" s="50">
        <v>-0.93920154565790803</v>
      </c>
      <c r="U14" s="50">
        <v>3.0544686854299616</v>
      </c>
      <c r="V14" s="50">
        <v>2.0869905694641002E-2</v>
      </c>
      <c r="W14" s="50">
        <v>2.3703135148812005E-2</v>
      </c>
      <c r="X14" s="50">
        <v>-1.5225190861015982E-2</v>
      </c>
      <c r="Y14" s="54">
        <v>9.5065531862494987E-2</v>
      </c>
      <c r="Z14" s="50">
        <v>3.8021629872227992E-2</v>
      </c>
      <c r="AA14" s="50">
        <v>6.8636048017949938E-3</v>
      </c>
      <c r="AB14" s="50">
        <v>3.3817188630685988E-2</v>
      </c>
      <c r="AC14" s="50">
        <v>-3.8902106128840985E-2</v>
      </c>
      <c r="AD14" s="55">
        <v>-5.5596698122794969E-2</v>
      </c>
      <c r="AE14" s="50"/>
      <c r="AF14" s="54">
        <v>9.5130777805410988E-2</v>
      </c>
      <c r="AG14" s="50">
        <v>3.8032071204616491E-2</v>
      </c>
      <c r="AH14" s="50">
        <v>6.8636048017950008E-3</v>
      </c>
      <c r="AI14" s="50">
        <v>3.379626968040049E-2</v>
      </c>
      <c r="AJ14" s="50">
        <v>-3.8962385287556994E-2</v>
      </c>
      <c r="AK14" s="55">
        <v>-5.5551215866372981E-2</v>
      </c>
      <c r="AL14" s="50"/>
      <c r="AM14" s="54">
        <v>5.604E-2</v>
      </c>
      <c r="AN14" s="50">
        <v>-0.52990999999999999</v>
      </c>
      <c r="AO14" s="50">
        <v>0.84619999999999995</v>
      </c>
      <c r="AP14" s="50">
        <v>0</v>
      </c>
      <c r="AQ14" s="50">
        <v>0</v>
      </c>
      <c r="AR14" s="50">
        <v>0</v>
      </c>
      <c r="AS14" s="50">
        <v>0</v>
      </c>
      <c r="AT14" s="50">
        <v>0</v>
      </c>
      <c r="AU14" s="50">
        <v>0</v>
      </c>
      <c r="AV14" s="50">
        <v>0</v>
      </c>
      <c r="AW14" s="50">
        <v>0</v>
      </c>
      <c r="AX14" s="55">
        <v>0</v>
      </c>
      <c r="AY14" s="50"/>
    </row>
    <row r="15" spans="1:51" ht="15" thickBot="1">
      <c r="A15" s="50"/>
      <c r="B15" s="54">
        <v>-4.3400000000000001E-2</v>
      </c>
      <c r="C15" s="50">
        <v>-2.4379999999999999E-2</v>
      </c>
      <c r="D15" s="50">
        <v>-1.704E-2</v>
      </c>
      <c r="E15" s="50">
        <v>2.1622300000000001</v>
      </c>
      <c r="F15" s="50">
        <v>0.16127</v>
      </c>
      <c r="G15" s="50">
        <v>3.9759999999999997E-2</v>
      </c>
      <c r="H15" s="50">
        <v>0.10353999999999999</v>
      </c>
      <c r="I15" s="50">
        <v>0.1203</v>
      </c>
      <c r="J15" s="50">
        <v>0.13149</v>
      </c>
      <c r="K15" s="50">
        <v>1.0489999999999999E-2</v>
      </c>
      <c r="L15" s="50">
        <v>-0.22267000000000001</v>
      </c>
      <c r="M15" s="55">
        <v>0.17165</v>
      </c>
      <c r="N15" s="50"/>
      <c r="O15" s="50"/>
      <c r="P15" s="50"/>
      <c r="Q15" s="50"/>
      <c r="R15" s="50"/>
      <c r="S15" s="54">
        <v>3.2675253573010002E-2</v>
      </c>
      <c r="T15" s="50">
        <v>7.7513649382250005E-3</v>
      </c>
      <c r="U15" s="50">
        <v>2.0869905694640999E-2</v>
      </c>
      <c r="V15" s="50">
        <v>3.1085948293924681</v>
      </c>
      <c r="W15" s="50">
        <v>1.035474369635303</v>
      </c>
      <c r="X15" s="50">
        <v>1.213271782320567</v>
      </c>
      <c r="Y15" s="54">
        <v>9.0923331951029834E-3</v>
      </c>
      <c r="Z15" s="50">
        <v>4.3784834116800033E-3</v>
      </c>
      <c r="AA15" s="50">
        <v>-3.3775350730114985E-2</v>
      </c>
      <c r="AB15" s="50">
        <v>-7.5762421364681989E-2</v>
      </c>
      <c r="AC15" s="50">
        <v>9.526264511306004E-3</v>
      </c>
      <c r="AD15" s="55">
        <v>-0.11558848315880799</v>
      </c>
      <c r="AE15" s="50"/>
      <c r="AF15" s="54">
        <f t="array" ref="AF15:AH17">(Y15:AA17-S21:U23)/2</f>
        <v>8.7796783725984928E-3</v>
      </c>
      <c r="AG15" s="50">
        <v>4.2953831130669992E-3</v>
      </c>
      <c r="AH15" s="50">
        <v>-3.379626968040049E-2</v>
      </c>
      <c r="AI15" s="50">
        <f t="array" ref="AI15:AK17">(AB15:AD17+V21:X23)/2</f>
        <v>-7.5762421364682003E-2</v>
      </c>
      <c r="AJ15" s="50">
        <v>9.5372895156434941E-3</v>
      </c>
      <c r="AK15" s="55">
        <v>-0.11542174289125751</v>
      </c>
      <c r="AL15" s="50"/>
      <c r="AM15" s="54">
        <v>0</v>
      </c>
      <c r="AN15" s="50">
        <v>0</v>
      </c>
      <c r="AO15" s="50">
        <v>0</v>
      </c>
      <c r="AP15" s="50">
        <f t="array" ref="AP15:AR17">O12:Q14</f>
        <v>-0.81020999999999999</v>
      </c>
      <c r="AQ15" s="50">
        <v>-0.51941999999999999</v>
      </c>
      <c r="AR15" s="50">
        <v>-0.27161000000000002</v>
      </c>
      <c r="AS15" s="50">
        <v>0</v>
      </c>
      <c r="AT15" s="50">
        <v>0</v>
      </c>
      <c r="AU15" s="50">
        <v>0</v>
      </c>
      <c r="AV15" s="50">
        <v>0</v>
      </c>
      <c r="AW15" s="50">
        <v>0</v>
      </c>
      <c r="AX15" s="55">
        <v>0</v>
      </c>
      <c r="AY15" s="50"/>
    </row>
    <row r="16" spans="1:51">
      <c r="A16" s="50"/>
      <c r="B16" s="54">
        <v>0.10199</v>
      </c>
      <c r="C16" s="50">
        <v>0.15828</v>
      </c>
      <c r="D16" s="50">
        <v>7.0309999999999997E-2</v>
      </c>
      <c r="E16" s="50">
        <v>0.16127</v>
      </c>
      <c r="F16" s="50">
        <v>5.7465099999999998</v>
      </c>
      <c r="G16" s="50">
        <v>-0.60299999999999998</v>
      </c>
      <c r="H16" s="50">
        <v>-0.19031000000000001</v>
      </c>
      <c r="I16" s="50">
        <v>-0.29274</v>
      </c>
      <c r="J16" s="50">
        <v>-0.21586</v>
      </c>
      <c r="K16" s="50">
        <v>-0.22223000000000001</v>
      </c>
      <c r="L16" s="50">
        <v>0.23355999999999999</v>
      </c>
      <c r="M16" s="55">
        <v>-0.12972</v>
      </c>
      <c r="N16" s="50"/>
      <c r="O16" s="51">
        <v>-0.81027000000000005</v>
      </c>
      <c r="P16" s="52">
        <v>-0.51927999999999996</v>
      </c>
      <c r="Q16" s="53">
        <v>-0.27167999999999998</v>
      </c>
      <c r="R16" s="50"/>
      <c r="S16" s="54">
        <v>0.11953487956131401</v>
      </c>
      <c r="T16" s="50">
        <v>-5.4591396345659952E-3</v>
      </c>
      <c r="U16" s="50">
        <v>2.3703135148811994E-2</v>
      </c>
      <c r="V16" s="50">
        <v>1.035474369635303</v>
      </c>
      <c r="W16" s="50">
        <v>3.2441419995944671</v>
      </c>
      <c r="X16" s="50">
        <v>1.4513992554025952</v>
      </c>
      <c r="Y16" s="54">
        <v>-0.26461862545592102</v>
      </c>
      <c r="Z16" s="50">
        <v>-0.11178585175503204</v>
      </c>
      <c r="AA16" s="50">
        <v>3.9022664446273003E-2</v>
      </c>
      <c r="AB16" s="50">
        <v>9.5483145199809771E-3</v>
      </c>
      <c r="AC16" s="50">
        <v>0.118632269912208</v>
      </c>
      <c r="AD16" s="55">
        <v>0.26896811973687895</v>
      </c>
      <c r="AE16" s="50"/>
      <c r="AF16" s="54">
        <v>-0.26440932640215498</v>
      </c>
      <c r="AG16" s="50">
        <v>-0.11167996315748752</v>
      </c>
      <c r="AH16" s="50">
        <v>3.8962385287556987E-2</v>
      </c>
      <c r="AI16" s="50">
        <v>9.5372895156434802E-3</v>
      </c>
      <c r="AJ16" s="50">
        <v>0.11863226991220799</v>
      </c>
      <c r="AK16" s="55">
        <v>0.2685772473888125</v>
      </c>
      <c r="AL16" s="50"/>
      <c r="AM16" s="54">
        <v>0</v>
      </c>
      <c r="AN16" s="50">
        <v>0</v>
      </c>
      <c r="AO16" s="50">
        <v>0</v>
      </c>
      <c r="AP16" s="50">
        <v>0.58345999999999998</v>
      </c>
      <c r="AQ16" s="50">
        <v>-0.67037000000000002</v>
      </c>
      <c r="AR16" s="50">
        <v>-0.45844000000000001</v>
      </c>
      <c r="AS16" s="50">
        <v>0</v>
      </c>
      <c r="AT16" s="50">
        <v>0</v>
      </c>
      <c r="AU16" s="50">
        <v>0</v>
      </c>
      <c r="AV16" s="50">
        <v>0</v>
      </c>
      <c r="AW16" s="50">
        <v>0</v>
      </c>
      <c r="AX16" s="55">
        <v>0</v>
      </c>
      <c r="AY16" s="50"/>
    </row>
    <row r="17" spans="1:51" ht="15" thickBot="1">
      <c r="A17" s="50"/>
      <c r="B17" s="54">
        <v>1.093E-2</v>
      </c>
      <c r="C17" s="50">
        <v>-0.10763</v>
      </c>
      <c r="D17" s="50">
        <v>-0.10289</v>
      </c>
      <c r="E17" s="50">
        <v>3.9759999999999997E-2</v>
      </c>
      <c r="F17" s="50">
        <v>-0.60299999999999998</v>
      </c>
      <c r="G17" s="50">
        <v>2.1110099999999998</v>
      </c>
      <c r="H17" s="50">
        <v>7.9810000000000006E-2</v>
      </c>
      <c r="I17" s="50">
        <v>0.16320000000000001</v>
      </c>
      <c r="J17" s="50">
        <v>0.14224999999999999</v>
      </c>
      <c r="K17" s="50">
        <v>0.17119000000000001</v>
      </c>
      <c r="L17" s="50">
        <v>-0.12950999999999999</v>
      </c>
      <c r="M17" s="55">
        <v>3.6330000000000001E-2</v>
      </c>
      <c r="N17" s="50"/>
      <c r="O17" s="54">
        <v>0.58333999999999997</v>
      </c>
      <c r="P17" s="50">
        <v>-0.67007000000000005</v>
      </c>
      <c r="Q17" s="55">
        <v>-0.45904</v>
      </c>
      <c r="R17" s="50"/>
      <c r="S17" s="54">
        <v>0.163874559564646</v>
      </c>
      <c r="T17" s="50">
        <v>0.14807415404615398</v>
      </c>
      <c r="U17" s="50">
        <v>-1.5225190861015994E-2</v>
      </c>
      <c r="V17" s="50">
        <v>1.2132717823205672</v>
      </c>
      <c r="W17" s="50">
        <v>1.4513992554025954</v>
      </c>
      <c r="X17" s="50">
        <v>3.667010008310803</v>
      </c>
      <c r="Y17" s="54">
        <v>-0.36268478994584696</v>
      </c>
      <c r="Z17" s="50">
        <v>-0.21053613354322803</v>
      </c>
      <c r="AA17" s="50">
        <v>5.550573360995098E-2</v>
      </c>
      <c r="AB17" s="50">
        <v>-0.11525500262370705</v>
      </c>
      <c r="AC17" s="50">
        <v>0.26818637504074599</v>
      </c>
      <c r="AD17" s="55">
        <v>0.23750993219798094</v>
      </c>
      <c r="AE17" s="50"/>
      <c r="AF17" s="56">
        <v>-0.36330041990804496</v>
      </c>
      <c r="AG17" s="57">
        <v>-0.21069774657160653</v>
      </c>
      <c r="AH17" s="57">
        <v>5.5551215866372974E-2</v>
      </c>
      <c r="AI17" s="57">
        <v>-0.11542174289125753</v>
      </c>
      <c r="AJ17" s="57">
        <v>0.2685772473888125</v>
      </c>
      <c r="AK17" s="58">
        <v>0.23750993219798097</v>
      </c>
      <c r="AL17" s="50"/>
      <c r="AM17" s="54">
        <v>0</v>
      </c>
      <c r="AN17" s="50">
        <v>0</v>
      </c>
      <c r="AO17" s="50">
        <v>0</v>
      </c>
      <c r="AP17" s="50">
        <v>5.604E-2</v>
      </c>
      <c r="AQ17" s="50">
        <v>-0.52990999999999999</v>
      </c>
      <c r="AR17" s="50">
        <v>0.84619999999999995</v>
      </c>
      <c r="AS17" s="50">
        <v>0</v>
      </c>
      <c r="AT17" s="50">
        <v>0</v>
      </c>
      <c r="AU17" s="50">
        <v>0</v>
      </c>
      <c r="AV17" s="50">
        <v>0</v>
      </c>
      <c r="AW17" s="50">
        <v>0</v>
      </c>
      <c r="AX17" s="55">
        <v>0</v>
      </c>
      <c r="AY17" s="50"/>
    </row>
    <row r="18" spans="1:51" ht="15" thickBot="1">
      <c r="A18" s="50"/>
      <c r="B18" s="54">
        <v>-0.16936999999999999</v>
      </c>
      <c r="C18" s="50">
        <v>-0.17896999999999999</v>
      </c>
      <c r="D18" s="50">
        <v>-0.16522000000000001</v>
      </c>
      <c r="E18" s="50">
        <v>0.10353999999999999</v>
      </c>
      <c r="F18" s="50">
        <v>-0.19031000000000001</v>
      </c>
      <c r="G18" s="50">
        <v>7.9810000000000006E-2</v>
      </c>
      <c r="H18" s="50">
        <v>2.43927</v>
      </c>
      <c r="I18" s="50">
        <v>6.6040000000000001E-2</v>
      </c>
      <c r="J18" s="50">
        <v>-9.2530000000000001E-2</v>
      </c>
      <c r="K18" s="50">
        <v>4.3790000000000003E-2</v>
      </c>
      <c r="L18" s="50">
        <v>-0.10502</v>
      </c>
      <c r="M18" s="55">
        <v>-1.191E-2</v>
      </c>
      <c r="N18" s="50"/>
      <c r="O18" s="56">
        <v>5.6329999999999998E-2</v>
      </c>
      <c r="P18" s="57">
        <v>-0.53042999999999996</v>
      </c>
      <c r="Q18" s="58">
        <v>0.84585999999999995</v>
      </c>
      <c r="R18" s="50"/>
      <c r="S18" s="51">
        <v>-0.47142684848927902</v>
      </c>
      <c r="T18" s="52">
        <v>-0.19239839907208903</v>
      </c>
      <c r="U18" s="52">
        <v>9.5065531862494973E-2</v>
      </c>
      <c r="V18" s="52">
        <v>9.0923331951030251E-3</v>
      </c>
      <c r="W18" s="52">
        <v>-0.26461862545592102</v>
      </c>
      <c r="X18" s="52">
        <v>-0.36268478994584696</v>
      </c>
      <c r="Y18" s="51">
        <v>2.5491538823332629</v>
      </c>
      <c r="Z18" s="52">
        <v>0.18464138605354996</v>
      </c>
      <c r="AA18" s="52">
        <v>-0.49396760585289079</v>
      </c>
      <c r="AB18" s="52">
        <v>-3.4610469888989012E-2</v>
      </c>
      <c r="AC18" s="52">
        <v>-0.12233085995850002</v>
      </c>
      <c r="AD18" s="53">
        <v>-0.16777073930030101</v>
      </c>
      <c r="AE18" s="50" t="s">
        <v>47</v>
      </c>
      <c r="AF18" s="54">
        <f t="array" ref="AF18:AK23">TRANSPOSE(AF12:AK17)</f>
        <v>-0.47142684848927902</v>
      </c>
      <c r="AG18" s="50">
        <v>-0.19244150285974354</v>
      </c>
      <c r="AH18" s="50">
        <v>9.5130777805410988E-2</v>
      </c>
      <c r="AI18" s="50">
        <v>8.7796783725984928E-3</v>
      </c>
      <c r="AJ18" s="50">
        <v>-0.26440932640215498</v>
      </c>
      <c r="AK18" s="55">
        <v>-0.36330041990804496</v>
      </c>
      <c r="AL18" s="50"/>
      <c r="AM18" s="54">
        <v>0</v>
      </c>
      <c r="AN18" s="50">
        <v>0</v>
      </c>
      <c r="AO18" s="50">
        <v>0</v>
      </c>
      <c r="AP18" s="50">
        <v>0</v>
      </c>
      <c r="AQ18" s="50">
        <v>0</v>
      </c>
      <c r="AR18" s="50">
        <v>0</v>
      </c>
      <c r="AS18" s="50">
        <f t="array" ref="AS18:AU20">O16:Q18</f>
        <v>-0.81027000000000005</v>
      </c>
      <c r="AT18" s="50">
        <v>-0.51927999999999996</v>
      </c>
      <c r="AU18" s="50">
        <v>-0.27167999999999998</v>
      </c>
      <c r="AV18" s="50">
        <v>0</v>
      </c>
      <c r="AW18" s="50">
        <v>0</v>
      </c>
      <c r="AX18" s="55">
        <v>0</v>
      </c>
      <c r="AY18" s="50"/>
    </row>
    <row r="19" spans="1:51">
      <c r="A19" s="50"/>
      <c r="B19" s="54">
        <v>-0.17882999999999999</v>
      </c>
      <c r="C19" s="50">
        <v>-0.22686000000000001</v>
      </c>
      <c r="D19" s="50">
        <v>-0.22297</v>
      </c>
      <c r="E19" s="50">
        <v>0.1203</v>
      </c>
      <c r="F19" s="50">
        <v>-0.29274</v>
      </c>
      <c r="G19" s="50">
        <v>0.16320000000000001</v>
      </c>
      <c r="H19" s="50">
        <v>6.6040000000000001E-2</v>
      </c>
      <c r="I19" s="50">
        <v>1.9857100000000001</v>
      </c>
      <c r="J19" s="50">
        <v>0.37097000000000002</v>
      </c>
      <c r="K19" s="50">
        <v>2.4559999999999998E-2</v>
      </c>
      <c r="L19" s="50">
        <v>-0.16181000000000001</v>
      </c>
      <c r="M19" s="55">
        <v>0.11039</v>
      </c>
      <c r="N19" s="50"/>
      <c r="O19" s="50"/>
      <c r="P19" s="50"/>
      <c r="Q19" s="50"/>
      <c r="R19" s="50"/>
      <c r="S19" s="54">
        <v>-0.19248460664739803</v>
      </c>
      <c r="T19" s="50">
        <v>-0.10480757493197804</v>
      </c>
      <c r="U19" s="50">
        <v>3.8021629872227999E-2</v>
      </c>
      <c r="V19" s="50">
        <v>4.378483411680005E-3</v>
      </c>
      <c r="W19" s="50">
        <v>-0.11178585175503203</v>
      </c>
      <c r="X19" s="50">
        <v>-0.21053613354322803</v>
      </c>
      <c r="Y19" s="54">
        <v>0.18464138605354985</v>
      </c>
      <c r="Z19" s="50">
        <v>2.7834494442332072</v>
      </c>
      <c r="AA19" s="50">
        <v>-0.94010103956414071</v>
      </c>
      <c r="AB19" s="50">
        <v>-7.8857265980940075E-3</v>
      </c>
      <c r="AC19" s="50">
        <v>6.1878625017149913E-3</v>
      </c>
      <c r="AD19" s="55">
        <v>-0.15212432271075299</v>
      </c>
      <c r="AE19" s="50"/>
      <c r="AF19" s="54">
        <v>-0.19244150285974351</v>
      </c>
      <c r="AG19" s="50">
        <v>-0.10480757493197804</v>
      </c>
      <c r="AH19" s="50">
        <v>3.8032071204616491E-2</v>
      </c>
      <c r="AI19" s="50">
        <v>4.2953831130669992E-3</v>
      </c>
      <c r="AJ19" s="50">
        <v>-0.11167996315748752</v>
      </c>
      <c r="AK19" s="55">
        <v>-0.21069774657160653</v>
      </c>
      <c r="AL19" s="50"/>
      <c r="AM19" s="54">
        <v>0</v>
      </c>
      <c r="AN19" s="50">
        <v>0</v>
      </c>
      <c r="AO19" s="50">
        <v>0</v>
      </c>
      <c r="AP19" s="50">
        <v>0</v>
      </c>
      <c r="AQ19" s="50">
        <v>0</v>
      </c>
      <c r="AR19" s="50">
        <v>0</v>
      </c>
      <c r="AS19" s="50">
        <v>0.58333999999999997</v>
      </c>
      <c r="AT19" s="50">
        <v>-0.67007000000000005</v>
      </c>
      <c r="AU19" s="50">
        <v>-0.45904</v>
      </c>
      <c r="AV19" s="50">
        <v>0</v>
      </c>
      <c r="AW19" s="50">
        <v>0</v>
      </c>
      <c r="AX19" s="55">
        <v>0</v>
      </c>
      <c r="AY19" s="50"/>
    </row>
    <row r="20" spans="1:51">
      <c r="A20" s="50"/>
      <c r="B20" s="54">
        <v>-0.16535</v>
      </c>
      <c r="C20" s="50">
        <v>-0.22325</v>
      </c>
      <c r="D20" s="50">
        <v>-0.17313999999999999</v>
      </c>
      <c r="E20" s="50">
        <v>0.13149</v>
      </c>
      <c r="F20" s="50">
        <v>-0.21586</v>
      </c>
      <c r="G20" s="50">
        <v>0.14224999999999999</v>
      </c>
      <c r="H20" s="50">
        <v>-9.2530000000000001E-2</v>
      </c>
      <c r="I20" s="50">
        <v>0.37097000000000002</v>
      </c>
      <c r="J20" s="50">
        <v>3.9659200000000001</v>
      </c>
      <c r="K20" s="50">
        <v>1.668E-2</v>
      </c>
      <c r="L20" s="50">
        <v>-7.2929999999999995E-2</v>
      </c>
      <c r="M20" s="55">
        <v>0.10556</v>
      </c>
      <c r="N20" s="50"/>
      <c r="O20" s="50"/>
      <c r="P20" s="50"/>
      <c r="Q20" s="50"/>
      <c r="R20" s="50"/>
      <c r="S20" s="54">
        <v>9.5196023748327002E-2</v>
      </c>
      <c r="T20" s="50">
        <v>3.8042512537004997E-2</v>
      </c>
      <c r="U20" s="50">
        <v>6.8636048017950077E-3</v>
      </c>
      <c r="V20" s="50">
        <v>-3.3775350730114992E-2</v>
      </c>
      <c r="W20" s="50">
        <v>3.902266444627301E-2</v>
      </c>
      <c r="X20" s="50">
        <v>5.5505733609950994E-2</v>
      </c>
      <c r="Y20" s="54">
        <v>-0.49396760585289096</v>
      </c>
      <c r="Z20" s="50">
        <v>-0.94010103956414093</v>
      </c>
      <c r="AA20" s="50">
        <v>3.0583144877423218</v>
      </c>
      <c r="AB20" s="50">
        <v>-2.0506462229848997E-2</v>
      </c>
      <c r="AC20" s="50">
        <v>-2.3942405016078999E-2</v>
      </c>
      <c r="AD20" s="55">
        <v>1.5962906274429998E-2</v>
      </c>
      <c r="AE20" s="50"/>
      <c r="AF20" s="54">
        <v>9.5130777805410974E-2</v>
      </c>
      <c r="AG20" s="50">
        <v>3.8032071204616505E-2</v>
      </c>
      <c r="AH20" s="50">
        <v>6.8636048017950008E-3</v>
      </c>
      <c r="AI20" s="50">
        <v>-3.379626968040049E-2</v>
      </c>
      <c r="AJ20" s="50">
        <v>3.8962385287556987E-2</v>
      </c>
      <c r="AK20" s="55">
        <v>5.5551215866372974E-2</v>
      </c>
      <c r="AL20" s="50"/>
      <c r="AM20" s="54">
        <v>0</v>
      </c>
      <c r="AN20" s="50">
        <v>0</v>
      </c>
      <c r="AO20" s="50">
        <v>0</v>
      </c>
      <c r="AP20" s="50">
        <v>0</v>
      </c>
      <c r="AQ20" s="50">
        <v>0</v>
      </c>
      <c r="AR20" s="50">
        <v>0</v>
      </c>
      <c r="AS20" s="50">
        <v>5.6329999999999998E-2</v>
      </c>
      <c r="AT20" s="50">
        <v>-0.53042999999999996</v>
      </c>
      <c r="AU20" s="50">
        <v>0.84585999999999995</v>
      </c>
      <c r="AV20" s="50">
        <v>0</v>
      </c>
      <c r="AW20" s="50">
        <v>0</v>
      </c>
      <c r="AX20" s="55">
        <v>0</v>
      </c>
      <c r="AY20" s="50"/>
    </row>
    <row r="21" spans="1:51">
      <c r="A21" s="50"/>
      <c r="B21" s="54">
        <v>-0.10312</v>
      </c>
      <c r="C21" s="50">
        <v>-0.11994</v>
      </c>
      <c r="D21" s="50">
        <v>-0.13117999999999999</v>
      </c>
      <c r="E21" s="50">
        <v>1.0489999999999999E-2</v>
      </c>
      <c r="F21" s="50">
        <v>-0.22223000000000001</v>
      </c>
      <c r="G21" s="50">
        <v>0.17119000000000001</v>
      </c>
      <c r="H21" s="50">
        <v>4.3790000000000003E-2</v>
      </c>
      <c r="I21" s="50">
        <v>2.4559999999999998E-2</v>
      </c>
      <c r="J21" s="50">
        <v>1.668E-2</v>
      </c>
      <c r="K21" s="50">
        <v>2.1631999999999998</v>
      </c>
      <c r="L21" s="50">
        <v>0.16016</v>
      </c>
      <c r="M21" s="55">
        <v>3.9370000000000002E-2</v>
      </c>
      <c r="N21" s="50"/>
      <c r="O21" s="50"/>
      <c r="P21" s="50"/>
      <c r="Q21" s="50"/>
      <c r="R21" s="50"/>
      <c r="S21" s="54">
        <v>-8.4670235500940022E-3</v>
      </c>
      <c r="T21" s="50">
        <v>-4.2122828144539951E-3</v>
      </c>
      <c r="U21" s="50">
        <v>3.3817188630686001E-2</v>
      </c>
      <c r="V21" s="50">
        <v>-7.5762421364682003E-2</v>
      </c>
      <c r="W21" s="50">
        <v>9.5483145199809841E-3</v>
      </c>
      <c r="X21" s="50">
        <v>-0.11525500262370704</v>
      </c>
      <c r="Y21" s="54">
        <v>-3.4610469888988991E-2</v>
      </c>
      <c r="Z21" s="50">
        <v>-7.8857265980939971E-3</v>
      </c>
      <c r="AA21" s="50">
        <v>-2.0506462229849001E-2</v>
      </c>
      <c r="AB21" s="50">
        <v>3.1103239647902075</v>
      </c>
      <c r="AC21" s="50">
        <v>1.0372853260688641</v>
      </c>
      <c r="AD21" s="55">
        <v>1.2156955381356178</v>
      </c>
      <c r="AE21" s="50"/>
      <c r="AF21" s="54">
        <v>-8.7796783725985136E-3</v>
      </c>
      <c r="AG21" s="50">
        <v>-4.295383113067007E-3</v>
      </c>
      <c r="AH21" s="50">
        <v>3.379626968040049E-2</v>
      </c>
      <c r="AI21" s="50">
        <v>-7.5762421364682003E-2</v>
      </c>
      <c r="AJ21" s="50">
        <v>9.5372895156434802E-3</v>
      </c>
      <c r="AK21" s="55">
        <v>-0.11542174289125753</v>
      </c>
      <c r="AL21" s="50"/>
      <c r="AM21" s="54">
        <v>0</v>
      </c>
      <c r="AN21" s="50">
        <v>0</v>
      </c>
      <c r="AO21" s="50">
        <v>0</v>
      </c>
      <c r="AP21" s="50">
        <v>0</v>
      </c>
      <c r="AQ21" s="50">
        <v>0</v>
      </c>
      <c r="AR21" s="50">
        <v>0</v>
      </c>
      <c r="AS21" s="50">
        <v>0</v>
      </c>
      <c r="AT21" s="50">
        <v>0</v>
      </c>
      <c r="AU21" s="50">
        <v>0</v>
      </c>
      <c r="AV21" s="50">
        <f t="array" ref="AV21:AX23">O16:Q18</f>
        <v>-0.81027000000000005</v>
      </c>
      <c r="AW21" s="50">
        <v>-0.51927999999999996</v>
      </c>
      <c r="AX21" s="55">
        <v>-0.27167999999999998</v>
      </c>
      <c r="AY21" s="50"/>
    </row>
    <row r="22" spans="1:51">
      <c r="A22" s="50"/>
      <c r="B22" s="54">
        <v>0.19078999999999999</v>
      </c>
      <c r="C22" s="50">
        <v>0.29343000000000002</v>
      </c>
      <c r="D22" s="50">
        <v>0.21601999999999999</v>
      </c>
      <c r="E22" s="50">
        <v>-0.22267000000000001</v>
      </c>
      <c r="F22" s="50">
        <v>0.23355999999999999</v>
      </c>
      <c r="G22" s="50">
        <v>-0.12950999999999999</v>
      </c>
      <c r="H22" s="50">
        <v>-0.10502</v>
      </c>
      <c r="I22" s="50">
        <v>-0.16181000000000001</v>
      </c>
      <c r="J22" s="50">
        <v>-7.2929999999999995E-2</v>
      </c>
      <c r="K22" s="50">
        <v>0.16016</v>
      </c>
      <c r="L22" s="50">
        <v>5.7557200000000002</v>
      </c>
      <c r="M22" s="55">
        <v>-0.60211000000000003</v>
      </c>
      <c r="N22" s="50"/>
      <c r="O22" s="50"/>
      <c r="P22" s="50"/>
      <c r="Q22" s="50"/>
      <c r="R22" s="50"/>
      <c r="S22" s="54">
        <v>0.26420002734838899</v>
      </c>
      <c r="T22" s="50">
        <v>0.111574074559943</v>
      </c>
      <c r="U22" s="50">
        <v>-3.8902106128840971E-2</v>
      </c>
      <c r="V22" s="50">
        <v>9.5262645113059832E-3</v>
      </c>
      <c r="W22" s="50">
        <v>0.11863226991220797</v>
      </c>
      <c r="X22" s="50">
        <v>0.26818637504074599</v>
      </c>
      <c r="Y22" s="54">
        <v>-0.12233085995850002</v>
      </c>
      <c r="Z22" s="50">
        <v>6.1878625017149896E-3</v>
      </c>
      <c r="AA22" s="50">
        <v>-2.3942405016078996E-2</v>
      </c>
      <c r="AB22" s="50">
        <v>1.0372853260688644</v>
      </c>
      <c r="AC22" s="50">
        <v>3.2485978177774606</v>
      </c>
      <c r="AD22" s="55">
        <v>1.4544619078283858</v>
      </c>
      <c r="AE22" s="50"/>
      <c r="AF22" s="54">
        <v>0.26440932640215503</v>
      </c>
      <c r="AG22" s="50">
        <v>0.11167996315748752</v>
      </c>
      <c r="AH22" s="50">
        <v>-3.8962385287556994E-2</v>
      </c>
      <c r="AI22" s="50">
        <v>9.5372895156434941E-3</v>
      </c>
      <c r="AJ22" s="50">
        <v>0.11863226991220799</v>
      </c>
      <c r="AK22" s="55">
        <v>0.2685772473888125</v>
      </c>
      <c r="AL22" s="50"/>
      <c r="AM22" s="54">
        <v>0</v>
      </c>
      <c r="AN22" s="50">
        <v>0</v>
      </c>
      <c r="AO22" s="50">
        <v>0</v>
      </c>
      <c r="AP22" s="50">
        <v>0</v>
      </c>
      <c r="AQ22" s="50">
        <v>0</v>
      </c>
      <c r="AR22" s="50">
        <v>0</v>
      </c>
      <c r="AS22" s="50">
        <v>0</v>
      </c>
      <c r="AT22" s="50">
        <v>0</v>
      </c>
      <c r="AU22" s="50">
        <v>0</v>
      </c>
      <c r="AV22" s="50">
        <v>0.58333999999999997</v>
      </c>
      <c r="AW22" s="50">
        <v>-0.67007000000000005</v>
      </c>
      <c r="AX22" s="55">
        <v>-0.45904</v>
      </c>
      <c r="AY22" s="50"/>
    </row>
    <row r="23" spans="1:51" ht="15" thickBot="1">
      <c r="A23" s="50"/>
      <c r="B23" s="56">
        <v>-8.0299999999999996E-2</v>
      </c>
      <c r="C23" s="57">
        <v>-0.16375999999999999</v>
      </c>
      <c r="D23" s="57">
        <v>-0.14255999999999999</v>
      </c>
      <c r="E23" s="57">
        <v>0.17165</v>
      </c>
      <c r="F23" s="57">
        <v>-0.12972</v>
      </c>
      <c r="G23" s="57">
        <v>3.6330000000000001E-2</v>
      </c>
      <c r="H23" s="57">
        <v>-1.191E-2</v>
      </c>
      <c r="I23" s="57">
        <v>0.11039</v>
      </c>
      <c r="J23" s="57">
        <v>0.10556</v>
      </c>
      <c r="K23" s="57">
        <v>3.9370000000000002E-2</v>
      </c>
      <c r="L23" s="57">
        <v>-0.60211000000000003</v>
      </c>
      <c r="M23" s="58">
        <v>2.11138</v>
      </c>
      <c r="N23" s="50"/>
      <c r="O23" s="50"/>
      <c r="P23" s="50"/>
      <c r="Q23" s="50"/>
      <c r="R23" s="50"/>
      <c r="S23" s="56">
        <v>0.36391604987024295</v>
      </c>
      <c r="T23" s="57">
        <v>0.21085935959998503</v>
      </c>
      <c r="U23" s="57">
        <v>-5.5596698122794969E-2</v>
      </c>
      <c r="V23" s="57">
        <v>-0.11558848315880801</v>
      </c>
      <c r="W23" s="57">
        <v>0.26896811973687895</v>
      </c>
      <c r="X23" s="57">
        <v>0.237509932197981</v>
      </c>
      <c r="Y23" s="56">
        <v>-0.16777073930030098</v>
      </c>
      <c r="Z23" s="57">
        <v>-0.15212432271075302</v>
      </c>
      <c r="AA23" s="57">
        <v>1.5962906274430005E-2</v>
      </c>
      <c r="AB23" s="57">
        <v>1.215695538135618</v>
      </c>
      <c r="AC23" s="57">
        <v>1.4544619078283865</v>
      </c>
      <c r="AD23" s="58">
        <v>3.6713962745421154</v>
      </c>
      <c r="AE23" s="50"/>
      <c r="AF23" s="56">
        <v>0.36330041990804496</v>
      </c>
      <c r="AG23" s="57">
        <v>0.2106977465716065</v>
      </c>
      <c r="AH23" s="57">
        <v>-5.5551215866372981E-2</v>
      </c>
      <c r="AI23" s="57">
        <v>-0.11542174289125751</v>
      </c>
      <c r="AJ23" s="57">
        <v>0.2685772473888125</v>
      </c>
      <c r="AK23" s="58">
        <v>0.23750993219798097</v>
      </c>
      <c r="AL23" s="50"/>
      <c r="AM23" s="56">
        <v>0</v>
      </c>
      <c r="AN23" s="57">
        <v>0</v>
      </c>
      <c r="AO23" s="57">
        <v>0</v>
      </c>
      <c r="AP23" s="57">
        <v>0</v>
      </c>
      <c r="AQ23" s="57">
        <v>0</v>
      </c>
      <c r="AR23" s="57">
        <v>0</v>
      </c>
      <c r="AS23" s="57">
        <v>0</v>
      </c>
      <c r="AT23" s="57">
        <v>0</v>
      </c>
      <c r="AU23" s="57">
        <v>0</v>
      </c>
      <c r="AV23" s="57">
        <v>5.6329999999999998E-2</v>
      </c>
      <c r="AW23" s="57">
        <v>-0.53042999999999996</v>
      </c>
      <c r="AX23" s="58">
        <v>0.84585999999999995</v>
      </c>
      <c r="AY23" s="50"/>
    </row>
    <row r="24" spans="1:51">
      <c r="A24" s="50"/>
      <c r="B24" s="50"/>
      <c r="C24" s="50"/>
      <c r="D24" s="50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</row>
    <row r="25" spans="1:51" ht="15" thickBot="1">
      <c r="A25" s="50"/>
      <c r="B25" s="50" t="s">
        <v>9</v>
      </c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</row>
    <row r="26" spans="1:51">
      <c r="A26" s="50"/>
      <c r="B26" s="51">
        <v>2.4152200000000001</v>
      </c>
      <c r="C26" s="52">
        <v>3.3309999999999999E-2</v>
      </c>
      <c r="D26" s="52">
        <v>-0.14068</v>
      </c>
      <c r="E26" s="52">
        <v>2.614E-2</v>
      </c>
      <c r="F26" s="52">
        <v>-3.1040000000000002E-2</v>
      </c>
      <c r="G26" s="52">
        <v>5.6899999999999999E-2</v>
      </c>
      <c r="H26" s="52">
        <v>-7.0349999999999996E-2</v>
      </c>
      <c r="I26" s="52">
        <v>5.0799999999999998E-2</v>
      </c>
      <c r="J26" s="52">
        <v>0.10648000000000001</v>
      </c>
      <c r="K26" s="52">
        <v>0.13447000000000001</v>
      </c>
      <c r="L26" s="52">
        <v>2.9819999999999999E-2</v>
      </c>
      <c r="M26" s="53">
        <v>5.5509999999999997E-2</v>
      </c>
      <c r="N26" s="50"/>
      <c r="O26" s="51">
        <v>-0.82476000000000005</v>
      </c>
      <c r="P26" s="52">
        <v>-0.50448000000000004</v>
      </c>
      <c r="Q26" s="53">
        <v>-0.25547999999999998</v>
      </c>
      <c r="R26" s="50"/>
      <c r="S26" s="51">
        <f t="array" ref="S26:AD37">MMULT(MMULT(AM26:AX37,B26:M37),TRANSPOSE(AM26:AX37))</f>
        <v>2.4688284730940167</v>
      </c>
      <c r="T26" s="52">
        <v>0.15964145142175179</v>
      </c>
      <c r="U26" s="52">
        <v>-0.46544998193887221</v>
      </c>
      <c r="V26" s="52">
        <v>1.8678664042559995E-3</v>
      </c>
      <c r="W26" s="52">
        <v>-4.4150899489427999E-2</v>
      </c>
      <c r="X26" s="52">
        <v>-0.12919948035253201</v>
      </c>
      <c r="Y26" s="51">
        <v>-0.15595917840601201</v>
      </c>
      <c r="Z26" s="52">
        <v>-0.22440084825284401</v>
      </c>
      <c r="AA26" s="52">
        <v>4.9637847018924014E-2</v>
      </c>
      <c r="AB26" s="52">
        <v>-0.10618611847758003</v>
      </c>
      <c r="AC26" s="52">
        <v>-4.3495482335267982E-2</v>
      </c>
      <c r="AD26" s="53">
        <v>-0.28789865769981604</v>
      </c>
      <c r="AE26" s="59" t="s">
        <v>46</v>
      </c>
      <c r="AF26" s="51">
        <f t="array" ref="AF26:AH28">(Y26:AA28+S32:U34)/2</f>
        <v>-0.15595917840601198</v>
      </c>
      <c r="AG26" s="52">
        <v>-0.22441343747908651</v>
      </c>
      <c r="AH26" s="52">
        <v>4.9620290614146023E-2</v>
      </c>
      <c r="AI26" s="52">
        <f t="array" ref="AI26:AK28">(AB26:AD28-V32:X34)/2</f>
        <v>-0.10628255487039001</v>
      </c>
      <c r="AJ26" s="52">
        <v>-4.3398436318555007E-2</v>
      </c>
      <c r="AK26" s="53">
        <v>-0.28777105975939898</v>
      </c>
      <c r="AL26" s="50"/>
      <c r="AM26" s="51">
        <f t="array" ref="AM26:AO28">O26:Q28</f>
        <v>-0.82476000000000005</v>
      </c>
      <c r="AN26" s="52">
        <v>-0.50448000000000004</v>
      </c>
      <c r="AO26" s="52">
        <v>-0.25547999999999998</v>
      </c>
      <c r="AP26" s="52">
        <v>0</v>
      </c>
      <c r="AQ26" s="52">
        <v>0</v>
      </c>
      <c r="AR26" s="52">
        <v>0</v>
      </c>
      <c r="AS26" s="52">
        <v>0</v>
      </c>
      <c r="AT26" s="52">
        <v>0</v>
      </c>
      <c r="AU26" s="52">
        <v>0</v>
      </c>
      <c r="AV26" s="52">
        <v>0</v>
      </c>
      <c r="AW26" s="52">
        <v>0</v>
      </c>
      <c r="AX26" s="53">
        <v>0</v>
      </c>
      <c r="AY26" s="50"/>
    </row>
    <row r="27" spans="1:51">
      <c r="A27" s="50"/>
      <c r="B27" s="54">
        <v>3.3309999999999999E-2</v>
      </c>
      <c r="C27" s="50">
        <v>1.9620899999999999</v>
      </c>
      <c r="D27" s="50">
        <v>0.36842000000000003</v>
      </c>
      <c r="E27" s="50">
        <v>1.209E-2</v>
      </c>
      <c r="F27" s="50">
        <v>-8.8039999999999993E-2</v>
      </c>
      <c r="G27" s="50">
        <v>5.4140000000000001E-2</v>
      </c>
      <c r="H27" s="50">
        <v>5.0689999999999999E-2</v>
      </c>
      <c r="I27" s="50">
        <v>-0.31541999999999998</v>
      </c>
      <c r="J27" s="50">
        <v>-0.35041</v>
      </c>
      <c r="K27" s="50">
        <v>-0.16064999999999999</v>
      </c>
      <c r="L27" s="50">
        <v>-0.34449000000000002</v>
      </c>
      <c r="M27" s="55">
        <v>0.21703</v>
      </c>
      <c r="N27" s="50"/>
      <c r="O27" s="54">
        <v>0.56262000000000001</v>
      </c>
      <c r="P27" s="50">
        <v>-0.68664000000000003</v>
      </c>
      <c r="Q27" s="55">
        <v>-0.46043000000000001</v>
      </c>
      <c r="R27" s="50"/>
      <c r="S27" s="54">
        <v>0.15964145142175179</v>
      </c>
      <c r="T27" s="50">
        <v>2.8244726448702542</v>
      </c>
      <c r="U27" s="50">
        <v>-0.99673946024394855</v>
      </c>
      <c r="V27" s="50">
        <v>-3.3922492251335999E-2</v>
      </c>
      <c r="W27" s="50">
        <v>-5.0025230019862983E-2</v>
      </c>
      <c r="X27" s="50">
        <v>-7.6737216272598996E-2</v>
      </c>
      <c r="Y27" s="54">
        <v>-0.22442602670532902</v>
      </c>
      <c r="Z27" s="50">
        <v>-0.56707154389105607</v>
      </c>
      <c r="AA27" s="50">
        <v>0.18323426594136005</v>
      </c>
      <c r="AB27" s="50">
        <v>-0.42282143046191306</v>
      </c>
      <c r="AC27" s="50">
        <v>-7.63128190019699E-3</v>
      </c>
      <c r="AD27" s="55">
        <v>-0.35942833983001904</v>
      </c>
      <c r="AE27" s="50"/>
      <c r="AF27" s="54">
        <v>-0.22441343747908651</v>
      </c>
      <c r="AG27" s="50">
        <v>-0.56707154389105607</v>
      </c>
      <c r="AH27" s="50">
        <v>0.18326147213890953</v>
      </c>
      <c r="AI27" s="50">
        <v>-0.42295292777824456</v>
      </c>
      <c r="AJ27" s="50">
        <v>-7.5643309423469932E-3</v>
      </c>
      <c r="AK27" s="55">
        <v>-0.35929618500497901</v>
      </c>
      <c r="AL27" s="50"/>
      <c r="AM27" s="54">
        <v>0.56262000000000001</v>
      </c>
      <c r="AN27" s="50">
        <v>-0.68664000000000003</v>
      </c>
      <c r="AO27" s="50">
        <v>-0.46043000000000001</v>
      </c>
      <c r="AP27" s="50">
        <v>0</v>
      </c>
      <c r="AQ27" s="50">
        <v>0</v>
      </c>
      <c r="AR27" s="50">
        <v>0</v>
      </c>
      <c r="AS27" s="50">
        <v>0</v>
      </c>
      <c r="AT27" s="50">
        <v>0</v>
      </c>
      <c r="AU27" s="50">
        <v>0</v>
      </c>
      <c r="AV27" s="50">
        <v>0</v>
      </c>
      <c r="AW27" s="50">
        <v>0</v>
      </c>
      <c r="AX27" s="55">
        <v>0</v>
      </c>
      <c r="AY27" s="50"/>
    </row>
    <row r="28" spans="1:51" ht="15" thickBot="1">
      <c r="A28" s="50"/>
      <c r="B28" s="54">
        <v>-0.14068</v>
      </c>
      <c r="C28" s="50">
        <v>0.36842000000000003</v>
      </c>
      <c r="D28" s="50">
        <v>4.0320600000000004</v>
      </c>
      <c r="E28" s="50">
        <v>2.375E-2</v>
      </c>
      <c r="F28" s="50">
        <v>-0.10564999999999999</v>
      </c>
      <c r="G28" s="50">
        <v>6.1629999999999997E-2</v>
      </c>
      <c r="H28" s="50">
        <v>0.10627</v>
      </c>
      <c r="I28" s="50">
        <v>-0.34963</v>
      </c>
      <c r="J28" s="50">
        <v>-0.37834000000000001</v>
      </c>
      <c r="K28" s="50">
        <v>-0.30005999999999999</v>
      </c>
      <c r="L28" s="50">
        <v>-0.33337</v>
      </c>
      <c r="M28" s="55">
        <v>0.1646</v>
      </c>
      <c r="N28" s="50"/>
      <c r="O28" s="56">
        <v>5.6849999999999998E-2</v>
      </c>
      <c r="P28" s="57">
        <v>-0.52347999999999995</v>
      </c>
      <c r="Q28" s="58">
        <v>0.85014000000000001</v>
      </c>
      <c r="R28" s="50"/>
      <c r="S28" s="54">
        <v>-0.46544998193887194</v>
      </c>
      <c r="T28" s="50">
        <v>-0.99673946024394822</v>
      </c>
      <c r="U28" s="50">
        <v>3.1161052449793143</v>
      </c>
      <c r="V28" s="50">
        <v>3.3213009096960001E-3</v>
      </c>
      <c r="W28" s="50">
        <v>2.7309533961027997E-2</v>
      </c>
      <c r="X28" s="50">
        <v>4.7886472086604001E-2</v>
      </c>
      <c r="Y28" s="54">
        <v>4.9602734209368018E-2</v>
      </c>
      <c r="Z28" s="50">
        <v>0.18328867833645904</v>
      </c>
      <c r="AA28" s="50">
        <v>-4.1085855570195048E-2</v>
      </c>
      <c r="AB28" s="50">
        <v>0.17829930813287603</v>
      </c>
      <c r="AC28" s="50">
        <v>-3.5875490226177968E-2</v>
      </c>
      <c r="AD28" s="55">
        <v>6.894608796392504E-2</v>
      </c>
      <c r="AE28" s="50"/>
      <c r="AF28" s="54">
        <v>4.9620290614145995E-2</v>
      </c>
      <c r="AG28" s="50">
        <v>0.18326147213890953</v>
      </c>
      <c r="AH28" s="50">
        <v>-4.1085855570195021E-2</v>
      </c>
      <c r="AI28" s="50">
        <v>0.17827918931780801</v>
      </c>
      <c r="AJ28" s="50">
        <v>-3.5960173010193969E-2</v>
      </c>
      <c r="AK28" s="55">
        <v>6.8937142503153012E-2</v>
      </c>
      <c r="AL28" s="50"/>
      <c r="AM28" s="54">
        <v>5.6849999999999998E-2</v>
      </c>
      <c r="AN28" s="50">
        <v>-0.52347999999999995</v>
      </c>
      <c r="AO28" s="50">
        <v>0.85014000000000001</v>
      </c>
      <c r="AP28" s="50">
        <v>0</v>
      </c>
      <c r="AQ28" s="50">
        <v>0</v>
      </c>
      <c r="AR28" s="50">
        <v>0</v>
      </c>
      <c r="AS28" s="50">
        <v>0</v>
      </c>
      <c r="AT28" s="50">
        <v>0</v>
      </c>
      <c r="AU28" s="50">
        <v>0</v>
      </c>
      <c r="AV28" s="50">
        <v>0</v>
      </c>
      <c r="AW28" s="50">
        <v>0</v>
      </c>
      <c r="AX28" s="55">
        <v>0</v>
      </c>
      <c r="AY28" s="50"/>
    </row>
    <row r="29" spans="1:51" ht="15" thickBot="1">
      <c r="A29" s="50"/>
      <c r="B29" s="54">
        <v>2.614E-2</v>
      </c>
      <c r="C29" s="50">
        <v>1.209E-2</v>
      </c>
      <c r="D29" s="50">
        <v>2.375E-2</v>
      </c>
      <c r="E29" s="50">
        <v>2.1000100000000002</v>
      </c>
      <c r="F29" s="50">
        <v>0.2054</v>
      </c>
      <c r="G29" s="50">
        <v>6.966E-2</v>
      </c>
      <c r="H29" s="50">
        <v>-0.13428999999999999</v>
      </c>
      <c r="I29" s="50">
        <v>0.16056000000000001</v>
      </c>
      <c r="J29" s="50">
        <v>0.30043999999999998</v>
      </c>
      <c r="K29" s="50">
        <v>0.23269999999999999</v>
      </c>
      <c r="L29" s="50">
        <v>0.32719999999999999</v>
      </c>
      <c r="M29" s="55">
        <v>-9.6110000000000001E-2</v>
      </c>
      <c r="N29" s="50"/>
      <c r="O29" s="50"/>
      <c r="P29" s="50"/>
      <c r="Q29" s="50"/>
      <c r="R29" s="50"/>
      <c r="S29" s="54">
        <v>1.8678664042559977E-3</v>
      </c>
      <c r="T29" s="50">
        <v>-3.3922492251336006E-2</v>
      </c>
      <c r="U29" s="50">
        <v>3.3213009096959966E-3</v>
      </c>
      <c r="V29" s="50">
        <v>3.1412373179148005</v>
      </c>
      <c r="W29" s="50">
        <v>1.1858091584641679</v>
      </c>
      <c r="X29" s="50">
        <v>1.234665375544332</v>
      </c>
      <c r="Y29" s="54">
        <v>0.10637899126320001</v>
      </c>
      <c r="Z29" s="50">
        <v>0.42308442509457606</v>
      </c>
      <c r="AA29" s="50">
        <v>-0.17825907050274001</v>
      </c>
      <c r="AB29" s="50">
        <v>0.42302829408634812</v>
      </c>
      <c r="AC29" s="50">
        <v>6.1772115635639405E-3</v>
      </c>
      <c r="AD29" s="55">
        <v>0.23571632524726804</v>
      </c>
      <c r="AE29" s="50"/>
      <c r="AF29" s="54">
        <f t="array" ref="AF29:AH31">(Y29:AA31-S35:U37)/2</f>
        <v>0.10628255487038998</v>
      </c>
      <c r="AG29" s="50">
        <v>0.42295292777824456</v>
      </c>
      <c r="AH29" s="50">
        <v>-0.17827918931780801</v>
      </c>
      <c r="AI29" s="50">
        <f t="array" ref="AI29:AK31">(AB29:AD31+V35:X37)/2</f>
        <v>0.42302829408634812</v>
      </c>
      <c r="AJ29" s="50">
        <v>6.0023103031744719E-3</v>
      </c>
      <c r="AK29" s="55">
        <v>0.23554280697182803</v>
      </c>
      <c r="AL29" s="50"/>
      <c r="AM29" s="54">
        <v>0</v>
      </c>
      <c r="AN29" s="50">
        <v>0</v>
      </c>
      <c r="AO29" s="50">
        <v>0</v>
      </c>
      <c r="AP29" s="50">
        <f t="array" ref="AP29:AR31">O26:Q28</f>
        <v>-0.82476000000000005</v>
      </c>
      <c r="AQ29" s="50">
        <v>-0.50448000000000004</v>
      </c>
      <c r="AR29" s="50">
        <v>-0.25547999999999998</v>
      </c>
      <c r="AS29" s="50">
        <v>0</v>
      </c>
      <c r="AT29" s="50">
        <v>0</v>
      </c>
      <c r="AU29" s="50">
        <v>0</v>
      </c>
      <c r="AV29" s="50">
        <v>0</v>
      </c>
      <c r="AW29" s="50">
        <v>0</v>
      </c>
      <c r="AX29" s="55">
        <v>0</v>
      </c>
      <c r="AY29" s="50"/>
    </row>
    <row r="30" spans="1:51">
      <c r="A30" s="50"/>
      <c r="B30" s="54">
        <v>-3.1040000000000002E-2</v>
      </c>
      <c r="C30" s="50">
        <v>-8.8039999999999993E-2</v>
      </c>
      <c r="D30" s="50">
        <v>-0.10564999999999999</v>
      </c>
      <c r="E30" s="50">
        <v>0.2054</v>
      </c>
      <c r="F30" s="50">
        <v>5.9959600000000002</v>
      </c>
      <c r="G30" s="50">
        <v>-0.58331</v>
      </c>
      <c r="H30" s="50">
        <v>-2.9860000000000001E-2</v>
      </c>
      <c r="I30" s="50">
        <v>0.34382000000000001</v>
      </c>
      <c r="J30" s="50">
        <v>0.33349000000000001</v>
      </c>
      <c r="K30" s="50">
        <v>0.32668000000000003</v>
      </c>
      <c r="L30" s="50">
        <v>0.16991999999999999</v>
      </c>
      <c r="M30" s="55">
        <v>-5.6649999999999999E-2</v>
      </c>
      <c r="N30" s="50"/>
      <c r="O30" s="51">
        <v>-0.82498000000000005</v>
      </c>
      <c r="P30" s="52">
        <v>-0.50387000000000004</v>
      </c>
      <c r="Q30" s="53">
        <v>-0.25597999999999999</v>
      </c>
      <c r="R30" s="50"/>
      <c r="S30" s="54">
        <v>-4.4150899489428005E-2</v>
      </c>
      <c r="T30" s="50">
        <v>-5.0025230019862997E-2</v>
      </c>
      <c r="U30" s="50">
        <v>2.7309533961028018E-2</v>
      </c>
      <c r="V30" s="50">
        <v>1.1858091584641679</v>
      </c>
      <c r="W30" s="50">
        <v>3.3725743801445058</v>
      </c>
      <c r="X30" s="50">
        <v>1.5645195687812357</v>
      </c>
      <c r="Y30" s="54">
        <v>4.3301390301842005E-2</v>
      </c>
      <c r="Z30" s="50">
        <v>7.4973799844970318E-3</v>
      </c>
      <c r="AA30" s="50">
        <v>3.6044855794209983E-2</v>
      </c>
      <c r="AB30" s="50">
        <v>5.8274090427850294E-3</v>
      </c>
      <c r="AC30" s="50">
        <v>-6.9274970473352029E-2</v>
      </c>
      <c r="AD30" s="55">
        <v>-9.3494798249707023E-2</v>
      </c>
      <c r="AE30" s="50"/>
      <c r="AF30" s="54">
        <v>4.3398436318555E-2</v>
      </c>
      <c r="AG30" s="50">
        <v>7.5643309423470209E-3</v>
      </c>
      <c r="AH30" s="50">
        <v>3.5960173010193996E-2</v>
      </c>
      <c r="AI30" s="50">
        <v>6.0023103031745031E-3</v>
      </c>
      <c r="AJ30" s="50">
        <v>-6.9274970473352016E-2</v>
      </c>
      <c r="AK30" s="55">
        <v>-9.3325311429139024E-2</v>
      </c>
      <c r="AL30" s="50"/>
      <c r="AM30" s="54">
        <v>0</v>
      </c>
      <c r="AN30" s="50">
        <v>0</v>
      </c>
      <c r="AO30" s="50">
        <v>0</v>
      </c>
      <c r="AP30" s="50">
        <v>0.56262000000000001</v>
      </c>
      <c r="AQ30" s="50">
        <v>-0.68664000000000003</v>
      </c>
      <c r="AR30" s="50">
        <v>-0.46043000000000001</v>
      </c>
      <c r="AS30" s="50">
        <v>0</v>
      </c>
      <c r="AT30" s="50">
        <v>0</v>
      </c>
      <c r="AU30" s="50">
        <v>0</v>
      </c>
      <c r="AV30" s="50">
        <v>0</v>
      </c>
      <c r="AW30" s="50">
        <v>0</v>
      </c>
      <c r="AX30" s="55">
        <v>0</v>
      </c>
      <c r="AY30" s="50"/>
    </row>
    <row r="31" spans="1:51" ht="15" thickBot="1">
      <c r="A31" s="50"/>
      <c r="B31" s="54">
        <v>5.6899999999999999E-2</v>
      </c>
      <c r="C31" s="50">
        <v>5.4140000000000001E-2</v>
      </c>
      <c r="D31" s="50">
        <v>6.1629999999999997E-2</v>
      </c>
      <c r="E31" s="50">
        <v>6.966E-2</v>
      </c>
      <c r="F31" s="50">
        <v>-0.58331</v>
      </c>
      <c r="G31" s="50">
        <v>2.0967799999999999</v>
      </c>
      <c r="H31" s="50">
        <v>-5.5579999999999997E-2</v>
      </c>
      <c r="I31" s="50">
        <v>-0.21692</v>
      </c>
      <c r="J31" s="50">
        <v>-0.16513</v>
      </c>
      <c r="K31" s="50">
        <v>-9.6259999999999998E-2</v>
      </c>
      <c r="L31" s="50">
        <v>-5.697E-2</v>
      </c>
      <c r="M31" s="55">
        <v>7.3370000000000005E-2</v>
      </c>
      <c r="N31" s="50"/>
      <c r="O31" s="54">
        <v>0.56230999999999998</v>
      </c>
      <c r="P31" s="50">
        <v>-0.68628999999999996</v>
      </c>
      <c r="Q31" s="55">
        <v>-0.46133000000000002</v>
      </c>
      <c r="R31" s="50"/>
      <c r="S31" s="54">
        <v>-0.12919948035253201</v>
      </c>
      <c r="T31" s="50">
        <v>-7.6737216272598996E-2</v>
      </c>
      <c r="U31" s="50">
        <v>4.7886472086604001E-2</v>
      </c>
      <c r="V31" s="50">
        <v>1.2346653755443322</v>
      </c>
      <c r="W31" s="50">
        <v>1.5645195687812357</v>
      </c>
      <c r="X31" s="50">
        <v>3.6789809285828405</v>
      </c>
      <c r="Y31" s="54">
        <v>0.28764346181898204</v>
      </c>
      <c r="Z31" s="50">
        <v>0.35916403017993898</v>
      </c>
      <c r="AA31" s="50">
        <v>-6.8928197042381012E-2</v>
      </c>
      <c r="AB31" s="50">
        <v>0.23536928869638798</v>
      </c>
      <c r="AC31" s="50">
        <v>-9.3155824608570997E-2</v>
      </c>
      <c r="AD31" s="55">
        <v>0.12223900562626602</v>
      </c>
      <c r="AE31" s="50"/>
      <c r="AF31" s="56">
        <v>0.28777105975939904</v>
      </c>
      <c r="AG31" s="57">
        <v>0.35929618500497901</v>
      </c>
      <c r="AH31" s="57">
        <v>-6.8937142503152998E-2</v>
      </c>
      <c r="AI31" s="57">
        <v>0.235542806971828</v>
      </c>
      <c r="AJ31" s="57">
        <v>-9.332531142913901E-2</v>
      </c>
      <c r="AK31" s="58">
        <v>0.12223900562626602</v>
      </c>
      <c r="AL31" s="50"/>
      <c r="AM31" s="54">
        <v>0</v>
      </c>
      <c r="AN31" s="50">
        <v>0</v>
      </c>
      <c r="AO31" s="50">
        <v>0</v>
      </c>
      <c r="AP31" s="50">
        <v>5.6849999999999998E-2</v>
      </c>
      <c r="AQ31" s="50">
        <v>-0.52347999999999995</v>
      </c>
      <c r="AR31" s="50">
        <v>0.85014000000000001</v>
      </c>
      <c r="AS31" s="50">
        <v>0</v>
      </c>
      <c r="AT31" s="50">
        <v>0</v>
      </c>
      <c r="AU31" s="50">
        <v>0</v>
      </c>
      <c r="AV31" s="50">
        <v>0</v>
      </c>
      <c r="AW31" s="50">
        <v>0</v>
      </c>
      <c r="AX31" s="55">
        <v>0</v>
      </c>
      <c r="AY31" s="50"/>
    </row>
    <row r="32" spans="1:51" ht="15" thickBot="1">
      <c r="A32" s="50"/>
      <c r="B32" s="54">
        <v>-7.0349999999999996E-2</v>
      </c>
      <c r="C32" s="50">
        <v>5.0689999999999999E-2</v>
      </c>
      <c r="D32" s="50">
        <v>0.10627</v>
      </c>
      <c r="E32" s="50">
        <v>-0.13428999999999999</v>
      </c>
      <c r="F32" s="50">
        <v>-2.9860000000000001E-2</v>
      </c>
      <c r="G32" s="50">
        <v>-5.5579999999999997E-2</v>
      </c>
      <c r="H32" s="50">
        <v>2.4175800000000001</v>
      </c>
      <c r="I32" s="50">
        <v>3.3399999999999999E-2</v>
      </c>
      <c r="J32" s="50">
        <v>-0.14111000000000001</v>
      </c>
      <c r="K32" s="50">
        <v>-2.623E-2</v>
      </c>
      <c r="L32" s="50">
        <v>3.0599999999999999E-2</v>
      </c>
      <c r="M32" s="55">
        <v>-5.8110000000000002E-2</v>
      </c>
      <c r="N32" s="50"/>
      <c r="O32" s="56">
        <v>5.6770000000000001E-2</v>
      </c>
      <c r="P32" s="57">
        <v>-0.52453000000000005</v>
      </c>
      <c r="Q32" s="58">
        <v>0.84950000000000003</v>
      </c>
      <c r="R32" s="50"/>
      <c r="S32" s="51">
        <v>-0.15595917840601198</v>
      </c>
      <c r="T32" s="52">
        <v>-0.22442602670532902</v>
      </c>
      <c r="U32" s="52">
        <v>4.9602734209368032E-2</v>
      </c>
      <c r="V32" s="52">
        <v>0.1063789912632</v>
      </c>
      <c r="W32" s="52">
        <v>4.3301390301842033E-2</v>
      </c>
      <c r="X32" s="52">
        <v>0.28764346181898198</v>
      </c>
      <c r="Y32" s="51">
        <v>2.4711167765115101</v>
      </c>
      <c r="Z32" s="52">
        <v>0.15989582499442578</v>
      </c>
      <c r="AA32" s="52">
        <v>-0.46604235051299181</v>
      </c>
      <c r="AB32" s="52">
        <v>-1.6716646229939965E-3</v>
      </c>
      <c r="AC32" s="52">
        <v>4.3398887031061997E-2</v>
      </c>
      <c r="AD32" s="53">
        <v>0.12986425825873502</v>
      </c>
      <c r="AE32" s="50" t="s">
        <v>47</v>
      </c>
      <c r="AF32" s="54">
        <f t="array" ref="AF32:AK37">TRANSPOSE(AF26:AK31)</f>
        <v>-0.15595917840601198</v>
      </c>
      <c r="AG32" s="50">
        <v>-0.22441343747908651</v>
      </c>
      <c r="AH32" s="50">
        <v>4.9620290614145995E-2</v>
      </c>
      <c r="AI32" s="50">
        <v>0.10628255487038998</v>
      </c>
      <c r="AJ32" s="50">
        <v>4.3398436318555E-2</v>
      </c>
      <c r="AK32" s="55">
        <v>0.28777105975939904</v>
      </c>
      <c r="AL32" s="50"/>
      <c r="AM32" s="54">
        <v>0</v>
      </c>
      <c r="AN32" s="50">
        <v>0</v>
      </c>
      <c r="AO32" s="50">
        <v>0</v>
      </c>
      <c r="AP32" s="50">
        <v>0</v>
      </c>
      <c r="AQ32" s="50">
        <v>0</v>
      </c>
      <c r="AR32" s="50">
        <v>0</v>
      </c>
      <c r="AS32" s="50">
        <f t="array" ref="AS32:AU34">O30:Q32</f>
        <v>-0.82498000000000005</v>
      </c>
      <c r="AT32" s="50">
        <v>-0.50387000000000004</v>
      </c>
      <c r="AU32" s="50">
        <v>-0.25597999999999999</v>
      </c>
      <c r="AV32" s="50">
        <v>0</v>
      </c>
      <c r="AW32" s="50">
        <v>0</v>
      </c>
      <c r="AX32" s="55">
        <v>0</v>
      </c>
      <c r="AY32" s="50"/>
    </row>
    <row r="33" spans="1:51">
      <c r="A33" s="50"/>
      <c r="B33" s="54">
        <v>5.0799999999999998E-2</v>
      </c>
      <c r="C33" s="50">
        <v>-0.31541999999999998</v>
      </c>
      <c r="D33" s="50">
        <v>-0.34963</v>
      </c>
      <c r="E33" s="50">
        <v>0.16056000000000001</v>
      </c>
      <c r="F33" s="50">
        <v>0.34382000000000001</v>
      </c>
      <c r="G33" s="50">
        <v>-0.21692</v>
      </c>
      <c r="H33" s="50">
        <v>3.3399999999999999E-2</v>
      </c>
      <c r="I33" s="50">
        <v>1.9627399999999999</v>
      </c>
      <c r="J33" s="50">
        <v>0.36674000000000001</v>
      </c>
      <c r="K33" s="50">
        <v>-1.115E-2</v>
      </c>
      <c r="L33" s="50">
        <v>8.7480000000000002E-2</v>
      </c>
      <c r="M33" s="55">
        <v>-5.3830000000000003E-2</v>
      </c>
      <c r="N33" s="50"/>
      <c r="O33" s="50"/>
      <c r="P33" s="50"/>
      <c r="Q33" s="50"/>
      <c r="R33" s="50"/>
      <c r="S33" s="54">
        <v>-0.22440084825284401</v>
      </c>
      <c r="T33" s="50">
        <v>-0.56707154389105607</v>
      </c>
      <c r="U33" s="50">
        <v>0.18328867833645904</v>
      </c>
      <c r="V33" s="50">
        <v>0.42308442509457611</v>
      </c>
      <c r="W33" s="50">
        <v>7.4973799844969963E-3</v>
      </c>
      <c r="X33" s="50">
        <v>0.35916403017993898</v>
      </c>
      <c r="Y33" s="54">
        <v>0.15989582499442556</v>
      </c>
      <c r="Z33" s="50">
        <v>2.8280814067494804</v>
      </c>
      <c r="AA33" s="50">
        <v>-0.99902453371807898</v>
      </c>
      <c r="AB33" s="50">
        <v>3.5534765804563009E-2</v>
      </c>
      <c r="AC33" s="50">
        <v>5.0692660069127989E-2</v>
      </c>
      <c r="AD33" s="55">
        <v>7.6490087877719007E-2</v>
      </c>
      <c r="AE33" s="50"/>
      <c r="AF33" s="54">
        <v>-0.22441343747908651</v>
      </c>
      <c r="AG33" s="50">
        <v>-0.56707154389105607</v>
      </c>
      <c r="AH33" s="50">
        <v>0.18326147213890953</v>
      </c>
      <c r="AI33" s="50">
        <v>0.42295292777824456</v>
      </c>
      <c r="AJ33" s="50">
        <v>7.5643309423470209E-3</v>
      </c>
      <c r="AK33" s="55">
        <v>0.35929618500497901</v>
      </c>
      <c r="AL33" s="50"/>
      <c r="AM33" s="54">
        <v>0</v>
      </c>
      <c r="AN33" s="50">
        <v>0</v>
      </c>
      <c r="AO33" s="50">
        <v>0</v>
      </c>
      <c r="AP33" s="50">
        <v>0</v>
      </c>
      <c r="AQ33" s="50">
        <v>0</v>
      </c>
      <c r="AR33" s="50">
        <v>0</v>
      </c>
      <c r="AS33" s="50">
        <v>0.56230999999999998</v>
      </c>
      <c r="AT33" s="50">
        <v>-0.68628999999999996</v>
      </c>
      <c r="AU33" s="50">
        <v>-0.46133000000000002</v>
      </c>
      <c r="AV33" s="50">
        <v>0</v>
      </c>
      <c r="AW33" s="50">
        <v>0</v>
      </c>
      <c r="AX33" s="55">
        <v>0</v>
      </c>
      <c r="AY33" s="50"/>
    </row>
    <row r="34" spans="1:51">
      <c r="A34" s="50"/>
      <c r="B34" s="54">
        <v>0.10648000000000001</v>
      </c>
      <c r="C34" s="50">
        <v>-0.35041</v>
      </c>
      <c r="D34" s="50">
        <v>-0.37834000000000001</v>
      </c>
      <c r="E34" s="50">
        <v>0.30043999999999998</v>
      </c>
      <c r="F34" s="50">
        <v>0.33349000000000001</v>
      </c>
      <c r="G34" s="50">
        <v>-0.16513</v>
      </c>
      <c r="H34" s="50">
        <v>-0.14111000000000001</v>
      </c>
      <c r="I34" s="50">
        <v>0.36674000000000001</v>
      </c>
      <c r="J34" s="50">
        <v>4.0388299999999999</v>
      </c>
      <c r="K34" s="50">
        <v>-2.3040000000000001E-2</v>
      </c>
      <c r="L34" s="50">
        <v>0.10835</v>
      </c>
      <c r="M34" s="55">
        <v>-6.1190000000000001E-2</v>
      </c>
      <c r="N34" s="50"/>
      <c r="O34" s="50"/>
      <c r="P34" s="50"/>
      <c r="Q34" s="50"/>
      <c r="R34" s="50"/>
      <c r="S34" s="54">
        <v>4.9637847018923979E-2</v>
      </c>
      <c r="T34" s="50">
        <v>0.18323426594136</v>
      </c>
      <c r="U34" s="50">
        <v>-4.1085855570194993E-2</v>
      </c>
      <c r="V34" s="50">
        <v>-0.17825907050274001</v>
      </c>
      <c r="W34" s="50">
        <v>3.6044855794209969E-2</v>
      </c>
      <c r="X34" s="50">
        <v>-6.8928197042380984E-2</v>
      </c>
      <c r="Y34" s="54">
        <v>-0.46604235051299192</v>
      </c>
      <c r="Z34" s="50">
        <v>-0.9990245337180792</v>
      </c>
      <c r="AA34" s="50">
        <v>3.1199965951169686</v>
      </c>
      <c r="AB34" s="50">
        <v>-4.6593781814100029E-3</v>
      </c>
      <c r="AC34" s="50">
        <v>-2.8947661107776003E-2</v>
      </c>
      <c r="AD34" s="55">
        <v>-4.8959984264130001E-2</v>
      </c>
      <c r="AE34" s="50"/>
      <c r="AF34" s="54">
        <v>4.9620290614146023E-2</v>
      </c>
      <c r="AG34" s="50">
        <v>0.18326147213890953</v>
      </c>
      <c r="AH34" s="50">
        <v>-4.1085855570195021E-2</v>
      </c>
      <c r="AI34" s="50">
        <v>-0.17827918931780801</v>
      </c>
      <c r="AJ34" s="50">
        <v>3.5960173010193996E-2</v>
      </c>
      <c r="AK34" s="55">
        <v>-6.8937142503152998E-2</v>
      </c>
      <c r="AL34" s="50"/>
      <c r="AM34" s="54">
        <v>0</v>
      </c>
      <c r="AN34" s="50">
        <v>0</v>
      </c>
      <c r="AO34" s="50">
        <v>0</v>
      </c>
      <c r="AP34" s="50">
        <v>0</v>
      </c>
      <c r="AQ34" s="50">
        <v>0</v>
      </c>
      <c r="AR34" s="50">
        <v>0</v>
      </c>
      <c r="AS34" s="50">
        <v>5.6770000000000001E-2</v>
      </c>
      <c r="AT34" s="50">
        <v>-0.52453000000000005</v>
      </c>
      <c r="AU34" s="50">
        <v>0.84950000000000003</v>
      </c>
      <c r="AV34" s="50">
        <v>0</v>
      </c>
      <c r="AW34" s="50">
        <v>0</v>
      </c>
      <c r="AX34" s="55">
        <v>0</v>
      </c>
      <c r="AY34" s="50"/>
    </row>
    <row r="35" spans="1:51">
      <c r="A35" s="50"/>
      <c r="B35" s="54">
        <v>0.13447000000000001</v>
      </c>
      <c r="C35" s="50">
        <v>-0.16064999999999999</v>
      </c>
      <c r="D35" s="50">
        <v>-0.30005999999999999</v>
      </c>
      <c r="E35" s="50">
        <v>0.23269999999999999</v>
      </c>
      <c r="F35" s="50">
        <v>0.32668000000000003</v>
      </c>
      <c r="G35" s="50">
        <v>-9.6259999999999998E-2</v>
      </c>
      <c r="H35" s="50">
        <v>-2.623E-2</v>
      </c>
      <c r="I35" s="50">
        <v>-1.115E-2</v>
      </c>
      <c r="J35" s="50">
        <v>-2.3040000000000001E-2</v>
      </c>
      <c r="K35" s="50">
        <v>2.1038000000000001</v>
      </c>
      <c r="L35" s="50">
        <v>0.20596999999999999</v>
      </c>
      <c r="M35" s="55">
        <v>7.0550000000000002E-2</v>
      </c>
      <c r="N35" s="50"/>
      <c r="O35" s="50"/>
      <c r="P35" s="50"/>
      <c r="Q35" s="50"/>
      <c r="R35" s="50"/>
      <c r="S35" s="54">
        <v>-0.10618611847757997</v>
      </c>
      <c r="T35" s="50">
        <v>-0.42282143046191301</v>
      </c>
      <c r="U35" s="50">
        <v>0.17829930813287601</v>
      </c>
      <c r="V35" s="50">
        <v>0.42302829408634812</v>
      </c>
      <c r="W35" s="50">
        <v>5.8274090427850034E-3</v>
      </c>
      <c r="X35" s="50">
        <v>0.23536928869638801</v>
      </c>
      <c r="Y35" s="54">
        <v>-1.6716646229939965E-3</v>
      </c>
      <c r="Z35" s="50">
        <v>3.5534765804563002E-2</v>
      </c>
      <c r="AA35" s="50">
        <v>-4.6593781814099969E-3</v>
      </c>
      <c r="AB35" s="50">
        <v>3.1443424975279983</v>
      </c>
      <c r="AC35" s="50">
        <v>1.1849852607051288</v>
      </c>
      <c r="AD35" s="55">
        <v>1.2374898765914553</v>
      </c>
      <c r="AE35" s="50"/>
      <c r="AF35" s="54">
        <v>-0.10628255487039001</v>
      </c>
      <c r="AG35" s="50">
        <v>-0.42295292777824456</v>
      </c>
      <c r="AH35" s="50">
        <v>0.17827918931780801</v>
      </c>
      <c r="AI35" s="50">
        <v>0.42302829408634812</v>
      </c>
      <c r="AJ35" s="50">
        <v>6.0023103031745031E-3</v>
      </c>
      <c r="AK35" s="55">
        <v>0.235542806971828</v>
      </c>
      <c r="AL35" s="50"/>
      <c r="AM35" s="54">
        <v>0</v>
      </c>
      <c r="AN35" s="50">
        <v>0</v>
      </c>
      <c r="AO35" s="50">
        <v>0</v>
      </c>
      <c r="AP35" s="50">
        <v>0</v>
      </c>
      <c r="AQ35" s="50">
        <v>0</v>
      </c>
      <c r="AR35" s="50">
        <v>0</v>
      </c>
      <c r="AS35" s="50">
        <v>0</v>
      </c>
      <c r="AT35" s="50">
        <v>0</v>
      </c>
      <c r="AU35" s="50">
        <v>0</v>
      </c>
      <c r="AV35" s="50">
        <f t="array" ref="AV35:AX37">O30:Q32</f>
        <v>-0.82498000000000005</v>
      </c>
      <c r="AW35" s="50">
        <v>-0.50387000000000004</v>
      </c>
      <c r="AX35" s="55">
        <v>-0.25597999999999999</v>
      </c>
      <c r="AY35" s="50"/>
    </row>
    <row r="36" spans="1:51">
      <c r="A36" s="50"/>
      <c r="B36" s="54">
        <v>2.9819999999999999E-2</v>
      </c>
      <c r="C36" s="50">
        <v>-0.34449000000000002</v>
      </c>
      <c r="D36" s="50">
        <v>-0.33337</v>
      </c>
      <c r="E36" s="50">
        <v>0.32719999999999999</v>
      </c>
      <c r="F36" s="50">
        <v>0.16991999999999999</v>
      </c>
      <c r="G36" s="50">
        <v>-5.697E-2</v>
      </c>
      <c r="H36" s="50">
        <v>3.0599999999999999E-2</v>
      </c>
      <c r="I36" s="50">
        <v>8.7480000000000002E-2</v>
      </c>
      <c r="J36" s="50">
        <v>0.10835</v>
      </c>
      <c r="K36" s="50">
        <v>0.20596999999999999</v>
      </c>
      <c r="L36" s="50">
        <v>6.0066199999999998</v>
      </c>
      <c r="M36" s="55">
        <v>-0.58528000000000002</v>
      </c>
      <c r="N36" s="50"/>
      <c r="O36" s="50"/>
      <c r="P36" s="50"/>
      <c r="Q36" s="50"/>
      <c r="R36" s="50"/>
      <c r="S36" s="54">
        <v>-4.3495482335268003E-2</v>
      </c>
      <c r="T36" s="50">
        <v>-7.6312819001970109E-3</v>
      </c>
      <c r="U36" s="50">
        <v>-3.5875490226178017E-2</v>
      </c>
      <c r="V36" s="50">
        <v>6.1772115635639769E-3</v>
      </c>
      <c r="W36" s="50">
        <v>-6.9274970473352016E-2</v>
      </c>
      <c r="X36" s="50">
        <v>-9.3155824608571025E-2</v>
      </c>
      <c r="Y36" s="54">
        <v>4.3398887031061997E-2</v>
      </c>
      <c r="Z36" s="50">
        <v>5.0692660069128002E-2</v>
      </c>
      <c r="AA36" s="50">
        <v>-2.8947661107775996E-2</v>
      </c>
      <c r="AB36" s="50">
        <v>1.1849852607051286</v>
      </c>
      <c r="AC36" s="50">
        <v>3.3746001870475708</v>
      </c>
      <c r="AD36" s="55">
        <v>1.5699118770210554</v>
      </c>
      <c r="AE36" s="50"/>
      <c r="AF36" s="54">
        <v>-4.3398436318555007E-2</v>
      </c>
      <c r="AG36" s="50">
        <v>-7.5643309423469932E-3</v>
      </c>
      <c r="AH36" s="50">
        <v>-3.5960173010193969E-2</v>
      </c>
      <c r="AI36" s="50">
        <v>6.0023103031744719E-3</v>
      </c>
      <c r="AJ36" s="50">
        <v>-6.9274970473352016E-2</v>
      </c>
      <c r="AK36" s="55">
        <v>-9.332531142913901E-2</v>
      </c>
      <c r="AL36" s="50"/>
      <c r="AM36" s="54">
        <v>0</v>
      </c>
      <c r="AN36" s="50">
        <v>0</v>
      </c>
      <c r="AO36" s="50">
        <v>0</v>
      </c>
      <c r="AP36" s="50">
        <v>0</v>
      </c>
      <c r="AQ36" s="50">
        <v>0</v>
      </c>
      <c r="AR36" s="50">
        <v>0</v>
      </c>
      <c r="AS36" s="50">
        <v>0</v>
      </c>
      <c r="AT36" s="50">
        <v>0</v>
      </c>
      <c r="AU36" s="50">
        <v>0</v>
      </c>
      <c r="AV36" s="50">
        <v>0.56230999999999998</v>
      </c>
      <c r="AW36" s="50">
        <v>-0.68628999999999996</v>
      </c>
      <c r="AX36" s="55">
        <v>-0.46133000000000002</v>
      </c>
      <c r="AY36" s="50"/>
    </row>
    <row r="37" spans="1:51" ht="15" thickBot="1">
      <c r="A37" s="50"/>
      <c r="B37" s="56">
        <v>5.5509999999999997E-2</v>
      </c>
      <c r="C37" s="57">
        <v>0.21703</v>
      </c>
      <c r="D37" s="57">
        <v>0.1646</v>
      </c>
      <c r="E37" s="57">
        <v>-9.6110000000000001E-2</v>
      </c>
      <c r="F37" s="57">
        <v>-5.6649999999999999E-2</v>
      </c>
      <c r="G37" s="57">
        <v>7.3370000000000005E-2</v>
      </c>
      <c r="H37" s="57">
        <v>-5.8110000000000002E-2</v>
      </c>
      <c r="I37" s="57">
        <v>-5.3830000000000003E-2</v>
      </c>
      <c r="J37" s="57">
        <v>-6.1190000000000001E-2</v>
      </c>
      <c r="K37" s="57">
        <v>7.0550000000000002E-2</v>
      </c>
      <c r="L37" s="57">
        <v>-0.58528000000000002</v>
      </c>
      <c r="M37" s="58">
        <v>2.0979299999999999</v>
      </c>
      <c r="N37" s="50"/>
      <c r="O37" s="50"/>
      <c r="P37" s="50"/>
      <c r="Q37" s="50"/>
      <c r="R37" s="50"/>
      <c r="S37" s="56">
        <v>-0.28789865769981604</v>
      </c>
      <c r="T37" s="57">
        <v>-0.35942833983001904</v>
      </c>
      <c r="U37" s="57">
        <v>6.8946087963924985E-2</v>
      </c>
      <c r="V37" s="57">
        <v>0.23571632524726804</v>
      </c>
      <c r="W37" s="57">
        <v>-9.3494798249707023E-2</v>
      </c>
      <c r="X37" s="57">
        <v>0.12223900562626602</v>
      </c>
      <c r="Y37" s="56">
        <v>0.12986425825873502</v>
      </c>
      <c r="Z37" s="57">
        <v>7.6490087877719021E-2</v>
      </c>
      <c r="AA37" s="57">
        <v>-4.8959984264129994E-2</v>
      </c>
      <c r="AB37" s="57">
        <v>1.2374898765914553</v>
      </c>
      <c r="AC37" s="57">
        <v>1.5699118770210552</v>
      </c>
      <c r="AD37" s="58">
        <v>3.6894895000148642</v>
      </c>
      <c r="AE37" s="50"/>
      <c r="AF37" s="56">
        <v>-0.28777105975939898</v>
      </c>
      <c r="AG37" s="57">
        <v>-0.35929618500497901</v>
      </c>
      <c r="AH37" s="57">
        <v>6.8937142503153012E-2</v>
      </c>
      <c r="AI37" s="57">
        <v>0.23554280697182803</v>
      </c>
      <c r="AJ37" s="57">
        <v>-9.3325311429139024E-2</v>
      </c>
      <c r="AK37" s="58">
        <v>0.12223900562626602</v>
      </c>
      <c r="AL37" s="50"/>
      <c r="AM37" s="56">
        <v>0</v>
      </c>
      <c r="AN37" s="57">
        <v>0</v>
      </c>
      <c r="AO37" s="57">
        <v>0</v>
      </c>
      <c r="AP37" s="57">
        <v>0</v>
      </c>
      <c r="AQ37" s="57">
        <v>0</v>
      </c>
      <c r="AR37" s="57">
        <v>0</v>
      </c>
      <c r="AS37" s="57">
        <v>0</v>
      </c>
      <c r="AT37" s="57">
        <v>0</v>
      </c>
      <c r="AU37" s="57">
        <v>0</v>
      </c>
      <c r="AV37" s="57">
        <v>5.6770000000000001E-2</v>
      </c>
      <c r="AW37" s="57">
        <v>-0.52453000000000005</v>
      </c>
      <c r="AX37" s="58">
        <v>0.84950000000000003</v>
      </c>
      <c r="AY37" s="50"/>
    </row>
    <row r="38" spans="1:51">
      <c r="A38" s="50"/>
      <c r="B38" s="50"/>
      <c r="C38" s="50"/>
      <c r="D38" s="50"/>
      <c r="E38" s="50"/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AH38" s="50"/>
      <c r="AI38" s="50"/>
      <c r="AJ38" s="50"/>
      <c r="AK38" s="50"/>
      <c r="AL38" s="50"/>
      <c r="AM38" s="50"/>
      <c r="AN38" s="50"/>
      <c r="AO38" s="50"/>
      <c r="AP38" s="50"/>
      <c r="AQ38" s="50"/>
      <c r="AR38" s="50"/>
      <c r="AS38" s="50"/>
      <c r="AT38" s="50"/>
      <c r="AU38" s="50"/>
      <c r="AV38" s="50"/>
      <c r="AW38" s="50"/>
      <c r="AX38" s="50"/>
      <c r="AY38" s="50"/>
    </row>
    <row r="39" spans="1:51" ht="15" thickBot="1">
      <c r="A39" s="50"/>
      <c r="B39" s="50" t="s">
        <v>23</v>
      </c>
      <c r="C39" s="50"/>
      <c r="D39" s="50"/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  <c r="AS39" s="50"/>
      <c r="AT39" s="50"/>
      <c r="AU39" s="50"/>
      <c r="AV39" s="50"/>
      <c r="AW39" s="50"/>
      <c r="AX39" s="50"/>
      <c r="AY39" s="50"/>
    </row>
    <row r="40" spans="1:51">
      <c r="A40" s="50"/>
      <c r="B40" s="51">
        <v>2.4952700000000001</v>
      </c>
      <c r="C40" s="52">
        <v>-9.58E-3</v>
      </c>
      <c r="D40" s="52">
        <v>-0.15279000000000001</v>
      </c>
      <c r="E40" s="52">
        <v>5.8939999999999999E-2</v>
      </c>
      <c r="F40" s="52">
        <v>0.17691999999999999</v>
      </c>
      <c r="G40" s="52">
        <v>4.3209999999999998E-2</v>
      </c>
      <c r="H40" s="52">
        <v>-0.12973000000000001</v>
      </c>
      <c r="I40" s="52">
        <v>6.0440000000000001E-2</v>
      </c>
      <c r="J40" s="52">
        <v>-6.2820000000000001E-2</v>
      </c>
      <c r="K40" s="52">
        <v>5.3460000000000001E-2</v>
      </c>
      <c r="L40" s="52">
        <v>0.24909000000000001</v>
      </c>
      <c r="M40" s="53">
        <v>3.4700000000000002E-2</v>
      </c>
      <c r="N40" s="50"/>
      <c r="O40" s="51">
        <v>-0.81605000000000005</v>
      </c>
      <c r="P40" s="52">
        <v>-0.51173000000000002</v>
      </c>
      <c r="Q40" s="53">
        <v>-0.26867000000000002</v>
      </c>
      <c r="R40" s="50"/>
      <c r="S40" s="51">
        <f t="array" ref="S40:AD51">MMULT(MMULT(AM40:AX51,B40:M51),TRANSPOSE(AM40:AX51))</f>
        <v>2.4244004408582058</v>
      </c>
      <c r="T40" s="52">
        <v>1.9829605170338271E-2</v>
      </c>
      <c r="U40" s="52">
        <v>-0.49414172565979608</v>
      </c>
      <c r="V40" s="52">
        <v>0.11926073582979502</v>
      </c>
      <c r="W40" s="52">
        <v>0.15116315875248104</v>
      </c>
      <c r="X40" s="52">
        <v>7.1323790292140019E-2</v>
      </c>
      <c r="Y40" s="51">
        <v>-8.9956309204499013E-2</v>
      </c>
      <c r="Z40" s="52">
        <v>7.5218674734599811E-3</v>
      </c>
      <c r="AA40" s="52">
        <v>0.29810429400509403</v>
      </c>
      <c r="AB40" s="52">
        <v>4.0145713604530005E-3</v>
      </c>
      <c r="AC40" s="52">
        <v>0.11040154912906101</v>
      </c>
      <c r="AD40" s="53">
        <v>5.0483809648654995E-2</v>
      </c>
      <c r="AE40" s="59" t="s">
        <v>46</v>
      </c>
      <c r="AF40" s="51">
        <f t="array" ref="AF40:AH42">(Y40:AA42+S46:U48)/2</f>
        <v>-8.9956309204499013E-2</v>
      </c>
      <c r="AG40" s="52">
        <v>7.5488997372474761E-3</v>
      </c>
      <c r="AH40" s="52">
        <v>0.29805757413239453</v>
      </c>
      <c r="AI40" s="52">
        <f t="array" ref="AI40:AK42">(AB40:AD42-V46:X48)/2</f>
        <v>3.9498567917209976E-3</v>
      </c>
      <c r="AJ40" s="52">
        <v>0.11026639835451602</v>
      </c>
      <c r="AK40" s="53">
        <v>5.0462805323820997E-2</v>
      </c>
      <c r="AL40" s="50"/>
      <c r="AM40" s="51">
        <f t="array" ref="AM40:AO42">O40:Q42</f>
        <v>-0.81605000000000005</v>
      </c>
      <c r="AN40" s="52">
        <v>-0.51173000000000002</v>
      </c>
      <c r="AO40" s="52">
        <v>-0.26867000000000002</v>
      </c>
      <c r="AP40" s="52">
        <v>0</v>
      </c>
      <c r="AQ40" s="52">
        <v>0</v>
      </c>
      <c r="AR40" s="52">
        <v>0</v>
      </c>
      <c r="AS40" s="52">
        <v>0</v>
      </c>
      <c r="AT40" s="52">
        <v>0</v>
      </c>
      <c r="AU40" s="52">
        <v>0</v>
      </c>
      <c r="AV40" s="52">
        <v>0</v>
      </c>
      <c r="AW40" s="52">
        <v>0</v>
      </c>
      <c r="AX40" s="53">
        <v>0</v>
      </c>
      <c r="AY40" s="50"/>
    </row>
    <row r="41" spans="1:51">
      <c r="A41" s="50"/>
      <c r="B41" s="54">
        <v>-9.58E-3</v>
      </c>
      <c r="C41" s="50">
        <v>1.87395</v>
      </c>
      <c r="D41" s="50">
        <v>0.16747999999999999</v>
      </c>
      <c r="E41" s="50">
        <v>-9.5009999999999997E-2</v>
      </c>
      <c r="F41" s="50">
        <v>-3.6389999999999999E-2</v>
      </c>
      <c r="G41" s="50">
        <v>7.0000000000000001E-3</v>
      </c>
      <c r="H41" s="50">
        <v>6.0420000000000001E-2</v>
      </c>
      <c r="I41" s="50">
        <v>2.2499999999999998E-3</v>
      </c>
      <c r="J41" s="50">
        <v>0.23929</v>
      </c>
      <c r="K41" s="50">
        <v>-6.615E-2</v>
      </c>
      <c r="L41" s="50">
        <v>2.8230000000000002E-2</v>
      </c>
      <c r="M41" s="55">
        <v>-9.2300000000000004E-3</v>
      </c>
      <c r="N41" s="50"/>
      <c r="O41" s="54">
        <v>0.57604999999999995</v>
      </c>
      <c r="P41" s="50">
        <v>-0.68223</v>
      </c>
      <c r="Q41" s="55">
        <v>-0.45024999999999998</v>
      </c>
      <c r="R41" s="50"/>
      <c r="S41" s="54">
        <v>1.9829605170337938E-2</v>
      </c>
      <c r="T41" s="50">
        <v>2.7350401550954699</v>
      </c>
      <c r="U41" s="50">
        <v>-0.98944523157686404</v>
      </c>
      <c r="V41" s="50">
        <v>-7.5621201548011011E-2</v>
      </c>
      <c r="W41" s="50">
        <v>4.1111074486278994E-2</v>
      </c>
      <c r="X41" s="50">
        <v>2.0464293944067999E-2</v>
      </c>
      <c r="Y41" s="54">
        <v>7.575932001034999E-3</v>
      </c>
      <c r="Z41" s="50">
        <v>-0.17088422044402399</v>
      </c>
      <c r="AA41" s="50">
        <v>0.35841912726134201</v>
      </c>
      <c r="AB41" s="50">
        <v>-0.33657586650910898</v>
      </c>
      <c r="AC41" s="50">
        <v>-0.12511180317277298</v>
      </c>
      <c r="AD41" s="55">
        <v>-0.11039161506765097</v>
      </c>
      <c r="AE41" s="50"/>
      <c r="AF41" s="54">
        <v>7.5488997372474831E-3</v>
      </c>
      <c r="AG41" s="50">
        <v>-0.17088422044402402</v>
      </c>
      <c r="AH41" s="50">
        <v>0.35844173740064955</v>
      </c>
      <c r="AI41" s="50">
        <v>-0.33653489178582247</v>
      </c>
      <c r="AJ41" s="50">
        <v>-0.12511924430091248</v>
      </c>
      <c r="AK41" s="55">
        <v>-0.11037179450458698</v>
      </c>
      <c r="AL41" s="50"/>
      <c r="AM41" s="54">
        <v>0.57604999999999995</v>
      </c>
      <c r="AN41" s="50">
        <v>-0.68223</v>
      </c>
      <c r="AO41" s="50">
        <v>-0.45024999999999998</v>
      </c>
      <c r="AP41" s="50">
        <v>0</v>
      </c>
      <c r="AQ41" s="50">
        <v>0</v>
      </c>
      <c r="AR41" s="50">
        <v>0</v>
      </c>
      <c r="AS41" s="50">
        <v>0</v>
      </c>
      <c r="AT41" s="50">
        <v>0</v>
      </c>
      <c r="AU41" s="50">
        <v>0</v>
      </c>
      <c r="AV41" s="50">
        <v>0</v>
      </c>
      <c r="AW41" s="50">
        <v>0</v>
      </c>
      <c r="AX41" s="55">
        <v>0</v>
      </c>
      <c r="AY41" s="50"/>
    </row>
    <row r="42" spans="1:51" ht="15" thickBot="1">
      <c r="A42" s="50"/>
      <c r="B42" s="54">
        <v>-0.15279000000000001</v>
      </c>
      <c r="C42" s="50">
        <v>0.16747999999999999</v>
      </c>
      <c r="D42" s="50">
        <v>4.1688999999999998</v>
      </c>
      <c r="E42" s="50">
        <v>2.7570000000000001E-2</v>
      </c>
      <c r="F42" s="50">
        <v>0.28156999999999999</v>
      </c>
      <c r="G42" s="50">
        <v>1.9599999999999999E-3</v>
      </c>
      <c r="H42" s="50">
        <v>-6.2619999999999995E-2</v>
      </c>
      <c r="I42" s="50">
        <v>0.23927999999999999</v>
      </c>
      <c r="J42" s="50">
        <v>-1.2871600000000001</v>
      </c>
      <c r="K42" s="50">
        <v>-0.26976</v>
      </c>
      <c r="L42" s="50">
        <v>-0.42424000000000001</v>
      </c>
      <c r="M42" s="55">
        <v>-5.8810000000000001E-2</v>
      </c>
      <c r="N42" s="50"/>
      <c r="O42" s="56">
        <v>4.7109999999999999E-2</v>
      </c>
      <c r="P42" s="57">
        <v>-0.5222</v>
      </c>
      <c r="Q42" s="58">
        <v>0.85152000000000005</v>
      </c>
      <c r="R42" s="50"/>
      <c r="S42" s="54">
        <v>-0.49414172565979608</v>
      </c>
      <c r="T42" s="50">
        <v>-0.98944523157686393</v>
      </c>
      <c r="U42" s="50">
        <v>3.378631359643431</v>
      </c>
      <c r="V42" s="50">
        <v>-0.198607828990219</v>
      </c>
      <c r="W42" s="50">
        <v>-0.13854246400387302</v>
      </c>
      <c r="X42" s="50">
        <v>-0.135863638953126</v>
      </c>
      <c r="Y42" s="54">
        <v>0.29801085425969503</v>
      </c>
      <c r="Z42" s="50">
        <v>0.35846434753995704</v>
      </c>
      <c r="AA42" s="50">
        <v>-1.153788969436331</v>
      </c>
      <c r="AB42" s="50">
        <v>0.35533326299233509</v>
      </c>
      <c r="AC42" s="50">
        <v>0.15716522764923302</v>
      </c>
      <c r="AD42" s="55">
        <v>0.143992881908694</v>
      </c>
      <c r="AE42" s="50"/>
      <c r="AF42" s="54">
        <v>0.29805757413239453</v>
      </c>
      <c r="AG42" s="50">
        <v>0.35844173740064955</v>
      </c>
      <c r="AH42" s="50">
        <v>-1.153788969436331</v>
      </c>
      <c r="AI42" s="50">
        <v>0.35547267197369653</v>
      </c>
      <c r="AJ42" s="50">
        <v>0.15745820261993351</v>
      </c>
      <c r="AK42" s="55">
        <v>0.1440901040329845</v>
      </c>
      <c r="AL42" s="50"/>
      <c r="AM42" s="54">
        <v>4.7109999999999999E-2</v>
      </c>
      <c r="AN42" s="50">
        <v>-0.5222</v>
      </c>
      <c r="AO42" s="50">
        <v>0.85152000000000005</v>
      </c>
      <c r="AP42" s="50">
        <v>0</v>
      </c>
      <c r="AQ42" s="50">
        <v>0</v>
      </c>
      <c r="AR42" s="50">
        <v>0</v>
      </c>
      <c r="AS42" s="50">
        <v>0</v>
      </c>
      <c r="AT42" s="50">
        <v>0</v>
      </c>
      <c r="AU42" s="50">
        <v>0</v>
      </c>
      <c r="AV42" s="50">
        <v>0</v>
      </c>
      <c r="AW42" s="50">
        <v>0</v>
      </c>
      <c r="AX42" s="55">
        <v>0</v>
      </c>
      <c r="AY42" s="50"/>
    </row>
    <row r="43" spans="1:51" ht="15" thickBot="1">
      <c r="A43" s="50"/>
      <c r="B43" s="54">
        <v>5.8939999999999999E-2</v>
      </c>
      <c r="C43" s="50">
        <v>-9.5009999999999997E-2</v>
      </c>
      <c r="D43" s="50">
        <v>2.7570000000000001E-2</v>
      </c>
      <c r="E43" s="50">
        <v>2.3554300000000001</v>
      </c>
      <c r="F43" s="50">
        <v>0.24192</v>
      </c>
      <c r="G43" s="50">
        <v>6.9900000000000004E-2</v>
      </c>
      <c r="H43" s="50">
        <v>-5.3490000000000003E-2</v>
      </c>
      <c r="I43" s="50">
        <v>6.6140000000000004E-2</v>
      </c>
      <c r="J43" s="50">
        <v>0.26962000000000003</v>
      </c>
      <c r="K43" s="50">
        <v>-0.30221999999999999</v>
      </c>
      <c r="L43" s="50">
        <v>0.33276</v>
      </c>
      <c r="M43" s="55">
        <v>1.9009999999999999E-2</v>
      </c>
      <c r="N43" s="50"/>
      <c r="O43" s="50"/>
      <c r="P43" s="50"/>
      <c r="Q43" s="50"/>
      <c r="R43" s="50"/>
      <c r="S43" s="54">
        <v>0.11926073582979502</v>
      </c>
      <c r="T43" s="50">
        <v>-7.5621201548011011E-2</v>
      </c>
      <c r="U43" s="50">
        <v>-0.19860782899021898</v>
      </c>
      <c r="V43" s="50">
        <v>3.4894038736065913</v>
      </c>
      <c r="W43" s="50">
        <v>1.2555962074914491</v>
      </c>
      <c r="X43" s="50">
        <v>1.2639242167811968</v>
      </c>
      <c r="Y43" s="54">
        <v>-3.8851422229890242E-3</v>
      </c>
      <c r="Z43" s="50">
        <v>0.33649391706253606</v>
      </c>
      <c r="AA43" s="50">
        <v>-0.35561208095505803</v>
      </c>
      <c r="AB43" s="50">
        <v>-0.30733224868169307</v>
      </c>
      <c r="AC43" s="50">
        <v>-0.30048795357390806</v>
      </c>
      <c r="AD43" s="55">
        <v>-0.13913307690854904</v>
      </c>
      <c r="AE43" s="50"/>
      <c r="AF43" s="54">
        <f t="array" ref="AF43:AH45">(Y43:AA45-S49:U51)/2</f>
        <v>-3.9498567917210167E-3</v>
      </c>
      <c r="AG43" s="50">
        <v>0.33653489178582252</v>
      </c>
      <c r="AH43" s="50">
        <v>-0.35547267197369659</v>
      </c>
      <c r="AI43" s="50">
        <f t="array" ref="AI43:AK45">(AB43:AD45+V49:X51)/2</f>
        <v>-0.30733224868169307</v>
      </c>
      <c r="AJ43" s="50">
        <v>-0.30042651088962757</v>
      </c>
      <c r="AK43" s="55">
        <v>-0.139112732976754</v>
      </c>
      <c r="AL43" s="50"/>
      <c r="AM43" s="54">
        <v>0</v>
      </c>
      <c r="AN43" s="50">
        <v>0</v>
      </c>
      <c r="AO43" s="50">
        <v>0</v>
      </c>
      <c r="AP43" s="50">
        <f t="array" ref="AP43:AR45">O40:Q42</f>
        <v>-0.81605000000000005</v>
      </c>
      <c r="AQ43" s="50">
        <v>-0.51173000000000002</v>
      </c>
      <c r="AR43" s="50">
        <v>-0.26867000000000002</v>
      </c>
      <c r="AS43" s="50">
        <v>0</v>
      </c>
      <c r="AT43" s="50">
        <v>0</v>
      </c>
      <c r="AU43" s="50">
        <v>0</v>
      </c>
      <c r="AV43" s="50">
        <v>0</v>
      </c>
      <c r="AW43" s="50">
        <v>0</v>
      </c>
      <c r="AX43" s="55">
        <v>0</v>
      </c>
      <c r="AY43" s="50"/>
    </row>
    <row r="44" spans="1:51">
      <c r="A44" s="50"/>
      <c r="B44" s="54">
        <v>0.17691999999999999</v>
      </c>
      <c r="C44" s="50">
        <v>-3.6389999999999999E-2</v>
      </c>
      <c r="D44" s="50">
        <v>0.28156999999999999</v>
      </c>
      <c r="E44" s="50">
        <v>0.24192</v>
      </c>
      <c r="F44" s="50">
        <v>6.2259000000000002</v>
      </c>
      <c r="G44" s="50">
        <v>-0.30196000000000001</v>
      </c>
      <c r="H44" s="50">
        <v>-0.24883</v>
      </c>
      <c r="I44" s="50">
        <v>-2.8459999999999999E-2</v>
      </c>
      <c r="J44" s="50">
        <v>0.42481999999999998</v>
      </c>
      <c r="K44" s="50">
        <v>0.33294000000000001</v>
      </c>
      <c r="L44" s="50">
        <v>-1.2546900000000001</v>
      </c>
      <c r="M44" s="55">
        <v>-0.23976</v>
      </c>
      <c r="N44" s="50"/>
      <c r="O44" s="51">
        <v>-0.81603000000000003</v>
      </c>
      <c r="P44" s="52">
        <v>-0.51175000000000004</v>
      </c>
      <c r="Q44" s="53">
        <v>-0.26871</v>
      </c>
      <c r="R44" s="50"/>
      <c r="S44" s="54">
        <v>0.15116315875248099</v>
      </c>
      <c r="T44" s="50">
        <v>4.1111074486278987E-2</v>
      </c>
      <c r="U44" s="50">
        <v>-0.13854246400387299</v>
      </c>
      <c r="V44" s="50">
        <v>1.2555962074914491</v>
      </c>
      <c r="W44" s="50">
        <v>3.662902980284175</v>
      </c>
      <c r="X44" s="50">
        <v>1.590779541605355</v>
      </c>
      <c r="Y44" s="54">
        <v>-0.110131247579971</v>
      </c>
      <c r="Z44" s="50">
        <v>0.12512668542905198</v>
      </c>
      <c r="AA44" s="50">
        <v>-0.15775117759063395</v>
      </c>
      <c r="AB44" s="50">
        <v>-0.30036506820534697</v>
      </c>
      <c r="AC44" s="50">
        <v>-1.0971833968537239</v>
      </c>
      <c r="AD44" s="55">
        <v>-0.48524431933725087</v>
      </c>
      <c r="AE44" s="50"/>
      <c r="AF44" s="54">
        <v>-0.110266398354516</v>
      </c>
      <c r="AG44" s="50">
        <v>0.12511924430091248</v>
      </c>
      <c r="AH44" s="50">
        <v>-0.15745820261993348</v>
      </c>
      <c r="AI44" s="50">
        <v>-0.30042651088962746</v>
      </c>
      <c r="AJ44" s="50">
        <v>-1.0971833968537239</v>
      </c>
      <c r="AK44" s="55">
        <v>-0.48527697144233645</v>
      </c>
      <c r="AL44" s="50"/>
      <c r="AM44" s="54">
        <v>0</v>
      </c>
      <c r="AN44" s="50">
        <v>0</v>
      </c>
      <c r="AO44" s="50">
        <v>0</v>
      </c>
      <c r="AP44" s="50">
        <v>0.57604999999999995</v>
      </c>
      <c r="AQ44" s="50">
        <v>-0.68223</v>
      </c>
      <c r="AR44" s="50">
        <v>-0.45024999999999998</v>
      </c>
      <c r="AS44" s="50">
        <v>0</v>
      </c>
      <c r="AT44" s="50">
        <v>0</v>
      </c>
      <c r="AU44" s="50">
        <v>0</v>
      </c>
      <c r="AV44" s="50">
        <v>0</v>
      </c>
      <c r="AW44" s="50">
        <v>0</v>
      </c>
      <c r="AX44" s="55">
        <v>0</v>
      </c>
      <c r="AY44" s="50"/>
    </row>
    <row r="45" spans="1:51" ht="15" thickBot="1">
      <c r="A45" s="50"/>
      <c r="B45" s="54">
        <v>4.3209999999999998E-2</v>
      </c>
      <c r="C45" s="50">
        <v>7.0000000000000001E-3</v>
      </c>
      <c r="D45" s="50">
        <v>1.9599999999999999E-3</v>
      </c>
      <c r="E45" s="50">
        <v>6.9900000000000004E-2</v>
      </c>
      <c r="F45" s="50">
        <v>-0.30196000000000001</v>
      </c>
      <c r="G45" s="50">
        <v>1.95062</v>
      </c>
      <c r="H45" s="50">
        <v>-3.4610000000000002E-2</v>
      </c>
      <c r="I45" s="50">
        <v>9.2099999999999994E-3</v>
      </c>
      <c r="J45" s="50">
        <v>5.8990000000000001E-2</v>
      </c>
      <c r="K45" s="50">
        <v>1.9040000000000001E-2</v>
      </c>
      <c r="L45" s="50">
        <v>-0.23977000000000001</v>
      </c>
      <c r="M45" s="55">
        <v>2.9000000000000001E-2</v>
      </c>
      <c r="N45" s="50"/>
      <c r="O45" s="54">
        <v>0.57608999999999999</v>
      </c>
      <c r="P45" s="50">
        <v>-0.68223</v>
      </c>
      <c r="Q45" s="55">
        <v>-0.45019999999999999</v>
      </c>
      <c r="R45" s="50"/>
      <c r="S45" s="54">
        <v>7.1323790292140005E-2</v>
      </c>
      <c r="T45" s="50">
        <v>2.0464293944067999E-2</v>
      </c>
      <c r="U45" s="50">
        <v>-0.13586363895312598</v>
      </c>
      <c r="V45" s="50">
        <v>1.2639242167811973</v>
      </c>
      <c r="W45" s="50">
        <v>1.5907795416053552</v>
      </c>
      <c r="X45" s="50">
        <v>3.3796002887351113</v>
      </c>
      <c r="Y45" s="54">
        <v>-5.0441800998986992E-2</v>
      </c>
      <c r="Z45" s="50">
        <v>0.11035197394152298</v>
      </c>
      <c r="AA45" s="50">
        <v>-0.14418732615727498</v>
      </c>
      <c r="AB45" s="50">
        <v>-0.13909238904495907</v>
      </c>
      <c r="AC45" s="50">
        <v>-0.48530962354742202</v>
      </c>
      <c r="AD45" s="55">
        <v>-0.12339128705037106</v>
      </c>
      <c r="AE45" s="50"/>
      <c r="AF45" s="56">
        <v>-5.0462805323820997E-2</v>
      </c>
      <c r="AG45" s="57">
        <v>0.11037179450458698</v>
      </c>
      <c r="AH45" s="57">
        <v>-0.1440901040329845</v>
      </c>
      <c r="AI45" s="57">
        <v>-0.13911273297675403</v>
      </c>
      <c r="AJ45" s="57">
        <v>-0.4852769714423365</v>
      </c>
      <c r="AK45" s="58">
        <v>-0.12339128705037103</v>
      </c>
      <c r="AL45" s="50"/>
      <c r="AM45" s="54">
        <v>0</v>
      </c>
      <c r="AN45" s="50">
        <v>0</v>
      </c>
      <c r="AO45" s="50">
        <v>0</v>
      </c>
      <c r="AP45" s="50">
        <v>4.7109999999999999E-2</v>
      </c>
      <c r="AQ45" s="50">
        <v>-0.5222</v>
      </c>
      <c r="AR45" s="50">
        <v>0.85152000000000005</v>
      </c>
      <c r="AS45" s="50">
        <v>0</v>
      </c>
      <c r="AT45" s="50">
        <v>0</v>
      </c>
      <c r="AU45" s="50">
        <v>0</v>
      </c>
      <c r="AV45" s="50">
        <v>0</v>
      </c>
      <c r="AW45" s="50">
        <v>0</v>
      </c>
      <c r="AX45" s="55">
        <v>0</v>
      </c>
      <c r="AY45" s="50"/>
    </row>
    <row r="46" spans="1:51" ht="15" thickBot="1">
      <c r="A46" s="50"/>
      <c r="B46" s="54">
        <v>-0.12973000000000001</v>
      </c>
      <c r="C46" s="50">
        <v>6.0420000000000001E-2</v>
      </c>
      <c r="D46" s="50">
        <v>-6.2619999999999995E-2</v>
      </c>
      <c r="E46" s="50">
        <v>-5.3490000000000003E-2</v>
      </c>
      <c r="F46" s="50">
        <v>-0.24883</v>
      </c>
      <c r="G46" s="50">
        <v>-3.4610000000000002E-2</v>
      </c>
      <c r="H46" s="50">
        <v>2.4967000000000001</v>
      </c>
      <c r="I46" s="50">
        <v>-9.3900000000000008E-3</v>
      </c>
      <c r="J46" s="50">
        <v>-0.15329000000000001</v>
      </c>
      <c r="K46" s="50">
        <v>-5.9769999999999997E-2</v>
      </c>
      <c r="L46" s="50">
        <v>-0.17751</v>
      </c>
      <c r="M46" s="55">
        <v>-4.1419999999999998E-2</v>
      </c>
      <c r="N46" s="50"/>
      <c r="O46" s="56">
        <v>4.7070000000000001E-2</v>
      </c>
      <c r="P46" s="57">
        <v>-0.52217999999999998</v>
      </c>
      <c r="Q46" s="58">
        <v>0.85153000000000001</v>
      </c>
      <c r="R46" s="50"/>
      <c r="S46" s="51">
        <v>-8.9956309204499027E-2</v>
      </c>
      <c r="T46" s="52">
        <v>7.5759320010349712E-3</v>
      </c>
      <c r="U46" s="52">
        <v>0.29801085425969503</v>
      </c>
      <c r="V46" s="52">
        <v>-3.8851422229889956E-3</v>
      </c>
      <c r="W46" s="52">
        <v>-0.110131247579971</v>
      </c>
      <c r="X46" s="52">
        <v>-5.0441800998986999E-2</v>
      </c>
      <c r="Y46" s="51">
        <v>2.425172138629764</v>
      </c>
      <c r="Z46" s="52">
        <v>1.8956895117754058E-2</v>
      </c>
      <c r="AA46" s="52">
        <v>-0.49488255348459198</v>
      </c>
      <c r="AB46" s="52">
        <v>-0.12048936534967904</v>
      </c>
      <c r="AC46" s="52">
        <v>-0.15007896231034301</v>
      </c>
      <c r="AD46" s="53">
        <v>-7.2895099559419002E-2</v>
      </c>
      <c r="AE46" s="50" t="s">
        <v>47</v>
      </c>
      <c r="AF46" s="54">
        <f t="array" ref="AF46:AK51">TRANSPOSE(AF40:AK45)</f>
        <v>-8.9956309204499013E-2</v>
      </c>
      <c r="AG46" s="50">
        <v>7.5488997372474831E-3</v>
      </c>
      <c r="AH46" s="50">
        <v>0.29805757413239453</v>
      </c>
      <c r="AI46" s="50">
        <v>-3.9498567917210167E-3</v>
      </c>
      <c r="AJ46" s="50">
        <v>-0.110266398354516</v>
      </c>
      <c r="AK46" s="55">
        <v>-5.0462805323820997E-2</v>
      </c>
      <c r="AL46" s="50"/>
      <c r="AM46" s="54">
        <v>0</v>
      </c>
      <c r="AN46" s="50">
        <v>0</v>
      </c>
      <c r="AO46" s="50">
        <v>0</v>
      </c>
      <c r="AP46" s="50">
        <v>0</v>
      </c>
      <c r="AQ46" s="50">
        <v>0</v>
      </c>
      <c r="AR46" s="50">
        <v>0</v>
      </c>
      <c r="AS46" s="50">
        <f t="array" ref="AS46:AU48">O44:Q46</f>
        <v>-0.81603000000000003</v>
      </c>
      <c r="AT46" s="50">
        <v>-0.51175000000000004</v>
      </c>
      <c r="AU46" s="50">
        <v>-0.26871</v>
      </c>
      <c r="AV46" s="50">
        <v>0</v>
      </c>
      <c r="AW46" s="50">
        <v>0</v>
      </c>
      <c r="AX46" s="55">
        <v>0</v>
      </c>
      <c r="AY46" s="50"/>
    </row>
    <row r="47" spans="1:51">
      <c r="A47" s="50"/>
      <c r="B47" s="54">
        <v>6.0440000000000001E-2</v>
      </c>
      <c r="C47" s="50">
        <v>2.2499999999999998E-3</v>
      </c>
      <c r="D47" s="50">
        <v>0.23927999999999999</v>
      </c>
      <c r="E47" s="50">
        <v>6.6140000000000004E-2</v>
      </c>
      <c r="F47" s="50">
        <v>-2.8459999999999999E-2</v>
      </c>
      <c r="G47" s="50">
        <v>9.2099999999999994E-3</v>
      </c>
      <c r="H47" s="50">
        <v>-9.3900000000000008E-3</v>
      </c>
      <c r="I47" s="50">
        <v>1.8717299999999999</v>
      </c>
      <c r="J47" s="50">
        <v>0.16897999999999999</v>
      </c>
      <c r="K47" s="50">
        <v>9.4119999999999995E-2</v>
      </c>
      <c r="L47" s="50">
        <v>3.6769999999999997E-2</v>
      </c>
      <c r="M47" s="55">
        <v>-7.0400000000000003E-3</v>
      </c>
      <c r="N47" s="50"/>
      <c r="O47" s="50"/>
      <c r="P47" s="50"/>
      <c r="Q47" s="50"/>
      <c r="R47" s="50"/>
      <c r="S47" s="54">
        <v>7.5218674734599672E-3</v>
      </c>
      <c r="T47" s="50">
        <v>-0.17088422044402402</v>
      </c>
      <c r="U47" s="50">
        <v>0.35846434753995704</v>
      </c>
      <c r="V47" s="50">
        <v>0.33649391706253595</v>
      </c>
      <c r="W47" s="50">
        <v>0.12512668542905198</v>
      </c>
      <c r="X47" s="50">
        <v>0.11035197394152299</v>
      </c>
      <c r="Y47" s="54">
        <v>1.8956895117754002E-2</v>
      </c>
      <c r="Z47" s="50">
        <v>2.7354320773207328</v>
      </c>
      <c r="AA47" s="50">
        <v>-0.99096157711670596</v>
      </c>
      <c r="AB47" s="50">
        <v>7.4651575589263025E-2</v>
      </c>
      <c r="AC47" s="50">
        <v>-4.112531150987099E-2</v>
      </c>
      <c r="AD47" s="55">
        <v>-1.9647322043000997E-2</v>
      </c>
      <c r="AE47" s="50"/>
      <c r="AF47" s="54">
        <v>7.5488997372474761E-3</v>
      </c>
      <c r="AG47" s="50">
        <v>-0.17088422044402402</v>
      </c>
      <c r="AH47" s="50">
        <v>0.35844173740064955</v>
      </c>
      <c r="AI47" s="50">
        <v>0.33653489178582252</v>
      </c>
      <c r="AJ47" s="50">
        <v>0.12511924430091248</v>
      </c>
      <c r="AK47" s="55">
        <v>0.11037179450458698</v>
      </c>
      <c r="AL47" s="50"/>
      <c r="AM47" s="54">
        <v>0</v>
      </c>
      <c r="AN47" s="50">
        <v>0</v>
      </c>
      <c r="AO47" s="50">
        <v>0</v>
      </c>
      <c r="AP47" s="50">
        <v>0</v>
      </c>
      <c r="AQ47" s="50">
        <v>0</v>
      </c>
      <c r="AR47" s="50">
        <v>0</v>
      </c>
      <c r="AS47" s="50">
        <v>0.57608999999999999</v>
      </c>
      <c r="AT47" s="50">
        <v>-0.68223</v>
      </c>
      <c r="AU47" s="50">
        <v>-0.45019999999999999</v>
      </c>
      <c r="AV47" s="50">
        <v>0</v>
      </c>
      <c r="AW47" s="50">
        <v>0</v>
      </c>
      <c r="AX47" s="55">
        <v>0</v>
      </c>
      <c r="AY47" s="50"/>
    </row>
    <row r="48" spans="1:51">
      <c r="A48" s="50"/>
      <c r="B48" s="54">
        <v>-6.2820000000000001E-2</v>
      </c>
      <c r="C48" s="50">
        <v>0.23929</v>
      </c>
      <c r="D48" s="50">
        <v>-1.2871600000000001</v>
      </c>
      <c r="E48" s="50">
        <v>0.26962000000000003</v>
      </c>
      <c r="F48" s="50">
        <v>0.42481999999999998</v>
      </c>
      <c r="G48" s="50">
        <v>5.8990000000000001E-2</v>
      </c>
      <c r="H48" s="50">
        <v>-0.15329000000000001</v>
      </c>
      <c r="I48" s="50">
        <v>0.16897999999999999</v>
      </c>
      <c r="J48" s="50">
        <v>4.1689299999999996</v>
      </c>
      <c r="K48" s="50">
        <v>-2.912E-2</v>
      </c>
      <c r="L48" s="50">
        <v>-0.28311999999999998</v>
      </c>
      <c r="M48" s="55">
        <v>-1.74E-3</v>
      </c>
      <c r="N48" s="50"/>
      <c r="O48" s="50"/>
      <c r="P48" s="50"/>
      <c r="Q48" s="50"/>
      <c r="R48" s="50"/>
      <c r="S48" s="54">
        <v>0.29810429400509403</v>
      </c>
      <c r="T48" s="50">
        <v>0.35841912726134201</v>
      </c>
      <c r="U48" s="50">
        <v>-1.153788969436331</v>
      </c>
      <c r="V48" s="50">
        <v>-0.35561208095505797</v>
      </c>
      <c r="W48" s="50">
        <v>-0.15775117759063401</v>
      </c>
      <c r="X48" s="50">
        <v>-0.14418732615727498</v>
      </c>
      <c r="Y48" s="54">
        <v>-0.49488255348459192</v>
      </c>
      <c r="Z48" s="50">
        <v>-0.99096157711670585</v>
      </c>
      <c r="AA48" s="50">
        <v>3.3767038295200447</v>
      </c>
      <c r="AB48" s="50">
        <v>0.20004773489252201</v>
      </c>
      <c r="AC48" s="50">
        <v>0.13894557378067798</v>
      </c>
      <c r="AD48" s="55">
        <v>0.13687454158725298</v>
      </c>
      <c r="AE48" s="50"/>
      <c r="AF48" s="54">
        <v>0.29805757413239453</v>
      </c>
      <c r="AG48" s="50">
        <v>0.35844173740064955</v>
      </c>
      <c r="AH48" s="50">
        <v>-1.153788969436331</v>
      </c>
      <c r="AI48" s="50">
        <v>-0.35547267197369659</v>
      </c>
      <c r="AJ48" s="50">
        <v>-0.15745820261993348</v>
      </c>
      <c r="AK48" s="55">
        <v>-0.1440901040329845</v>
      </c>
      <c r="AL48" s="50"/>
      <c r="AM48" s="54">
        <v>0</v>
      </c>
      <c r="AN48" s="50">
        <v>0</v>
      </c>
      <c r="AO48" s="50">
        <v>0</v>
      </c>
      <c r="AP48" s="50">
        <v>0</v>
      </c>
      <c r="AQ48" s="50">
        <v>0</v>
      </c>
      <c r="AR48" s="50">
        <v>0</v>
      </c>
      <c r="AS48" s="50">
        <v>4.7070000000000001E-2</v>
      </c>
      <c r="AT48" s="50">
        <v>-0.52217999999999998</v>
      </c>
      <c r="AU48" s="50">
        <v>0.85153000000000001</v>
      </c>
      <c r="AV48" s="50">
        <v>0</v>
      </c>
      <c r="AW48" s="50">
        <v>0</v>
      </c>
      <c r="AX48" s="55">
        <v>0</v>
      </c>
      <c r="AY48" s="50"/>
    </row>
    <row r="49" spans="1:51">
      <c r="A49" s="50"/>
      <c r="B49" s="54">
        <v>5.3460000000000001E-2</v>
      </c>
      <c r="C49" s="50">
        <v>-6.615E-2</v>
      </c>
      <c r="D49" s="50">
        <v>-0.26976</v>
      </c>
      <c r="E49" s="50">
        <v>-0.30221999999999999</v>
      </c>
      <c r="F49" s="50">
        <v>0.33294000000000001</v>
      </c>
      <c r="G49" s="50">
        <v>1.9040000000000001E-2</v>
      </c>
      <c r="H49" s="50">
        <v>-5.9769999999999997E-2</v>
      </c>
      <c r="I49" s="50">
        <v>9.4119999999999995E-2</v>
      </c>
      <c r="J49" s="50">
        <v>-2.912E-2</v>
      </c>
      <c r="K49" s="50">
        <v>2.3566099999999999</v>
      </c>
      <c r="L49" s="50">
        <v>0.24223</v>
      </c>
      <c r="M49" s="55">
        <v>6.9669999999999996E-2</v>
      </c>
      <c r="N49" s="50"/>
      <c r="O49" s="50"/>
      <c r="P49" s="50"/>
      <c r="Q49" s="50"/>
      <c r="R49" s="50"/>
      <c r="S49" s="54">
        <v>4.0145713604530092E-3</v>
      </c>
      <c r="T49" s="50">
        <v>-0.33657586650910898</v>
      </c>
      <c r="U49" s="50">
        <v>0.35533326299233509</v>
      </c>
      <c r="V49" s="50">
        <v>-0.30733224868169301</v>
      </c>
      <c r="W49" s="50">
        <v>-0.30036506820534703</v>
      </c>
      <c r="X49" s="50">
        <v>-0.13909238904495896</v>
      </c>
      <c r="Y49" s="54">
        <v>-0.12048936534967902</v>
      </c>
      <c r="Z49" s="50">
        <v>7.4651575589263011E-2</v>
      </c>
      <c r="AA49" s="50">
        <v>0.20004773489252201</v>
      </c>
      <c r="AB49" s="50">
        <v>3.4892949327253975</v>
      </c>
      <c r="AC49" s="50">
        <v>1.2533913564480028</v>
      </c>
      <c r="AD49" s="55">
        <v>1.265360458140627</v>
      </c>
      <c r="AE49" s="50"/>
      <c r="AF49" s="54">
        <v>3.9498567917209976E-3</v>
      </c>
      <c r="AG49" s="50">
        <v>-0.33653489178582247</v>
      </c>
      <c r="AH49" s="50">
        <v>0.35547267197369653</v>
      </c>
      <c r="AI49" s="50">
        <v>-0.30733224868169307</v>
      </c>
      <c r="AJ49" s="50">
        <v>-0.30042651088962746</v>
      </c>
      <c r="AK49" s="55">
        <v>-0.13911273297675403</v>
      </c>
      <c r="AL49" s="50"/>
      <c r="AM49" s="54">
        <v>0</v>
      </c>
      <c r="AN49" s="50">
        <v>0</v>
      </c>
      <c r="AO49" s="50">
        <v>0</v>
      </c>
      <c r="AP49" s="50">
        <v>0</v>
      </c>
      <c r="AQ49" s="50">
        <v>0</v>
      </c>
      <c r="AR49" s="50">
        <v>0</v>
      </c>
      <c r="AS49" s="50">
        <v>0</v>
      </c>
      <c r="AT49" s="50">
        <v>0</v>
      </c>
      <c r="AU49" s="50">
        <v>0</v>
      </c>
      <c r="AV49" s="50">
        <f t="array" ref="AV49:AX51">O44:Q46</f>
        <v>-0.81603000000000003</v>
      </c>
      <c r="AW49" s="50">
        <v>-0.51175000000000004</v>
      </c>
      <c r="AX49" s="55">
        <v>-0.26871</v>
      </c>
      <c r="AY49" s="50"/>
    </row>
    <row r="50" spans="1:51">
      <c r="A50" s="50"/>
      <c r="B50" s="54">
        <v>0.24909000000000001</v>
      </c>
      <c r="C50" s="50">
        <v>2.8230000000000002E-2</v>
      </c>
      <c r="D50" s="50">
        <v>-0.42424000000000001</v>
      </c>
      <c r="E50" s="50">
        <v>0.33276</v>
      </c>
      <c r="F50" s="50">
        <v>-1.2546900000000001</v>
      </c>
      <c r="G50" s="50">
        <v>-0.23977000000000001</v>
      </c>
      <c r="H50" s="50">
        <v>-0.17751</v>
      </c>
      <c r="I50" s="50">
        <v>3.6769999999999997E-2</v>
      </c>
      <c r="J50" s="50">
        <v>-0.28311999999999998</v>
      </c>
      <c r="K50" s="50">
        <v>0.24223</v>
      </c>
      <c r="L50" s="50">
        <v>6.2248099999999997</v>
      </c>
      <c r="M50" s="55">
        <v>-0.30408000000000002</v>
      </c>
      <c r="N50" s="50"/>
      <c r="O50" s="50"/>
      <c r="P50" s="50"/>
      <c r="Q50" s="50"/>
      <c r="R50" s="50"/>
      <c r="S50" s="54">
        <v>0.110401549129061</v>
      </c>
      <c r="T50" s="50">
        <v>-0.12511180317277301</v>
      </c>
      <c r="U50" s="50">
        <v>0.15716522764923302</v>
      </c>
      <c r="V50" s="50">
        <v>-0.30048795357390795</v>
      </c>
      <c r="W50" s="50">
        <v>-1.0971833968537239</v>
      </c>
      <c r="X50" s="50">
        <v>-0.48530962354742202</v>
      </c>
      <c r="Y50" s="54">
        <v>-0.15007896231034301</v>
      </c>
      <c r="Z50" s="50">
        <v>-4.1125311509870977E-2</v>
      </c>
      <c r="AA50" s="50">
        <v>0.13894557378067798</v>
      </c>
      <c r="AB50" s="50">
        <v>1.2533913564480026</v>
      </c>
      <c r="AC50" s="50">
        <v>3.6606383181059869</v>
      </c>
      <c r="AD50" s="55">
        <v>1.5923282220531385</v>
      </c>
      <c r="AE50" s="50"/>
      <c r="AF50" s="54">
        <v>0.11026639835451602</v>
      </c>
      <c r="AG50" s="50">
        <v>-0.12511924430091248</v>
      </c>
      <c r="AH50" s="50">
        <v>0.15745820261993351</v>
      </c>
      <c r="AI50" s="50">
        <v>-0.30042651088962757</v>
      </c>
      <c r="AJ50" s="50">
        <v>-1.0971833968537239</v>
      </c>
      <c r="AK50" s="55">
        <v>-0.4852769714423365</v>
      </c>
      <c r="AL50" s="50"/>
      <c r="AM50" s="54">
        <v>0</v>
      </c>
      <c r="AN50" s="50">
        <v>0</v>
      </c>
      <c r="AO50" s="50">
        <v>0</v>
      </c>
      <c r="AP50" s="50">
        <v>0</v>
      </c>
      <c r="AQ50" s="50">
        <v>0</v>
      </c>
      <c r="AR50" s="50">
        <v>0</v>
      </c>
      <c r="AS50" s="50">
        <v>0</v>
      </c>
      <c r="AT50" s="50">
        <v>0</v>
      </c>
      <c r="AU50" s="50">
        <v>0</v>
      </c>
      <c r="AV50" s="50">
        <v>0.57608999999999999</v>
      </c>
      <c r="AW50" s="50">
        <v>-0.68223</v>
      </c>
      <c r="AX50" s="55">
        <v>-0.45019999999999999</v>
      </c>
      <c r="AY50" s="50"/>
    </row>
    <row r="51" spans="1:51" ht="15" thickBot="1">
      <c r="A51" s="50"/>
      <c r="B51" s="56">
        <v>3.4700000000000002E-2</v>
      </c>
      <c r="C51" s="57">
        <v>-9.2300000000000004E-3</v>
      </c>
      <c r="D51" s="57">
        <v>-5.8810000000000001E-2</v>
      </c>
      <c r="E51" s="57">
        <v>1.9009999999999999E-2</v>
      </c>
      <c r="F51" s="57">
        <v>-0.23976</v>
      </c>
      <c r="G51" s="57">
        <v>2.9000000000000001E-2</v>
      </c>
      <c r="H51" s="57">
        <v>-4.1419999999999998E-2</v>
      </c>
      <c r="I51" s="57">
        <v>-7.0400000000000003E-3</v>
      </c>
      <c r="J51" s="57">
        <v>-1.74E-3</v>
      </c>
      <c r="K51" s="57">
        <v>6.9669999999999996E-2</v>
      </c>
      <c r="L51" s="57">
        <v>-0.30408000000000002</v>
      </c>
      <c r="M51" s="58">
        <v>1.9469099999999999</v>
      </c>
      <c r="N51" s="50"/>
      <c r="O51" s="50"/>
      <c r="P51" s="50"/>
      <c r="Q51" s="50"/>
      <c r="R51" s="50"/>
      <c r="S51" s="56">
        <v>5.0483809648654995E-2</v>
      </c>
      <c r="T51" s="57">
        <v>-0.11039161506765098</v>
      </c>
      <c r="U51" s="57">
        <v>0.143992881908694</v>
      </c>
      <c r="V51" s="57">
        <v>-0.13913307690854901</v>
      </c>
      <c r="W51" s="57">
        <v>-0.48524431933725098</v>
      </c>
      <c r="X51" s="57">
        <v>-0.123391287050371</v>
      </c>
      <c r="Y51" s="56">
        <v>-7.2895099559419002E-2</v>
      </c>
      <c r="Z51" s="57">
        <v>-1.9647322043000993E-2</v>
      </c>
      <c r="AA51" s="57">
        <v>0.13687454158725298</v>
      </c>
      <c r="AB51" s="57">
        <v>1.265360458140627</v>
      </c>
      <c r="AC51" s="57">
        <v>1.5923282220531387</v>
      </c>
      <c r="AD51" s="58">
        <v>3.3783602421632337</v>
      </c>
      <c r="AE51" s="50"/>
      <c r="AF51" s="56">
        <v>5.0462805323820997E-2</v>
      </c>
      <c r="AG51" s="57">
        <v>-0.11037179450458698</v>
      </c>
      <c r="AH51" s="57">
        <v>0.1440901040329845</v>
      </c>
      <c r="AI51" s="57">
        <v>-0.139112732976754</v>
      </c>
      <c r="AJ51" s="57">
        <v>-0.48527697144233645</v>
      </c>
      <c r="AK51" s="58">
        <v>-0.12339128705037103</v>
      </c>
      <c r="AL51" s="50"/>
      <c r="AM51" s="56">
        <v>0</v>
      </c>
      <c r="AN51" s="57">
        <v>0</v>
      </c>
      <c r="AO51" s="57">
        <v>0</v>
      </c>
      <c r="AP51" s="57">
        <v>0</v>
      </c>
      <c r="AQ51" s="57">
        <v>0</v>
      </c>
      <c r="AR51" s="57">
        <v>0</v>
      </c>
      <c r="AS51" s="57">
        <v>0</v>
      </c>
      <c r="AT51" s="57">
        <v>0</v>
      </c>
      <c r="AU51" s="57">
        <v>0</v>
      </c>
      <c r="AV51" s="57">
        <v>4.7070000000000001E-2</v>
      </c>
      <c r="AW51" s="57">
        <v>-0.52217999999999998</v>
      </c>
      <c r="AX51" s="58">
        <v>0.85153000000000001</v>
      </c>
      <c r="AY51" s="50"/>
    </row>
    <row r="52" spans="1:51">
      <c r="A52" s="50"/>
      <c r="B52" s="50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</row>
    <row r="53" spans="1:51" ht="15" thickBot="1">
      <c r="A53" s="50"/>
      <c r="B53" s="50" t="s">
        <v>19</v>
      </c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</row>
    <row r="54" spans="1:51">
      <c r="A54" s="50"/>
      <c r="B54" s="51">
        <v>2.5371899999999998</v>
      </c>
      <c r="C54" s="52">
        <v>4.3400000000000001E-2</v>
      </c>
      <c r="D54" s="52">
        <v>-0.19527</v>
      </c>
      <c r="E54" s="52">
        <v>5.0400000000000002E-3</v>
      </c>
      <c r="F54" s="52">
        <v>-7.8460000000000002E-2</v>
      </c>
      <c r="G54" s="52">
        <v>-3.7799999999999999E-3</v>
      </c>
      <c r="H54" s="52">
        <v>-0.81406000000000001</v>
      </c>
      <c r="I54" s="52">
        <v>1.983E-2</v>
      </c>
      <c r="J54" s="52">
        <v>0.19087000000000001</v>
      </c>
      <c r="K54" s="52">
        <v>3.8000000000000002E-4</v>
      </c>
      <c r="L54" s="52">
        <v>-0.31824000000000002</v>
      </c>
      <c r="M54" s="53">
        <v>2.579E-2</v>
      </c>
      <c r="N54" s="50"/>
      <c r="O54" s="51">
        <v>-0.81608000000000003</v>
      </c>
      <c r="P54" s="52">
        <v>-0.51593999999999995</v>
      </c>
      <c r="Q54" s="53">
        <v>-0.26042999999999999</v>
      </c>
      <c r="R54" s="50"/>
      <c r="S54" s="51">
        <f t="array" ref="S54:AD65">MMULT(MMULT(AM54:AX65,B54:M65),TRANSPOSE(AM54:AX65))</f>
        <v>2.4670410378188876</v>
      </c>
      <c r="T54" s="52">
        <v>-5.1831464651290182E-3</v>
      </c>
      <c r="U54" s="52">
        <v>-0.42823257124155911</v>
      </c>
      <c r="V54" s="52">
        <v>-2.4349784577308992E-2</v>
      </c>
      <c r="W54" s="52">
        <v>-3.8974070203834005E-2</v>
      </c>
      <c r="X54" s="52">
        <v>-4.9767496995701987E-2</v>
      </c>
      <c r="Y54" s="51">
        <v>-0.42938814038330197</v>
      </c>
      <c r="Z54" s="52">
        <v>0.44961442505834198</v>
      </c>
      <c r="AA54" s="52">
        <v>-7.3203772355382002E-2</v>
      </c>
      <c r="AB54" s="52">
        <v>-0.11795468385272603</v>
      </c>
      <c r="AC54" s="52">
        <v>-0.14870198972359405</v>
      </c>
      <c r="AD54" s="53">
        <v>-0.18791129877763799</v>
      </c>
      <c r="AE54" s="59" t="s">
        <v>46</v>
      </c>
      <c r="AF54" s="51">
        <f t="array" ref="AF54:AH56">(Y54:AA56+S60:U62)/2</f>
        <v>-0.42938814038330192</v>
      </c>
      <c r="AG54" s="52">
        <v>0.44960453474103745</v>
      </c>
      <c r="AH54" s="52">
        <v>-7.3211716692728496E-2</v>
      </c>
      <c r="AI54" s="52">
        <f t="array" ref="AI54:AK56">(AB54:AD56-V60:X62)/2</f>
        <v>-0.11796881560439301</v>
      </c>
      <c r="AJ54" s="52">
        <v>-0.14873013113588202</v>
      </c>
      <c r="AK54" s="53">
        <v>-0.187871506686203</v>
      </c>
      <c r="AL54" s="50"/>
      <c r="AM54" s="51">
        <f t="array" ref="AM54:AO56">O54:Q56</f>
        <v>-0.81608000000000003</v>
      </c>
      <c r="AN54" s="52">
        <v>-0.51593999999999995</v>
      </c>
      <c r="AO54" s="52">
        <v>-0.26042999999999999</v>
      </c>
      <c r="AP54" s="52">
        <v>0</v>
      </c>
      <c r="AQ54" s="52">
        <v>0</v>
      </c>
      <c r="AR54" s="52">
        <v>0</v>
      </c>
      <c r="AS54" s="52">
        <v>0</v>
      </c>
      <c r="AT54" s="52">
        <v>0</v>
      </c>
      <c r="AU54" s="52">
        <v>0</v>
      </c>
      <c r="AV54" s="52">
        <v>0</v>
      </c>
      <c r="AW54" s="52">
        <v>0</v>
      </c>
      <c r="AX54" s="53">
        <v>0</v>
      </c>
      <c r="AY54" s="50"/>
    </row>
    <row r="55" spans="1:51">
      <c r="A55" s="50"/>
      <c r="B55" s="54">
        <v>4.3400000000000001E-2</v>
      </c>
      <c r="C55" s="50">
        <v>1.82165</v>
      </c>
      <c r="D55" s="50">
        <v>0.26719999999999999</v>
      </c>
      <c r="E55" s="50">
        <v>2.8800000000000002E-3</v>
      </c>
      <c r="F55" s="50">
        <v>-1.8519999999999998E-2</v>
      </c>
      <c r="G55" s="50">
        <v>3.4450000000000001E-2</v>
      </c>
      <c r="H55" s="50">
        <v>1.976E-2</v>
      </c>
      <c r="I55" s="50">
        <v>5.8950000000000002E-2</v>
      </c>
      <c r="J55" s="50">
        <v>-7.0299999999999998E-3</v>
      </c>
      <c r="K55" s="50">
        <v>3.8000000000000002E-4</v>
      </c>
      <c r="L55" s="50">
        <v>1.2030000000000001E-2</v>
      </c>
      <c r="M55" s="55">
        <v>8.2000000000000003E-2</v>
      </c>
      <c r="N55" s="50"/>
      <c r="O55" s="54">
        <v>0.57479000000000002</v>
      </c>
      <c r="P55" s="50">
        <v>-0.67754000000000003</v>
      </c>
      <c r="Q55" s="55">
        <v>-0.45885999999999999</v>
      </c>
      <c r="R55" s="50"/>
      <c r="S55" s="54">
        <v>-5.1831464651288517E-3</v>
      </c>
      <c r="T55" s="50">
        <v>2.7388492155490471</v>
      </c>
      <c r="U55" s="50">
        <v>-0.99418799267357327</v>
      </c>
      <c r="V55" s="50">
        <v>3.1865500568318002E-2</v>
      </c>
      <c r="W55" s="50">
        <v>4.7273438557952005E-2</v>
      </c>
      <c r="X55" s="50">
        <v>-1.7033134565480057E-3</v>
      </c>
      <c r="Y55" s="54">
        <v>0.44959464442373304</v>
      </c>
      <c r="Z55" s="50">
        <v>-0.358683514558926</v>
      </c>
      <c r="AA55" s="50">
        <v>6.9445997372713009E-2</v>
      </c>
      <c r="AB55" s="50">
        <v>0.10196719891844802</v>
      </c>
      <c r="AC55" s="50">
        <v>0.13803780967660004</v>
      </c>
      <c r="AD55" s="55">
        <v>6.3521067594288022E-2</v>
      </c>
      <c r="AE55" s="50"/>
      <c r="AF55" s="54">
        <v>0.44960453474103756</v>
      </c>
      <c r="AG55" s="50">
        <v>-0.358683514558926</v>
      </c>
      <c r="AH55" s="50">
        <v>6.9453233311141505E-2</v>
      </c>
      <c r="AI55" s="50">
        <v>0.1019786593394385</v>
      </c>
      <c r="AJ55" s="50">
        <v>0.138066061432293</v>
      </c>
      <c r="AK55" s="55">
        <v>6.349414608492801E-2</v>
      </c>
      <c r="AL55" s="50"/>
      <c r="AM55" s="54">
        <v>0.57479000000000002</v>
      </c>
      <c r="AN55" s="50">
        <v>-0.67754000000000003</v>
      </c>
      <c r="AO55" s="50">
        <v>-0.45885999999999999</v>
      </c>
      <c r="AP55" s="50">
        <v>0</v>
      </c>
      <c r="AQ55" s="50">
        <v>0</v>
      </c>
      <c r="AR55" s="50">
        <v>0</v>
      </c>
      <c r="AS55" s="50">
        <v>0</v>
      </c>
      <c r="AT55" s="50">
        <v>0</v>
      </c>
      <c r="AU55" s="50">
        <v>0</v>
      </c>
      <c r="AV55" s="50">
        <v>0</v>
      </c>
      <c r="AW55" s="50">
        <v>0</v>
      </c>
      <c r="AX55" s="55">
        <v>0</v>
      </c>
      <c r="AY55" s="50"/>
    </row>
    <row r="56" spans="1:51" ht="15" thickBot="1">
      <c r="A56" s="50"/>
      <c r="B56" s="54">
        <v>-0.19527</v>
      </c>
      <c r="C56" s="50">
        <v>0.26719999999999999</v>
      </c>
      <c r="D56" s="50">
        <v>3.9373200000000002</v>
      </c>
      <c r="E56" s="50">
        <v>-2.5999999999999998E-4</v>
      </c>
      <c r="F56" s="50">
        <v>3.2750000000000001E-2</v>
      </c>
      <c r="G56" s="50">
        <v>1.291E-2</v>
      </c>
      <c r="H56" s="50">
        <v>0.19087999999999999</v>
      </c>
      <c r="I56" s="50">
        <v>-7.0600000000000003E-3</v>
      </c>
      <c r="J56" s="50">
        <v>1.7409999999999998E-2</v>
      </c>
      <c r="K56" s="50">
        <v>4.0000000000000003E-5</v>
      </c>
      <c r="L56" s="50">
        <v>-2.538E-2</v>
      </c>
      <c r="M56" s="55">
        <v>-1.0410000000000001E-2</v>
      </c>
      <c r="N56" s="50"/>
      <c r="O56" s="56">
        <v>6.0290000000000003E-2</v>
      </c>
      <c r="P56" s="57">
        <v>-0.52415999999999996</v>
      </c>
      <c r="Q56" s="58">
        <v>0.84948000000000001</v>
      </c>
      <c r="R56" s="50"/>
      <c r="S56" s="54">
        <v>-0.42823257124155911</v>
      </c>
      <c r="T56" s="50">
        <v>-0.99418799267357316</v>
      </c>
      <c r="U56" s="50">
        <v>3.0902500722372395</v>
      </c>
      <c r="V56" s="50">
        <v>-1.3851429847289997E-2</v>
      </c>
      <c r="W56" s="50">
        <v>-1.9683514040648002E-2</v>
      </c>
      <c r="X56" s="50">
        <v>-2.3494030305E-2</v>
      </c>
      <c r="Y56" s="54">
        <v>-7.3219661030074976E-2</v>
      </c>
      <c r="Z56" s="50">
        <v>6.9460469249569987E-2</v>
      </c>
      <c r="AA56" s="50">
        <v>5.0371497013880995E-2</v>
      </c>
      <c r="AB56" s="50">
        <v>3.7482190448761998E-2</v>
      </c>
      <c r="AC56" s="50">
        <v>5.4868530885787997E-2</v>
      </c>
      <c r="AD56" s="55">
        <v>-1.8040320208733984E-2</v>
      </c>
      <c r="AE56" s="50"/>
      <c r="AF56" s="54">
        <v>-7.3211716692728482E-2</v>
      </c>
      <c r="AG56" s="50">
        <v>6.9453233311141505E-2</v>
      </c>
      <c r="AH56" s="50">
        <v>5.0371497013880995E-2</v>
      </c>
      <c r="AI56" s="50">
        <v>3.7491661622464992E-2</v>
      </c>
      <c r="AJ56" s="50">
        <v>5.4872663078256993E-2</v>
      </c>
      <c r="AK56" s="55">
        <v>-1.8036986404326993E-2</v>
      </c>
      <c r="AL56" s="50"/>
      <c r="AM56" s="54">
        <v>6.0290000000000003E-2</v>
      </c>
      <c r="AN56" s="50">
        <v>-0.52415999999999996</v>
      </c>
      <c r="AO56" s="50">
        <v>0.84948000000000001</v>
      </c>
      <c r="AP56" s="50">
        <v>0</v>
      </c>
      <c r="AQ56" s="50">
        <v>0</v>
      </c>
      <c r="AR56" s="50">
        <v>0</v>
      </c>
      <c r="AS56" s="50">
        <v>0</v>
      </c>
      <c r="AT56" s="50">
        <v>0</v>
      </c>
      <c r="AU56" s="50">
        <v>0</v>
      </c>
      <c r="AV56" s="50">
        <v>0</v>
      </c>
      <c r="AW56" s="50">
        <v>0</v>
      </c>
      <c r="AX56" s="55">
        <v>0</v>
      </c>
      <c r="AY56" s="50"/>
    </row>
    <row r="57" spans="1:51" ht="15" thickBot="1">
      <c r="A57" s="50"/>
      <c r="B57" s="54">
        <v>5.0400000000000002E-3</v>
      </c>
      <c r="C57" s="50">
        <v>2.8800000000000002E-3</v>
      </c>
      <c r="D57" s="50">
        <v>-2.5999999999999998E-4</v>
      </c>
      <c r="E57" s="50">
        <v>2.0885899999999999</v>
      </c>
      <c r="F57" s="50">
        <v>0.21440999999999999</v>
      </c>
      <c r="G57" s="50">
        <v>5.1310000000000001E-2</v>
      </c>
      <c r="H57" s="50">
        <v>-4.2000000000000002E-4</v>
      </c>
      <c r="I57" s="50">
        <v>-3.8000000000000002E-4</v>
      </c>
      <c r="J57" s="50">
        <v>-3.0000000000000001E-5</v>
      </c>
      <c r="K57" s="50">
        <v>5.1500000000000001E-3</v>
      </c>
      <c r="L57" s="50">
        <v>-2.2000000000000001E-4</v>
      </c>
      <c r="M57" s="55">
        <v>-8.0999999999999996E-4</v>
      </c>
      <c r="N57" s="50"/>
      <c r="O57" s="50"/>
      <c r="P57" s="50"/>
      <c r="Q57" s="50"/>
      <c r="R57" s="50"/>
      <c r="S57" s="54">
        <v>-2.4349784577308999E-2</v>
      </c>
      <c r="T57" s="50">
        <v>3.1865500568318002E-2</v>
      </c>
      <c r="U57" s="50">
        <v>-1.3851429847289999E-2</v>
      </c>
      <c r="V57" s="50">
        <v>3.1574795690810387</v>
      </c>
      <c r="W57" s="50">
        <v>1.1722961429424084</v>
      </c>
      <c r="X57" s="50">
        <v>1.2352045345448766</v>
      </c>
      <c r="Y57" s="54">
        <v>0.11798294735605999</v>
      </c>
      <c r="Z57" s="50">
        <v>-0.101990119760429</v>
      </c>
      <c r="AA57" s="50">
        <v>-3.7501132796167999E-2</v>
      </c>
      <c r="AB57" s="50">
        <v>-2.2741492240163003E-2</v>
      </c>
      <c r="AC57" s="50">
        <v>-4.1594376012204004E-2</v>
      </c>
      <c r="AD57" s="55">
        <v>2.4572823426521E-2</v>
      </c>
      <c r="AE57" s="50"/>
      <c r="AF57" s="54">
        <f t="array" ref="AF57:AH59">(Y57:AA59-S63:U65)/2</f>
        <v>0.117968815604393</v>
      </c>
      <c r="AG57" s="50">
        <v>-0.1019786593394385</v>
      </c>
      <c r="AH57" s="50">
        <v>-3.7491661622464999E-2</v>
      </c>
      <c r="AI57" s="50">
        <f t="array" ref="AI57:AK59">(AB57:AD59+V63:X65)/2</f>
        <v>-2.2741492240163003E-2</v>
      </c>
      <c r="AJ57" s="50">
        <v>-4.1602006348491004E-2</v>
      </c>
      <c r="AK57" s="55">
        <v>2.4555546837762503E-2</v>
      </c>
      <c r="AL57" s="50"/>
      <c r="AM57" s="54">
        <v>0</v>
      </c>
      <c r="AN57" s="50">
        <v>0</v>
      </c>
      <c r="AO57" s="50">
        <v>0</v>
      </c>
      <c r="AP57" s="50">
        <f t="array" ref="AP57:AR59">O54:Q56</f>
        <v>-0.81608000000000003</v>
      </c>
      <c r="AQ57" s="50">
        <v>-0.51593999999999995</v>
      </c>
      <c r="AR57" s="50">
        <v>-0.26042999999999999</v>
      </c>
      <c r="AS57" s="50">
        <v>0</v>
      </c>
      <c r="AT57" s="50">
        <v>0</v>
      </c>
      <c r="AU57" s="50">
        <v>0</v>
      </c>
      <c r="AV57" s="50">
        <v>0</v>
      </c>
      <c r="AW57" s="50">
        <v>0</v>
      </c>
      <c r="AX57" s="55">
        <v>0</v>
      </c>
      <c r="AY57" s="50"/>
    </row>
    <row r="58" spans="1:51">
      <c r="A58" s="50"/>
      <c r="B58" s="54">
        <v>-7.8460000000000002E-2</v>
      </c>
      <c r="C58" s="50">
        <v>-1.8519999999999998E-2</v>
      </c>
      <c r="D58" s="50">
        <v>3.2750000000000001E-2</v>
      </c>
      <c r="E58" s="50">
        <v>0.21440999999999999</v>
      </c>
      <c r="F58" s="50">
        <v>5.8224</v>
      </c>
      <c r="G58" s="50">
        <v>-0.41543999999999998</v>
      </c>
      <c r="H58" s="50">
        <v>0.31825999999999999</v>
      </c>
      <c r="I58" s="50">
        <v>-1.209E-2</v>
      </c>
      <c r="J58" s="50">
        <v>2.5389999999999999E-2</v>
      </c>
      <c r="K58" s="50">
        <v>-2.4000000000000001E-4</v>
      </c>
      <c r="L58" s="50">
        <v>-4.2880000000000001E-2</v>
      </c>
      <c r="M58" s="55">
        <v>-1.823E-2</v>
      </c>
      <c r="N58" s="50"/>
      <c r="O58" s="51">
        <v>-0.81611999999999996</v>
      </c>
      <c r="P58" s="52">
        <v>-0.51583000000000001</v>
      </c>
      <c r="Q58" s="53">
        <v>-0.26050000000000001</v>
      </c>
      <c r="R58" s="50"/>
      <c r="S58" s="54">
        <v>-3.8974070203834005E-2</v>
      </c>
      <c r="T58" s="50">
        <v>4.7273438557952005E-2</v>
      </c>
      <c r="U58" s="50">
        <v>-1.9683514040647998E-2</v>
      </c>
      <c r="V58" s="50">
        <v>1.1722961429424086</v>
      </c>
      <c r="W58" s="50">
        <v>3.301319059756656</v>
      </c>
      <c r="X58" s="50">
        <v>1.506064099206897</v>
      </c>
      <c r="Y58" s="54">
        <v>0.14875827254816998</v>
      </c>
      <c r="Z58" s="50">
        <v>-0.13809431318798601</v>
      </c>
      <c r="AA58" s="50">
        <v>-5.4876795270725996E-2</v>
      </c>
      <c r="AB58" s="50">
        <v>-4.1609636684778004E-2</v>
      </c>
      <c r="AC58" s="50">
        <v>-5.7649980749585002E-2</v>
      </c>
      <c r="AD58" s="55">
        <v>4.4383667190138004E-2</v>
      </c>
      <c r="AE58" s="50"/>
      <c r="AF58" s="54">
        <v>0.14873013113588202</v>
      </c>
      <c r="AG58" s="50">
        <v>-0.138066061432293</v>
      </c>
      <c r="AH58" s="50">
        <v>-5.4872663078257E-2</v>
      </c>
      <c r="AI58" s="50">
        <v>-4.1602006348491004E-2</v>
      </c>
      <c r="AJ58" s="50">
        <v>-5.7649980749585002E-2</v>
      </c>
      <c r="AK58" s="55">
        <v>4.4359736384029499E-2</v>
      </c>
      <c r="AL58" s="50"/>
      <c r="AM58" s="54">
        <v>0</v>
      </c>
      <c r="AN58" s="50">
        <v>0</v>
      </c>
      <c r="AO58" s="50">
        <v>0</v>
      </c>
      <c r="AP58" s="50">
        <v>0.57479000000000002</v>
      </c>
      <c r="AQ58" s="50">
        <v>-0.67754000000000003</v>
      </c>
      <c r="AR58" s="50">
        <v>-0.45885999999999999</v>
      </c>
      <c r="AS58" s="50">
        <v>0</v>
      </c>
      <c r="AT58" s="50">
        <v>0</v>
      </c>
      <c r="AU58" s="50">
        <v>0</v>
      </c>
      <c r="AV58" s="50">
        <v>0</v>
      </c>
      <c r="AW58" s="50">
        <v>0</v>
      </c>
      <c r="AX58" s="55">
        <v>0</v>
      </c>
      <c r="AY58" s="50"/>
    </row>
    <row r="59" spans="1:51" ht="15" thickBot="1">
      <c r="A59" s="50"/>
      <c r="B59" s="54">
        <v>-3.7799999999999999E-3</v>
      </c>
      <c r="C59" s="50">
        <v>3.4450000000000001E-2</v>
      </c>
      <c r="D59" s="50">
        <v>1.291E-2</v>
      </c>
      <c r="E59" s="50">
        <v>5.1310000000000001E-2</v>
      </c>
      <c r="F59" s="50">
        <v>-0.41543999999999998</v>
      </c>
      <c r="G59" s="50">
        <v>1.85623</v>
      </c>
      <c r="H59" s="50">
        <v>-2.571E-2</v>
      </c>
      <c r="I59" s="50">
        <v>-8.2000000000000003E-2</v>
      </c>
      <c r="J59" s="50">
        <v>1.039E-2</v>
      </c>
      <c r="K59" s="50">
        <v>-8.1999999999999998E-4</v>
      </c>
      <c r="L59" s="50">
        <v>-1.8149999999999999E-2</v>
      </c>
      <c r="M59" s="55">
        <v>-0.13754</v>
      </c>
      <c r="N59" s="50"/>
      <c r="O59" s="54">
        <v>0.57472999999999996</v>
      </c>
      <c r="P59" s="50">
        <v>-0.67754000000000003</v>
      </c>
      <c r="Q59" s="55">
        <v>-0.45894000000000001</v>
      </c>
      <c r="R59" s="50"/>
      <c r="S59" s="54">
        <v>-4.9767496995701994E-2</v>
      </c>
      <c r="T59" s="50">
        <v>-1.7033134565480022E-3</v>
      </c>
      <c r="U59" s="50">
        <v>-2.3494030305E-2</v>
      </c>
      <c r="V59" s="50">
        <v>1.2352045345448768</v>
      </c>
      <c r="W59" s="50">
        <v>1.5060640992068972</v>
      </c>
      <c r="X59" s="50">
        <v>3.3084100857952907</v>
      </c>
      <c r="Y59" s="54">
        <v>0.18783171459476797</v>
      </c>
      <c r="Z59" s="50">
        <v>-6.3467224575567985E-2</v>
      </c>
      <c r="AA59" s="50">
        <v>1.8033652599920007E-2</v>
      </c>
      <c r="AB59" s="50">
        <v>2.4538270249004002E-2</v>
      </c>
      <c r="AC59" s="50">
        <v>4.4335805577921009E-2</v>
      </c>
      <c r="AD59" s="55">
        <v>-9.4877974442623997E-2</v>
      </c>
      <c r="AE59" s="50"/>
      <c r="AF59" s="56">
        <v>0.18787150668620298</v>
      </c>
      <c r="AG59" s="57">
        <v>-6.3494146084927996E-2</v>
      </c>
      <c r="AH59" s="57">
        <v>1.8036986404327E-2</v>
      </c>
      <c r="AI59" s="57">
        <v>2.4555546837762496E-2</v>
      </c>
      <c r="AJ59" s="57">
        <v>4.4359736384029499E-2</v>
      </c>
      <c r="AK59" s="58">
        <v>-9.4877974442623997E-2</v>
      </c>
      <c r="AL59" s="50"/>
      <c r="AM59" s="54">
        <v>0</v>
      </c>
      <c r="AN59" s="50">
        <v>0</v>
      </c>
      <c r="AO59" s="50">
        <v>0</v>
      </c>
      <c r="AP59" s="50">
        <v>6.0290000000000003E-2</v>
      </c>
      <c r="AQ59" s="50">
        <v>-0.52415999999999996</v>
      </c>
      <c r="AR59" s="50">
        <v>0.84948000000000001</v>
      </c>
      <c r="AS59" s="50">
        <v>0</v>
      </c>
      <c r="AT59" s="50">
        <v>0</v>
      </c>
      <c r="AU59" s="50">
        <v>0</v>
      </c>
      <c r="AV59" s="50">
        <v>0</v>
      </c>
      <c r="AW59" s="50">
        <v>0</v>
      </c>
      <c r="AX59" s="55">
        <v>0</v>
      </c>
      <c r="AY59" s="50"/>
    </row>
    <row r="60" spans="1:51" ht="15" thickBot="1">
      <c r="A60" s="50"/>
      <c r="B60" s="54">
        <v>-0.81406000000000001</v>
      </c>
      <c r="C60" s="50">
        <v>1.976E-2</v>
      </c>
      <c r="D60" s="50">
        <v>0.19087999999999999</v>
      </c>
      <c r="E60" s="50">
        <v>-4.2000000000000002E-4</v>
      </c>
      <c r="F60" s="50">
        <v>0.31825999999999999</v>
      </c>
      <c r="G60" s="50">
        <v>-2.571E-2</v>
      </c>
      <c r="H60" s="50">
        <v>2.5377800000000001</v>
      </c>
      <c r="I60" s="50">
        <v>4.3369999999999999E-2</v>
      </c>
      <c r="J60" s="50">
        <v>-0.19566</v>
      </c>
      <c r="K60" s="50">
        <v>-5.5300000000000002E-3</v>
      </c>
      <c r="L60" s="50">
        <v>8.0810000000000007E-2</v>
      </c>
      <c r="M60" s="55">
        <v>5.7800000000000004E-3</v>
      </c>
      <c r="N60" s="50"/>
      <c r="O60" s="56">
        <v>6.0240000000000002E-2</v>
      </c>
      <c r="P60" s="57">
        <v>-0.52427000000000001</v>
      </c>
      <c r="Q60" s="58">
        <v>0.84941999999999995</v>
      </c>
      <c r="R60" s="50"/>
      <c r="S60" s="51">
        <v>-0.42938814038330186</v>
      </c>
      <c r="T60" s="52">
        <v>0.44959464442373287</v>
      </c>
      <c r="U60" s="52">
        <v>-7.3219661030074989E-2</v>
      </c>
      <c r="V60" s="52">
        <v>0.11798294735605999</v>
      </c>
      <c r="W60" s="52">
        <v>0.14875827254817001</v>
      </c>
      <c r="X60" s="52">
        <v>0.187831714594768</v>
      </c>
      <c r="Y60" s="51">
        <v>2.4676011059145542</v>
      </c>
      <c r="Z60" s="52">
        <v>-4.9477121168289284E-3</v>
      </c>
      <c r="AA60" s="52">
        <v>-0.428608525203234</v>
      </c>
      <c r="AB60" s="52">
        <v>2.4271469260476002E-2</v>
      </c>
      <c r="AC60" s="52">
        <v>4.1840342814215004E-2</v>
      </c>
      <c r="AD60" s="53">
        <v>4.9047948491304005E-2</v>
      </c>
      <c r="AE60" s="50" t="s">
        <v>47</v>
      </c>
      <c r="AF60" s="54">
        <f t="array" ref="AF60:AK65">TRANSPOSE(AF54:AK59)</f>
        <v>-0.42938814038330192</v>
      </c>
      <c r="AG60" s="50">
        <v>0.44960453474103756</v>
      </c>
      <c r="AH60" s="50">
        <v>-7.3211716692728482E-2</v>
      </c>
      <c r="AI60" s="50">
        <v>0.117968815604393</v>
      </c>
      <c r="AJ60" s="50">
        <v>0.14873013113588202</v>
      </c>
      <c r="AK60" s="55">
        <v>0.18787150668620298</v>
      </c>
      <c r="AL60" s="50"/>
      <c r="AM60" s="54">
        <v>0</v>
      </c>
      <c r="AN60" s="50">
        <v>0</v>
      </c>
      <c r="AO60" s="50">
        <v>0</v>
      </c>
      <c r="AP60" s="50">
        <v>0</v>
      </c>
      <c r="AQ60" s="50">
        <v>0</v>
      </c>
      <c r="AR60" s="50">
        <v>0</v>
      </c>
      <c r="AS60" s="50">
        <f t="array" ref="AS60:AU62">O58:Q60</f>
        <v>-0.81611999999999996</v>
      </c>
      <c r="AT60" s="50">
        <v>-0.51583000000000001</v>
      </c>
      <c r="AU60" s="50">
        <v>-0.26050000000000001</v>
      </c>
      <c r="AV60" s="50">
        <v>0</v>
      </c>
      <c r="AW60" s="50">
        <v>0</v>
      </c>
      <c r="AX60" s="55">
        <v>0</v>
      </c>
      <c r="AY60" s="50"/>
    </row>
    <row r="61" spans="1:51">
      <c r="A61" s="50"/>
      <c r="B61" s="54">
        <v>1.983E-2</v>
      </c>
      <c r="C61" s="50">
        <v>5.8950000000000002E-2</v>
      </c>
      <c r="D61" s="50">
        <v>-7.0600000000000003E-3</v>
      </c>
      <c r="E61" s="50">
        <v>-3.8000000000000002E-4</v>
      </c>
      <c r="F61" s="50">
        <v>-1.209E-2</v>
      </c>
      <c r="G61" s="50">
        <v>-8.2000000000000003E-2</v>
      </c>
      <c r="H61" s="50">
        <v>4.3369999999999999E-2</v>
      </c>
      <c r="I61" s="50">
        <v>1.82162</v>
      </c>
      <c r="J61" s="50">
        <v>0.26784999999999998</v>
      </c>
      <c r="K61" s="50">
        <v>-4.2100000000000002E-3</v>
      </c>
      <c r="L61" s="50">
        <v>1.882E-2</v>
      </c>
      <c r="M61" s="55">
        <v>-3.3989999999999999E-2</v>
      </c>
      <c r="N61" s="50"/>
      <c r="O61" s="50"/>
      <c r="P61" s="50"/>
      <c r="Q61" s="50"/>
      <c r="R61" s="50"/>
      <c r="S61" s="54">
        <v>0.44961442505834204</v>
      </c>
      <c r="T61" s="50">
        <v>-0.358683514558926</v>
      </c>
      <c r="U61" s="50">
        <v>6.946046924957E-2</v>
      </c>
      <c r="V61" s="50">
        <v>-0.10199011976042899</v>
      </c>
      <c r="W61" s="50">
        <v>-0.13809431318798598</v>
      </c>
      <c r="X61" s="50">
        <v>-6.3467224575567985E-2</v>
      </c>
      <c r="Y61" s="54">
        <v>-4.9477121168288729E-3</v>
      </c>
      <c r="Z61" s="50">
        <v>2.7401818493187302</v>
      </c>
      <c r="AA61" s="50">
        <v>-0.99529635114377724</v>
      </c>
      <c r="AB61" s="50">
        <v>-3.4480870313762998E-2</v>
      </c>
      <c r="AC61" s="50">
        <v>-4.8113767646899001E-2</v>
      </c>
      <c r="AD61" s="55">
        <v>1.341330092573003E-3</v>
      </c>
      <c r="AE61" s="50"/>
      <c r="AF61" s="54">
        <v>0.44960453474103745</v>
      </c>
      <c r="AG61" s="50">
        <v>-0.358683514558926</v>
      </c>
      <c r="AH61" s="50">
        <v>6.9453233311141505E-2</v>
      </c>
      <c r="AI61" s="50">
        <v>-0.1019786593394385</v>
      </c>
      <c r="AJ61" s="50">
        <v>-0.138066061432293</v>
      </c>
      <c r="AK61" s="55">
        <v>-6.3494146084927996E-2</v>
      </c>
      <c r="AL61" s="50"/>
      <c r="AM61" s="54">
        <v>0</v>
      </c>
      <c r="AN61" s="50">
        <v>0</v>
      </c>
      <c r="AO61" s="50">
        <v>0</v>
      </c>
      <c r="AP61" s="50">
        <v>0</v>
      </c>
      <c r="AQ61" s="50">
        <v>0</v>
      </c>
      <c r="AR61" s="50">
        <v>0</v>
      </c>
      <c r="AS61" s="50">
        <v>0.57472999999999996</v>
      </c>
      <c r="AT61" s="50">
        <v>-0.67754000000000003</v>
      </c>
      <c r="AU61" s="50">
        <v>-0.45894000000000001</v>
      </c>
      <c r="AV61" s="50">
        <v>0</v>
      </c>
      <c r="AW61" s="50">
        <v>0</v>
      </c>
      <c r="AX61" s="55">
        <v>0</v>
      </c>
      <c r="AY61" s="50"/>
    </row>
    <row r="62" spans="1:51">
      <c r="A62" s="50"/>
      <c r="B62" s="54">
        <v>0.19087000000000001</v>
      </c>
      <c r="C62" s="50">
        <v>-7.0299999999999998E-3</v>
      </c>
      <c r="D62" s="50">
        <v>1.7409999999999998E-2</v>
      </c>
      <c r="E62" s="50">
        <v>-3.0000000000000001E-5</v>
      </c>
      <c r="F62" s="50">
        <v>2.5389999999999999E-2</v>
      </c>
      <c r="G62" s="50">
        <v>1.039E-2</v>
      </c>
      <c r="H62" s="50">
        <v>-0.19566</v>
      </c>
      <c r="I62" s="50">
        <v>0.26784999999999998</v>
      </c>
      <c r="J62" s="50">
        <v>3.9390499999999999</v>
      </c>
      <c r="K62" s="50">
        <v>-1.9499999999999999E-3</v>
      </c>
      <c r="L62" s="50">
        <v>-3.4840000000000003E-2</v>
      </c>
      <c r="M62" s="55">
        <v>-1.2749999999999999E-2</v>
      </c>
      <c r="N62" s="50"/>
      <c r="O62" s="50"/>
      <c r="P62" s="50"/>
      <c r="Q62" s="50"/>
      <c r="R62" s="50"/>
      <c r="S62" s="54">
        <v>-7.3203772355381988E-2</v>
      </c>
      <c r="T62" s="50">
        <v>6.9445997372713009E-2</v>
      </c>
      <c r="U62" s="50">
        <v>5.0371497013881002E-2</v>
      </c>
      <c r="V62" s="50">
        <v>-3.7501132796167992E-2</v>
      </c>
      <c r="W62" s="50">
        <v>-5.4876795270725989E-2</v>
      </c>
      <c r="X62" s="50">
        <v>1.8033652599920003E-2</v>
      </c>
      <c r="Y62" s="54">
        <v>-0.42860852520323389</v>
      </c>
      <c r="Z62" s="50">
        <v>-0.9952963511437769</v>
      </c>
      <c r="AA62" s="50">
        <v>3.0906552695290581</v>
      </c>
      <c r="AB62" s="50">
        <v>1.5754672632224E-2</v>
      </c>
      <c r="AC62" s="50">
        <v>2.0195239811326999E-2</v>
      </c>
      <c r="AD62" s="55">
        <v>2.4382014923356003E-2</v>
      </c>
      <c r="AE62" s="50"/>
      <c r="AF62" s="54">
        <v>-7.3211716692728496E-2</v>
      </c>
      <c r="AG62" s="50">
        <v>6.9453233311141505E-2</v>
      </c>
      <c r="AH62" s="50">
        <v>5.0371497013880995E-2</v>
      </c>
      <c r="AI62" s="50">
        <v>-3.7491661622464999E-2</v>
      </c>
      <c r="AJ62" s="50">
        <v>-5.4872663078257E-2</v>
      </c>
      <c r="AK62" s="55">
        <v>1.8036986404327E-2</v>
      </c>
      <c r="AL62" s="50"/>
      <c r="AM62" s="54">
        <v>0</v>
      </c>
      <c r="AN62" s="50">
        <v>0</v>
      </c>
      <c r="AO62" s="50">
        <v>0</v>
      </c>
      <c r="AP62" s="50">
        <v>0</v>
      </c>
      <c r="AQ62" s="50">
        <v>0</v>
      </c>
      <c r="AR62" s="50">
        <v>0</v>
      </c>
      <c r="AS62" s="50">
        <v>6.0240000000000002E-2</v>
      </c>
      <c r="AT62" s="50">
        <v>-0.52427000000000001</v>
      </c>
      <c r="AU62" s="50">
        <v>0.84941999999999995</v>
      </c>
      <c r="AV62" s="50">
        <v>0</v>
      </c>
      <c r="AW62" s="50">
        <v>0</v>
      </c>
      <c r="AX62" s="55">
        <v>0</v>
      </c>
      <c r="AY62" s="50"/>
    </row>
    <row r="63" spans="1:51">
      <c r="A63" s="50"/>
      <c r="B63" s="54">
        <v>3.8000000000000002E-4</v>
      </c>
      <c r="C63" s="50">
        <v>3.8000000000000002E-4</v>
      </c>
      <c r="D63" s="50">
        <v>4.0000000000000003E-5</v>
      </c>
      <c r="E63" s="50">
        <v>5.1500000000000001E-3</v>
      </c>
      <c r="F63" s="50">
        <v>-2.4000000000000001E-4</v>
      </c>
      <c r="G63" s="50">
        <v>-8.1999999999999998E-4</v>
      </c>
      <c r="H63" s="50">
        <v>-5.5300000000000002E-3</v>
      </c>
      <c r="I63" s="50">
        <v>-4.2100000000000002E-3</v>
      </c>
      <c r="J63" s="50">
        <v>-1.9499999999999999E-3</v>
      </c>
      <c r="K63" s="50">
        <v>2.0898699999999999</v>
      </c>
      <c r="L63" s="50">
        <v>0.21487999999999999</v>
      </c>
      <c r="M63" s="55">
        <v>5.1630000000000002E-2</v>
      </c>
      <c r="N63" s="50"/>
      <c r="O63" s="50"/>
      <c r="P63" s="50"/>
      <c r="Q63" s="50"/>
      <c r="R63" s="50"/>
      <c r="S63" s="54">
        <v>-0.11795468385272601</v>
      </c>
      <c r="T63" s="50">
        <v>0.10196719891844802</v>
      </c>
      <c r="U63" s="50">
        <v>3.7482190448761998E-2</v>
      </c>
      <c r="V63" s="50">
        <v>-2.2741492240162999E-2</v>
      </c>
      <c r="W63" s="50">
        <v>-4.1609636684778004E-2</v>
      </c>
      <c r="X63" s="50">
        <v>2.4538270249004006E-2</v>
      </c>
      <c r="Y63" s="54">
        <v>2.4271469260476002E-2</v>
      </c>
      <c r="Z63" s="50">
        <v>-3.4480870313762998E-2</v>
      </c>
      <c r="AA63" s="50">
        <v>1.5754672632224E-2</v>
      </c>
      <c r="AB63" s="50">
        <v>3.1589885770818107</v>
      </c>
      <c r="AC63" s="50">
        <v>1.172354886966424</v>
      </c>
      <c r="AD63" s="55">
        <v>1.2363059437889989</v>
      </c>
      <c r="AE63" s="50"/>
      <c r="AF63" s="54">
        <v>-0.11796881560439301</v>
      </c>
      <c r="AG63" s="50">
        <v>0.1019786593394385</v>
      </c>
      <c r="AH63" s="50">
        <v>3.7491661622464992E-2</v>
      </c>
      <c r="AI63" s="50">
        <v>-2.2741492240163003E-2</v>
      </c>
      <c r="AJ63" s="50">
        <v>-4.1602006348491004E-2</v>
      </c>
      <c r="AK63" s="55">
        <v>2.4555546837762496E-2</v>
      </c>
      <c r="AL63" s="50"/>
      <c r="AM63" s="54">
        <v>0</v>
      </c>
      <c r="AN63" s="50">
        <v>0</v>
      </c>
      <c r="AO63" s="50">
        <v>0</v>
      </c>
      <c r="AP63" s="50">
        <v>0</v>
      </c>
      <c r="AQ63" s="50">
        <v>0</v>
      </c>
      <c r="AR63" s="50">
        <v>0</v>
      </c>
      <c r="AS63" s="50">
        <v>0</v>
      </c>
      <c r="AT63" s="50">
        <v>0</v>
      </c>
      <c r="AU63" s="50">
        <v>0</v>
      </c>
      <c r="AV63" s="50">
        <f t="array" ref="AV63:AX65">O58:Q60</f>
        <v>-0.81611999999999996</v>
      </c>
      <c r="AW63" s="50">
        <v>-0.51583000000000001</v>
      </c>
      <c r="AX63" s="55">
        <v>-0.26050000000000001</v>
      </c>
      <c r="AY63" s="50"/>
    </row>
    <row r="64" spans="1:51">
      <c r="A64" s="50"/>
      <c r="B64" s="54">
        <v>-0.31824000000000002</v>
      </c>
      <c r="C64" s="50">
        <v>1.2030000000000001E-2</v>
      </c>
      <c r="D64" s="50">
        <v>-2.538E-2</v>
      </c>
      <c r="E64" s="50">
        <v>-2.2000000000000001E-4</v>
      </c>
      <c r="F64" s="50">
        <v>-4.2880000000000001E-2</v>
      </c>
      <c r="G64" s="50">
        <v>-1.8149999999999999E-2</v>
      </c>
      <c r="H64" s="50">
        <v>8.0810000000000007E-2</v>
      </c>
      <c r="I64" s="50">
        <v>1.882E-2</v>
      </c>
      <c r="J64" s="50">
        <v>-3.4840000000000003E-2</v>
      </c>
      <c r="K64" s="50">
        <v>0.21487999999999999</v>
      </c>
      <c r="L64" s="50">
        <v>5.8258299999999998</v>
      </c>
      <c r="M64" s="55">
        <v>-0.41658000000000001</v>
      </c>
      <c r="N64" s="50"/>
      <c r="O64" s="50"/>
      <c r="P64" s="50"/>
      <c r="Q64" s="50"/>
      <c r="R64" s="50"/>
      <c r="S64" s="54">
        <v>-0.14870198972359402</v>
      </c>
      <c r="T64" s="50">
        <v>0.13803780967659998</v>
      </c>
      <c r="U64" s="50">
        <v>5.4868530885787997E-2</v>
      </c>
      <c r="V64" s="50">
        <v>-4.1594376012204004E-2</v>
      </c>
      <c r="W64" s="50">
        <v>-5.7649980749585002E-2</v>
      </c>
      <c r="X64" s="50">
        <v>4.4335805577921002E-2</v>
      </c>
      <c r="Y64" s="54">
        <v>4.1840342814214997E-2</v>
      </c>
      <c r="Z64" s="50">
        <v>-4.8113767646899001E-2</v>
      </c>
      <c r="AA64" s="50">
        <v>2.0195239811326999E-2</v>
      </c>
      <c r="AB64" s="50">
        <v>1.1723548869664242</v>
      </c>
      <c r="AC64" s="50">
        <v>3.3020480042851754</v>
      </c>
      <c r="AD64" s="55">
        <v>1.5079048242048201</v>
      </c>
      <c r="AE64" s="50"/>
      <c r="AF64" s="54">
        <v>-0.14873013113588202</v>
      </c>
      <c r="AG64" s="50">
        <v>0.138066061432293</v>
      </c>
      <c r="AH64" s="50">
        <v>5.4872663078256993E-2</v>
      </c>
      <c r="AI64" s="50">
        <v>-4.1602006348491004E-2</v>
      </c>
      <c r="AJ64" s="50">
        <v>-5.7649980749585002E-2</v>
      </c>
      <c r="AK64" s="55">
        <v>4.4359736384029499E-2</v>
      </c>
      <c r="AL64" s="50"/>
      <c r="AM64" s="54">
        <v>0</v>
      </c>
      <c r="AN64" s="50">
        <v>0</v>
      </c>
      <c r="AO64" s="50">
        <v>0</v>
      </c>
      <c r="AP64" s="50">
        <v>0</v>
      </c>
      <c r="AQ64" s="50">
        <v>0</v>
      </c>
      <c r="AR64" s="50">
        <v>0</v>
      </c>
      <c r="AS64" s="50">
        <v>0</v>
      </c>
      <c r="AT64" s="50">
        <v>0</v>
      </c>
      <c r="AU64" s="50">
        <v>0</v>
      </c>
      <c r="AV64" s="50">
        <v>0.57472999999999996</v>
      </c>
      <c r="AW64" s="50">
        <v>-0.67754000000000003</v>
      </c>
      <c r="AX64" s="55">
        <v>-0.45894000000000001</v>
      </c>
      <c r="AY64" s="50"/>
    </row>
    <row r="65" spans="1:51" ht="15" thickBot="1">
      <c r="A65" s="50"/>
      <c r="B65" s="56">
        <v>2.579E-2</v>
      </c>
      <c r="C65" s="57">
        <v>8.2000000000000003E-2</v>
      </c>
      <c r="D65" s="57">
        <v>-1.0410000000000001E-2</v>
      </c>
      <c r="E65" s="57">
        <v>-8.0999999999999996E-4</v>
      </c>
      <c r="F65" s="57">
        <v>-1.823E-2</v>
      </c>
      <c r="G65" s="57">
        <v>-0.13754</v>
      </c>
      <c r="H65" s="57">
        <v>5.7800000000000004E-3</v>
      </c>
      <c r="I65" s="57">
        <v>-3.3989999999999999E-2</v>
      </c>
      <c r="J65" s="57">
        <v>-1.2749999999999999E-2</v>
      </c>
      <c r="K65" s="57">
        <v>5.1630000000000002E-2</v>
      </c>
      <c r="L65" s="57">
        <v>-0.41658000000000001</v>
      </c>
      <c r="M65" s="58">
        <v>1.85629</v>
      </c>
      <c r="N65" s="50"/>
      <c r="O65" s="50"/>
      <c r="P65" s="50"/>
      <c r="Q65" s="50"/>
      <c r="R65" s="50"/>
      <c r="S65" s="56">
        <v>-0.18791129877763799</v>
      </c>
      <c r="T65" s="57">
        <v>6.3521067594288008E-2</v>
      </c>
      <c r="U65" s="57">
        <v>-1.804032020873399E-2</v>
      </c>
      <c r="V65" s="57">
        <v>2.4572823426520993E-2</v>
      </c>
      <c r="W65" s="57">
        <v>4.438366719013799E-2</v>
      </c>
      <c r="X65" s="57">
        <v>-9.4877974442623983E-2</v>
      </c>
      <c r="Y65" s="56">
        <v>4.9047948491303998E-2</v>
      </c>
      <c r="Z65" s="57">
        <v>1.3413300925729922E-3</v>
      </c>
      <c r="AA65" s="57">
        <v>2.4382014923356E-2</v>
      </c>
      <c r="AB65" s="57">
        <v>1.2363059437889989</v>
      </c>
      <c r="AC65" s="57">
        <v>1.5079048242048199</v>
      </c>
      <c r="AD65" s="58">
        <v>3.3109440437883788</v>
      </c>
      <c r="AE65" s="50"/>
      <c r="AF65" s="56">
        <v>-0.187871506686203</v>
      </c>
      <c r="AG65" s="57">
        <v>6.349414608492801E-2</v>
      </c>
      <c r="AH65" s="57">
        <v>-1.8036986404326993E-2</v>
      </c>
      <c r="AI65" s="57">
        <v>2.4555546837762503E-2</v>
      </c>
      <c r="AJ65" s="57">
        <v>4.4359736384029499E-2</v>
      </c>
      <c r="AK65" s="58">
        <v>-9.4877974442623997E-2</v>
      </c>
      <c r="AL65" s="50"/>
      <c r="AM65" s="56">
        <v>0</v>
      </c>
      <c r="AN65" s="57">
        <v>0</v>
      </c>
      <c r="AO65" s="57">
        <v>0</v>
      </c>
      <c r="AP65" s="57">
        <v>0</v>
      </c>
      <c r="AQ65" s="57">
        <v>0</v>
      </c>
      <c r="AR65" s="57">
        <v>0</v>
      </c>
      <c r="AS65" s="57">
        <v>0</v>
      </c>
      <c r="AT65" s="57">
        <v>0</v>
      </c>
      <c r="AU65" s="57">
        <v>0</v>
      </c>
      <c r="AV65" s="57">
        <v>6.0240000000000002E-2</v>
      </c>
      <c r="AW65" s="57">
        <v>-0.52427000000000001</v>
      </c>
      <c r="AX65" s="58">
        <v>0.84941999999999995</v>
      </c>
      <c r="AY65" s="50"/>
    </row>
    <row r="66" spans="1:51">
      <c r="A66" s="50"/>
      <c r="B66" s="50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</row>
    <row r="67" spans="1:51" ht="15" thickBot="1">
      <c r="A67" s="50"/>
      <c r="B67" s="50" t="s">
        <v>48</v>
      </c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</row>
    <row r="68" spans="1:51">
      <c r="A68" s="50"/>
      <c r="B68" s="51">
        <v>2.40462</v>
      </c>
      <c r="C68" s="52">
        <v>2.622E-2</v>
      </c>
      <c r="D68" s="52">
        <v>-0.14166000000000001</v>
      </c>
      <c r="E68" s="52">
        <v>1.6299999999999999E-3</v>
      </c>
      <c r="F68" s="52">
        <v>-1.303E-2</v>
      </c>
      <c r="G68" s="52">
        <v>-1.57E-3</v>
      </c>
      <c r="H68" s="52">
        <v>1.2099999999999999E-3</v>
      </c>
      <c r="I68" s="52">
        <v>-1.1E-4</v>
      </c>
      <c r="J68" s="52">
        <v>2.2499999999999998E-3</v>
      </c>
      <c r="K68" s="52">
        <v>-8.4000000000000003E-4</v>
      </c>
      <c r="L68" s="52">
        <v>-4.6699999999999997E-3</v>
      </c>
      <c r="M68" s="53">
        <v>-1.2E-4</v>
      </c>
      <c r="N68" s="50"/>
      <c r="O68" s="51">
        <v>-0.81581000000000004</v>
      </c>
      <c r="P68" s="52">
        <v>-0.51321000000000006</v>
      </c>
      <c r="Q68" s="53">
        <v>-0.26657999999999998</v>
      </c>
      <c r="R68" s="50"/>
      <c r="S68" s="51">
        <f t="array" ref="S68:AD79">MMULT(MMULT(AM68:AX79,B68:M79),TRANSPOSE(AM68:AX79))</f>
        <v>2.3972786219212829</v>
      </c>
      <c r="T68" s="52">
        <v>7.2137735327016284E-2</v>
      </c>
      <c r="U68" s="52">
        <v>-0.44641554731269184</v>
      </c>
      <c r="V68" s="52">
        <v>-2.4991356250339998E-3</v>
      </c>
      <c r="W68" s="52">
        <v>-7.0020860517440008E-3</v>
      </c>
      <c r="X68" s="52">
        <v>8.5123461021200091E-4</v>
      </c>
      <c r="Y68" s="51">
        <v>1.8026626661560002E-3</v>
      </c>
      <c r="Z68" s="52">
        <v>3.8245208966000005E-5</v>
      </c>
      <c r="AA68" s="52">
        <v>-1.52052906651E-3</v>
      </c>
      <c r="AB68" s="52">
        <v>-2.3821995343900003E-3</v>
      </c>
      <c r="AC68" s="52">
        <v>-1.382695679524E-3</v>
      </c>
      <c r="AD68" s="53">
        <v>-2.6162565731079998E-3</v>
      </c>
      <c r="AE68" s="59" t="s">
        <v>46</v>
      </c>
      <c r="AF68" s="51">
        <f t="array" ref="AF68:AH70">(Y68:AA70+S74:U76)/2</f>
        <v>1.802662666156E-3</v>
      </c>
      <c r="AG68" s="52">
        <v>3.5817324407000069E-5</v>
      </c>
      <c r="AH68" s="52">
        <v>-1.520011736659E-3</v>
      </c>
      <c r="AI68" s="52">
        <f t="array" ref="AI68:AK70">(AB68:AD70-V74:X76)/2</f>
        <v>-2.3841714220825001E-3</v>
      </c>
      <c r="AJ68" s="52">
        <v>-1.3761048149735001E-3</v>
      </c>
      <c r="AK68" s="53">
        <v>-2.6132481789784999E-3</v>
      </c>
      <c r="AL68" s="50"/>
      <c r="AM68" s="51">
        <f t="array" ref="AM68:AO70">O68:Q70</f>
        <v>-0.81581000000000004</v>
      </c>
      <c r="AN68" s="52">
        <v>-0.51321000000000006</v>
      </c>
      <c r="AO68" s="52">
        <v>-0.26657999999999998</v>
      </c>
      <c r="AP68" s="52">
        <v>0</v>
      </c>
      <c r="AQ68" s="52">
        <v>0</v>
      </c>
      <c r="AR68" s="52">
        <v>0</v>
      </c>
      <c r="AS68" s="52">
        <v>0</v>
      </c>
      <c r="AT68" s="52">
        <v>0</v>
      </c>
      <c r="AU68" s="52">
        <v>0</v>
      </c>
      <c r="AV68" s="52">
        <v>0</v>
      </c>
      <c r="AW68" s="52">
        <v>0</v>
      </c>
      <c r="AX68" s="53">
        <v>0</v>
      </c>
      <c r="AY68" s="50"/>
    </row>
    <row r="69" spans="1:51">
      <c r="A69" s="50"/>
      <c r="B69" s="54">
        <v>2.622E-2</v>
      </c>
      <c r="C69" s="50">
        <v>1.8457300000000001</v>
      </c>
      <c r="D69" s="50">
        <v>0.28765000000000002</v>
      </c>
      <c r="E69" s="50">
        <v>4.4999999999999999E-4</v>
      </c>
      <c r="F69" s="50">
        <v>5.11E-3</v>
      </c>
      <c r="G69" s="50">
        <v>-3.8500000000000001E-3</v>
      </c>
      <c r="H69" s="50">
        <v>-1.1E-4</v>
      </c>
      <c r="I69" s="50">
        <v>6.0999999999999997E-4</v>
      </c>
      <c r="J69" s="50">
        <v>-2.7E-4</v>
      </c>
      <c r="K69" s="50">
        <v>-7.7999999999999999E-4</v>
      </c>
      <c r="L69" s="50">
        <v>5.9000000000000003E-4</v>
      </c>
      <c r="M69" s="55">
        <v>2E-3</v>
      </c>
      <c r="N69" s="50"/>
      <c r="O69" s="54">
        <v>0.57596999999999998</v>
      </c>
      <c r="P69" s="50">
        <v>-0.67959999999999998</v>
      </c>
      <c r="Q69" s="55">
        <v>-0.45432</v>
      </c>
      <c r="R69" s="50"/>
      <c r="S69" s="54">
        <v>7.2137735327016062E-2</v>
      </c>
      <c r="T69" s="50">
        <v>2.6705874854023657</v>
      </c>
      <c r="U69" s="50">
        <v>-0.91952630308550198</v>
      </c>
      <c r="V69" s="50">
        <v>6.7151452049459999E-3</v>
      </c>
      <c r="W69" s="50">
        <v>8.4417329179390013E-3</v>
      </c>
      <c r="X69" s="50">
        <v>1.1267169340253E-2</v>
      </c>
      <c r="Y69" s="54">
        <v>3.3389439848000079E-5</v>
      </c>
      <c r="Z69" s="50">
        <v>-4.9717285925899993E-4</v>
      </c>
      <c r="AA69" s="50">
        <v>1.2981300573089998E-3</v>
      </c>
      <c r="AB69" s="50">
        <v>2.0240887447649999E-3</v>
      </c>
      <c r="AC69" s="50">
        <v>2.6966882307870002E-3</v>
      </c>
      <c r="AD69" s="55">
        <v>3.3185038504899948E-4</v>
      </c>
      <c r="AE69" s="50"/>
      <c r="AF69" s="54">
        <v>3.5817324407000042E-5</v>
      </c>
      <c r="AG69" s="50">
        <v>-4.9717285925899983E-4</v>
      </c>
      <c r="AH69" s="50">
        <v>1.2914501480709999E-3</v>
      </c>
      <c r="AI69" s="50">
        <v>2.0350649026095002E-3</v>
      </c>
      <c r="AJ69" s="50">
        <v>2.6959429014939999E-3</v>
      </c>
      <c r="AK69" s="55">
        <v>3.3481247344899982E-4</v>
      </c>
      <c r="AL69" s="50"/>
      <c r="AM69" s="54">
        <v>0.57596999999999998</v>
      </c>
      <c r="AN69" s="50">
        <v>-0.67959999999999998</v>
      </c>
      <c r="AO69" s="50">
        <v>-0.45432</v>
      </c>
      <c r="AP69" s="50">
        <v>0</v>
      </c>
      <c r="AQ69" s="50">
        <v>0</v>
      </c>
      <c r="AR69" s="50">
        <v>0</v>
      </c>
      <c r="AS69" s="50">
        <v>0</v>
      </c>
      <c r="AT69" s="50">
        <v>0</v>
      </c>
      <c r="AU69" s="50">
        <v>0</v>
      </c>
      <c r="AV69" s="50">
        <v>0</v>
      </c>
      <c r="AW69" s="50">
        <v>0</v>
      </c>
      <c r="AX69" s="55">
        <v>0</v>
      </c>
      <c r="AY69" s="50"/>
    </row>
    <row r="70" spans="1:51" ht="15" thickBot="1">
      <c r="A70" s="50"/>
      <c r="B70" s="54">
        <v>-0.14166000000000001</v>
      </c>
      <c r="C70" s="50">
        <v>0.28765000000000002</v>
      </c>
      <c r="D70" s="50">
        <v>3.8233999999999999</v>
      </c>
      <c r="E70" s="50">
        <v>1.4599999999999999E-3</v>
      </c>
      <c r="F70" s="50">
        <v>9.0500000000000008E-3</v>
      </c>
      <c r="G70" s="50">
        <v>-4.9300000000000004E-3</v>
      </c>
      <c r="H70" s="50">
        <v>2.2399999999999998E-3</v>
      </c>
      <c r="I70" s="50">
        <v>-2.5999999999999998E-4</v>
      </c>
      <c r="J70" s="50">
        <v>3.5E-4</v>
      </c>
      <c r="K70" s="50">
        <v>2.7999999999999998E-4</v>
      </c>
      <c r="L70" s="50">
        <v>-1E-4</v>
      </c>
      <c r="M70" s="55">
        <v>1.2E-4</v>
      </c>
      <c r="N70" s="50"/>
      <c r="O70" s="56">
        <v>5.1990000000000001E-2</v>
      </c>
      <c r="P70" s="57">
        <v>-0.52417999999999998</v>
      </c>
      <c r="Q70" s="58">
        <v>0.85002</v>
      </c>
      <c r="R70" s="50"/>
      <c r="S70" s="54">
        <v>-0.4464155473126919</v>
      </c>
      <c r="T70" s="50">
        <v>-0.91952630308550187</v>
      </c>
      <c r="U70" s="50">
        <v>3.0058950842642496</v>
      </c>
      <c r="V70" s="50">
        <v>-2.5138722069120004E-3</v>
      </c>
      <c r="W70" s="50">
        <v>-1.295374209589E-3</v>
      </c>
      <c r="X70" s="50">
        <v>-4.1325989681870005E-3</v>
      </c>
      <c r="Y70" s="54">
        <v>-1.5194944068079998E-3</v>
      </c>
      <c r="Z70" s="50">
        <v>1.2847702388329998E-3</v>
      </c>
      <c r="AA70" s="50">
        <v>8.6447935408499996E-4</v>
      </c>
      <c r="AB70" s="50">
        <v>8.8734548289000012E-5</v>
      </c>
      <c r="AC70" s="50">
        <v>1.213191470451E-3</v>
      </c>
      <c r="AD70" s="55">
        <v>-4.4431883746299985E-4</v>
      </c>
      <c r="AE70" s="50"/>
      <c r="AF70" s="54">
        <v>-1.5200117366589998E-3</v>
      </c>
      <c r="AG70" s="50">
        <v>1.2914501480709999E-3</v>
      </c>
      <c r="AH70" s="50">
        <v>8.6447935408499996E-4</v>
      </c>
      <c r="AI70" s="50">
        <v>9.4137635711500066E-5</v>
      </c>
      <c r="AJ70" s="50">
        <v>1.215061616263E-3</v>
      </c>
      <c r="AK70" s="55">
        <v>-4.4174691496199996E-4</v>
      </c>
      <c r="AL70" s="50"/>
      <c r="AM70" s="54">
        <v>5.1990000000000001E-2</v>
      </c>
      <c r="AN70" s="50">
        <v>-0.52417999999999998</v>
      </c>
      <c r="AO70" s="50">
        <v>0.85002</v>
      </c>
      <c r="AP70" s="50">
        <v>0</v>
      </c>
      <c r="AQ70" s="50">
        <v>0</v>
      </c>
      <c r="AR70" s="50">
        <v>0</v>
      </c>
      <c r="AS70" s="50">
        <v>0</v>
      </c>
      <c r="AT70" s="50">
        <v>0</v>
      </c>
      <c r="AU70" s="50">
        <v>0</v>
      </c>
      <c r="AV70" s="50">
        <v>0</v>
      </c>
      <c r="AW70" s="50">
        <v>0</v>
      </c>
      <c r="AX70" s="55">
        <v>0</v>
      </c>
      <c r="AY70" s="50"/>
    </row>
    <row r="71" spans="1:51" ht="15" thickBot="1">
      <c r="A71" s="50"/>
      <c r="B71" s="54">
        <v>1.6299999999999999E-3</v>
      </c>
      <c r="C71" s="50">
        <v>4.4999999999999999E-4</v>
      </c>
      <c r="D71" s="50">
        <v>1.4599999999999999E-3</v>
      </c>
      <c r="E71" s="50">
        <v>2.0936499999999998</v>
      </c>
      <c r="F71" s="50">
        <v>0.218</v>
      </c>
      <c r="G71" s="50">
        <v>6.6710000000000005E-2</v>
      </c>
      <c r="H71" s="50">
        <v>8.5999999999999998E-4</v>
      </c>
      <c r="I71" s="50">
        <v>7.6999999999999996E-4</v>
      </c>
      <c r="J71" s="50">
        <v>-2.7999999999999998E-4</v>
      </c>
      <c r="K71" s="50">
        <v>3.5E-4</v>
      </c>
      <c r="L71" s="50">
        <v>4.4999999999999999E-4</v>
      </c>
      <c r="M71" s="55">
        <v>3.32E-3</v>
      </c>
      <c r="N71" s="50"/>
      <c r="O71" s="50"/>
      <c r="P71" s="50"/>
      <c r="Q71" s="50"/>
      <c r="R71" s="50"/>
      <c r="S71" s="54">
        <v>-2.4991356250339998E-3</v>
      </c>
      <c r="T71" s="50">
        <v>6.7151452049460008E-3</v>
      </c>
      <c r="U71" s="50">
        <v>-2.5138722069119996E-3</v>
      </c>
      <c r="V71" s="50">
        <v>3.0762812176548757</v>
      </c>
      <c r="W71" s="50">
        <v>1.0637113269803653</v>
      </c>
      <c r="X71" s="50">
        <v>1.141154365116269</v>
      </c>
      <c r="Y71" s="54">
        <v>2.3861433097750006E-3</v>
      </c>
      <c r="Z71" s="50">
        <v>-2.0460410604540001E-3</v>
      </c>
      <c r="AA71" s="50">
        <v>-9.9540723134000013E-5</v>
      </c>
      <c r="AB71" s="50">
        <v>1.9063310903520002E-3</v>
      </c>
      <c r="AC71" s="50">
        <v>2.2022011543700002E-4</v>
      </c>
      <c r="AD71" s="55">
        <v>2.1335128669499985E-4</v>
      </c>
      <c r="AE71" s="50"/>
      <c r="AF71" s="54">
        <f t="array" ref="AF71:AH73">(Y71:AA73-S77:U79)/2</f>
        <v>2.3841714220825001E-3</v>
      </c>
      <c r="AG71" s="50">
        <v>-2.0350649026094998E-3</v>
      </c>
      <c r="AH71" s="50">
        <v>-9.4137635711500026E-5</v>
      </c>
      <c r="AI71" s="50">
        <f t="array" ref="AI71:AK73">(AB71:AD73+V77:X79)/2</f>
        <v>1.9063310903520002E-3</v>
      </c>
      <c r="AJ71" s="50">
        <v>2.3557893091050007E-4</v>
      </c>
      <c r="AK71" s="55">
        <v>1.960877985174998E-4</v>
      </c>
      <c r="AL71" s="50"/>
      <c r="AM71" s="54">
        <v>0</v>
      </c>
      <c r="AN71" s="50">
        <v>0</v>
      </c>
      <c r="AO71" s="50">
        <v>0</v>
      </c>
      <c r="AP71" s="50">
        <f t="array" ref="AP71:AR73">O68:Q70</f>
        <v>-0.81581000000000004</v>
      </c>
      <c r="AQ71" s="50">
        <v>-0.51321000000000006</v>
      </c>
      <c r="AR71" s="50">
        <v>-0.26657999999999998</v>
      </c>
      <c r="AS71" s="50">
        <v>0</v>
      </c>
      <c r="AT71" s="50">
        <v>0</v>
      </c>
      <c r="AU71" s="50">
        <v>0</v>
      </c>
      <c r="AV71" s="50">
        <v>0</v>
      </c>
      <c r="AW71" s="50">
        <v>0</v>
      </c>
      <c r="AX71" s="55">
        <v>0</v>
      </c>
      <c r="AY71" s="50"/>
    </row>
    <row r="72" spans="1:51">
      <c r="A72" s="50"/>
      <c r="B72" s="54">
        <v>-1.303E-2</v>
      </c>
      <c r="C72" s="50">
        <v>5.11E-3</v>
      </c>
      <c r="D72" s="50">
        <v>9.0500000000000008E-3</v>
      </c>
      <c r="E72" s="50">
        <v>0.218</v>
      </c>
      <c r="F72" s="50">
        <v>5.54643</v>
      </c>
      <c r="G72" s="50">
        <v>-0.46703</v>
      </c>
      <c r="H72" s="50">
        <v>4.6699999999999997E-3</v>
      </c>
      <c r="I72" s="50">
        <v>-6.0999999999999997E-4</v>
      </c>
      <c r="J72" s="50">
        <v>1E-4</v>
      </c>
      <c r="K72" s="50">
        <v>4.6000000000000001E-4</v>
      </c>
      <c r="L72" s="50">
        <v>1.42E-3</v>
      </c>
      <c r="M72" s="55">
        <v>5.1999999999999995E-4</v>
      </c>
      <c r="N72" s="50"/>
      <c r="O72" s="51">
        <v>-0.81583000000000006</v>
      </c>
      <c r="P72" s="52">
        <v>-0.51319000000000004</v>
      </c>
      <c r="Q72" s="53">
        <v>-0.26654</v>
      </c>
      <c r="R72" s="50"/>
      <c r="S72" s="54">
        <v>-7.0020860517439991E-3</v>
      </c>
      <c r="T72" s="50">
        <v>8.4417329179389995E-3</v>
      </c>
      <c r="U72" s="50">
        <v>-1.2953742095890004E-3</v>
      </c>
      <c r="V72" s="50">
        <v>1.0637113269803651</v>
      </c>
      <c r="W72" s="50">
        <v>3.1637642465234364</v>
      </c>
      <c r="X72" s="50">
        <v>1.4033913341735726</v>
      </c>
      <c r="Y72" s="54">
        <v>1.369513950423E-3</v>
      </c>
      <c r="Z72" s="50">
        <v>-2.6951975722009996E-3</v>
      </c>
      <c r="AA72" s="50">
        <v>-1.216931762075E-3</v>
      </c>
      <c r="AB72" s="50">
        <v>2.5093774638400008E-4</v>
      </c>
      <c r="AC72" s="50">
        <v>-2.9786603108070001E-3</v>
      </c>
      <c r="AD72" s="55">
        <v>5.4300761967549993E-3</v>
      </c>
      <c r="AE72" s="50"/>
      <c r="AF72" s="54">
        <v>1.3761048149734999E-3</v>
      </c>
      <c r="AG72" s="50">
        <v>-2.6959429014939999E-3</v>
      </c>
      <c r="AH72" s="50">
        <v>-1.215061616263E-3</v>
      </c>
      <c r="AI72" s="50">
        <v>2.3557893091050023E-4</v>
      </c>
      <c r="AJ72" s="50">
        <v>-2.9786603108070001E-3</v>
      </c>
      <c r="AK72" s="55">
        <v>5.4312864281509995E-3</v>
      </c>
      <c r="AL72" s="50"/>
      <c r="AM72" s="54">
        <v>0</v>
      </c>
      <c r="AN72" s="50">
        <v>0</v>
      </c>
      <c r="AO72" s="50">
        <v>0</v>
      </c>
      <c r="AP72" s="50">
        <v>0.57596999999999998</v>
      </c>
      <c r="AQ72" s="50">
        <v>-0.67959999999999998</v>
      </c>
      <c r="AR72" s="50">
        <v>-0.45432</v>
      </c>
      <c r="AS72" s="50">
        <v>0</v>
      </c>
      <c r="AT72" s="50">
        <v>0</v>
      </c>
      <c r="AU72" s="50">
        <v>0</v>
      </c>
      <c r="AV72" s="50">
        <v>0</v>
      </c>
      <c r="AW72" s="50">
        <v>0</v>
      </c>
      <c r="AX72" s="55">
        <v>0</v>
      </c>
      <c r="AY72" s="50"/>
    </row>
    <row r="73" spans="1:51" ht="15" thickBot="1">
      <c r="A73" s="50"/>
      <c r="B73" s="54">
        <v>-1.57E-3</v>
      </c>
      <c r="C73" s="50">
        <v>-3.8500000000000001E-3</v>
      </c>
      <c r="D73" s="50">
        <v>-4.9300000000000004E-3</v>
      </c>
      <c r="E73" s="50">
        <v>6.6710000000000005E-2</v>
      </c>
      <c r="F73" s="50">
        <v>-0.46703</v>
      </c>
      <c r="G73" s="50">
        <v>1.9453499999999999</v>
      </c>
      <c r="H73" s="50">
        <v>1.2E-4</v>
      </c>
      <c r="I73" s="50">
        <v>-2E-3</v>
      </c>
      <c r="J73" s="50">
        <v>-1.2E-4</v>
      </c>
      <c r="K73" s="50">
        <v>3.3600000000000001E-3</v>
      </c>
      <c r="L73" s="50">
        <v>5.4000000000000001E-4</v>
      </c>
      <c r="M73" s="55">
        <v>-9.5600000000000008E-3</v>
      </c>
      <c r="N73" s="50"/>
      <c r="O73" s="54">
        <v>0.57594000000000001</v>
      </c>
      <c r="P73" s="50">
        <v>-0.67957000000000001</v>
      </c>
      <c r="Q73" s="55">
        <v>-0.45440000000000003</v>
      </c>
      <c r="R73" s="50"/>
      <c r="S73" s="54">
        <v>8.5123461021200048E-4</v>
      </c>
      <c r="T73" s="50">
        <v>1.1267169340253E-2</v>
      </c>
      <c r="U73" s="50">
        <v>-4.1325989681869997E-3</v>
      </c>
      <c r="V73" s="50">
        <v>1.1411543651162694</v>
      </c>
      <c r="W73" s="50">
        <v>1.4033913341735729</v>
      </c>
      <c r="X73" s="50">
        <v>3.345400864647369</v>
      </c>
      <c r="Y73" s="54">
        <v>2.6102397848490003E-3</v>
      </c>
      <c r="Z73" s="50">
        <v>-3.3777456184899977E-4</v>
      </c>
      <c r="AA73" s="50">
        <v>4.3917499246099996E-4</v>
      </c>
      <c r="AB73" s="50">
        <v>1.788243103400004E-4</v>
      </c>
      <c r="AC73" s="50">
        <v>5.4324966595470005E-3</v>
      </c>
      <c r="AD73" s="55">
        <v>-6.7176772646470005E-3</v>
      </c>
      <c r="AE73" s="50"/>
      <c r="AF73" s="56">
        <v>2.6132481789784999E-3</v>
      </c>
      <c r="AG73" s="57">
        <v>-3.3481247344899971E-4</v>
      </c>
      <c r="AH73" s="57">
        <v>4.4174691496200001E-4</v>
      </c>
      <c r="AI73" s="57">
        <v>1.9608779851750034E-4</v>
      </c>
      <c r="AJ73" s="57">
        <v>5.4312864281510003E-3</v>
      </c>
      <c r="AK73" s="58">
        <v>-6.7176772646470005E-3</v>
      </c>
      <c r="AL73" s="50"/>
      <c r="AM73" s="54">
        <v>0</v>
      </c>
      <c r="AN73" s="50">
        <v>0</v>
      </c>
      <c r="AO73" s="50">
        <v>0</v>
      </c>
      <c r="AP73" s="50">
        <v>5.1990000000000001E-2</v>
      </c>
      <c r="AQ73" s="50">
        <v>-0.52417999999999998</v>
      </c>
      <c r="AR73" s="50">
        <v>0.85002</v>
      </c>
      <c r="AS73" s="50">
        <v>0</v>
      </c>
      <c r="AT73" s="50">
        <v>0</v>
      </c>
      <c r="AU73" s="50">
        <v>0</v>
      </c>
      <c r="AV73" s="50">
        <v>0</v>
      </c>
      <c r="AW73" s="50">
        <v>0</v>
      </c>
      <c r="AX73" s="55">
        <v>0</v>
      </c>
      <c r="AY73" s="50"/>
    </row>
    <row r="74" spans="1:51" ht="15" thickBot="1">
      <c r="A74" s="50"/>
      <c r="B74" s="54">
        <v>1.2099999999999999E-3</v>
      </c>
      <c r="C74" s="50">
        <v>-1.1E-4</v>
      </c>
      <c r="D74" s="50">
        <v>2.2399999999999998E-3</v>
      </c>
      <c r="E74" s="50">
        <v>8.5999999999999998E-4</v>
      </c>
      <c r="F74" s="50">
        <v>4.6699999999999997E-3</v>
      </c>
      <c r="G74" s="50">
        <v>1.2E-4</v>
      </c>
      <c r="H74" s="50">
        <v>2.4040400000000002</v>
      </c>
      <c r="I74" s="50">
        <v>2.6329999999999999E-2</v>
      </c>
      <c r="J74" s="50">
        <v>-0.14102999999999999</v>
      </c>
      <c r="K74" s="50">
        <v>-1.2199999999999999E-3</v>
      </c>
      <c r="L74" s="50">
        <v>1.422E-2</v>
      </c>
      <c r="M74" s="55">
        <v>3.0000000000000001E-3</v>
      </c>
      <c r="N74" s="50"/>
      <c r="O74" s="56">
        <v>5.2060000000000002E-2</v>
      </c>
      <c r="P74" s="57">
        <v>-0.52422999999999997</v>
      </c>
      <c r="Q74" s="58">
        <v>0.84997999999999996</v>
      </c>
      <c r="R74" s="50"/>
      <c r="S74" s="51">
        <v>1.8026626661559997E-3</v>
      </c>
      <c r="T74" s="52">
        <v>3.3389439848000133E-5</v>
      </c>
      <c r="U74" s="52">
        <v>-1.519494406808E-3</v>
      </c>
      <c r="V74" s="52">
        <v>2.3861433097750002E-3</v>
      </c>
      <c r="W74" s="52">
        <v>1.369513950423E-3</v>
      </c>
      <c r="X74" s="52">
        <v>2.6102397848490003E-3</v>
      </c>
      <c r="Y74" s="51">
        <v>2.3965489503235382</v>
      </c>
      <c r="Z74" s="52">
        <v>7.1647945971904603E-2</v>
      </c>
      <c r="AA74" s="52">
        <v>-0.44711046180496694</v>
      </c>
      <c r="AB74" s="52">
        <v>1.858686608977001E-3</v>
      </c>
      <c r="AC74" s="52">
        <v>7.9381943167050016E-3</v>
      </c>
      <c r="AD74" s="53">
        <v>-1.6472030931229988E-3</v>
      </c>
      <c r="AE74" s="50" t="s">
        <v>47</v>
      </c>
      <c r="AF74" s="54">
        <f t="array" ref="AF74:AK79">TRANSPOSE(AF68:AK73)</f>
        <v>1.802662666156E-3</v>
      </c>
      <c r="AG74" s="50">
        <v>3.5817324407000042E-5</v>
      </c>
      <c r="AH74" s="50">
        <v>-1.5200117366589998E-3</v>
      </c>
      <c r="AI74" s="50">
        <v>2.3841714220825001E-3</v>
      </c>
      <c r="AJ74" s="50">
        <v>1.3761048149734999E-3</v>
      </c>
      <c r="AK74" s="55">
        <v>2.6132481789784999E-3</v>
      </c>
      <c r="AL74" s="50"/>
      <c r="AM74" s="54">
        <v>0</v>
      </c>
      <c r="AN74" s="50">
        <v>0</v>
      </c>
      <c r="AO74" s="50">
        <v>0</v>
      </c>
      <c r="AP74" s="50">
        <v>0</v>
      </c>
      <c r="AQ74" s="50">
        <v>0</v>
      </c>
      <c r="AR74" s="50">
        <v>0</v>
      </c>
      <c r="AS74" s="50">
        <f t="array" ref="AS74:AU76">O72:Q74</f>
        <v>-0.81583000000000006</v>
      </c>
      <c r="AT74" s="50">
        <v>-0.51319000000000004</v>
      </c>
      <c r="AU74" s="50">
        <v>-0.26654</v>
      </c>
      <c r="AV74" s="50">
        <v>0</v>
      </c>
      <c r="AW74" s="50">
        <v>0</v>
      </c>
      <c r="AX74" s="55">
        <v>0</v>
      </c>
      <c r="AY74" s="50"/>
    </row>
    <row r="75" spans="1:51">
      <c r="A75" s="50"/>
      <c r="B75" s="54">
        <v>-1.1E-4</v>
      </c>
      <c r="C75" s="50">
        <v>6.0999999999999997E-4</v>
      </c>
      <c r="D75" s="50">
        <v>-2.5999999999999998E-4</v>
      </c>
      <c r="E75" s="50">
        <v>7.6999999999999996E-4</v>
      </c>
      <c r="F75" s="50">
        <v>-6.0999999999999997E-4</v>
      </c>
      <c r="G75" s="50">
        <v>-2E-3</v>
      </c>
      <c r="H75" s="50">
        <v>2.6329999999999999E-2</v>
      </c>
      <c r="I75" s="50">
        <v>1.8430800000000001</v>
      </c>
      <c r="J75" s="50">
        <v>0.28842000000000001</v>
      </c>
      <c r="K75" s="50">
        <v>-1.64E-3</v>
      </c>
      <c r="L75" s="50">
        <v>-6.2100000000000002E-3</v>
      </c>
      <c r="M75" s="55">
        <v>3.0500000000000002E-3</v>
      </c>
      <c r="N75" s="50"/>
      <c r="O75" s="50"/>
      <c r="P75" s="50"/>
      <c r="Q75" s="50"/>
      <c r="R75" s="50"/>
      <c r="S75" s="54">
        <v>3.8245208966000005E-5</v>
      </c>
      <c r="T75" s="50">
        <v>-4.9717285925899983E-4</v>
      </c>
      <c r="U75" s="50">
        <v>1.2847702388329998E-3</v>
      </c>
      <c r="V75" s="50">
        <v>-2.0460410604540005E-3</v>
      </c>
      <c r="W75" s="50">
        <v>-2.695197572201E-3</v>
      </c>
      <c r="X75" s="50">
        <v>-3.3777456184900015E-4</v>
      </c>
      <c r="Y75" s="54">
        <v>7.1647945971904936E-2</v>
      </c>
      <c r="Z75" s="50">
        <v>2.6688792979802884</v>
      </c>
      <c r="AA75" s="50">
        <v>-0.91956588232637571</v>
      </c>
      <c r="AB75" s="50">
        <v>-1.0074053476485002E-2</v>
      </c>
      <c r="AC75" s="50">
        <v>-9.1667531095049985E-3</v>
      </c>
      <c r="AD75" s="55">
        <v>-1.1453804642905002E-2</v>
      </c>
      <c r="AE75" s="50"/>
      <c r="AF75" s="54">
        <v>3.5817324407000069E-5</v>
      </c>
      <c r="AG75" s="50">
        <v>-4.9717285925899983E-4</v>
      </c>
      <c r="AH75" s="50">
        <v>1.2914501480709999E-3</v>
      </c>
      <c r="AI75" s="50">
        <v>-2.0350649026094998E-3</v>
      </c>
      <c r="AJ75" s="50">
        <v>-2.6959429014939999E-3</v>
      </c>
      <c r="AK75" s="55">
        <v>-3.3481247344899971E-4</v>
      </c>
      <c r="AL75" s="50"/>
      <c r="AM75" s="54">
        <v>0</v>
      </c>
      <c r="AN75" s="50">
        <v>0</v>
      </c>
      <c r="AO75" s="50">
        <v>0</v>
      </c>
      <c r="AP75" s="50">
        <v>0</v>
      </c>
      <c r="AQ75" s="50">
        <v>0</v>
      </c>
      <c r="AR75" s="50">
        <v>0</v>
      </c>
      <c r="AS75" s="50">
        <v>0.57594000000000001</v>
      </c>
      <c r="AT75" s="50">
        <v>-0.67957000000000001</v>
      </c>
      <c r="AU75" s="50">
        <v>-0.45440000000000003</v>
      </c>
      <c r="AV75" s="50">
        <v>0</v>
      </c>
      <c r="AW75" s="50">
        <v>0</v>
      </c>
      <c r="AX75" s="55">
        <v>0</v>
      </c>
      <c r="AY75" s="50"/>
    </row>
    <row r="76" spans="1:51">
      <c r="A76" s="50"/>
      <c r="B76" s="54">
        <v>2.2499999999999998E-3</v>
      </c>
      <c r="C76" s="50">
        <v>-2.7E-4</v>
      </c>
      <c r="D76" s="50">
        <v>3.5E-4</v>
      </c>
      <c r="E76" s="50">
        <v>-2.7999999999999998E-4</v>
      </c>
      <c r="F76" s="50">
        <v>1E-4</v>
      </c>
      <c r="G76" s="50">
        <v>-1.2E-4</v>
      </c>
      <c r="H76" s="50">
        <v>-0.14102999999999999</v>
      </c>
      <c r="I76" s="50">
        <v>0.28842000000000001</v>
      </c>
      <c r="J76" s="50">
        <v>3.8209499999999998</v>
      </c>
      <c r="K76" s="50">
        <v>-4.2500000000000003E-3</v>
      </c>
      <c r="L76" s="50">
        <v>-1.099E-2</v>
      </c>
      <c r="M76" s="55">
        <v>5.5900000000000004E-3</v>
      </c>
      <c r="N76" s="50"/>
      <c r="O76" s="50"/>
      <c r="P76" s="50"/>
      <c r="Q76" s="50"/>
      <c r="R76" s="50"/>
      <c r="S76" s="54">
        <v>-1.5205290665099996E-3</v>
      </c>
      <c r="T76" s="50">
        <v>1.2981300573089998E-3</v>
      </c>
      <c r="U76" s="50">
        <v>8.6447935408499996E-4</v>
      </c>
      <c r="V76" s="50">
        <v>-9.9540723134000121E-5</v>
      </c>
      <c r="W76" s="50">
        <v>-1.216931762075E-3</v>
      </c>
      <c r="X76" s="50">
        <v>4.3917499246100007E-4</v>
      </c>
      <c r="Y76" s="54">
        <v>-0.44711046180496677</v>
      </c>
      <c r="Z76" s="50">
        <v>-0.91956588232637571</v>
      </c>
      <c r="AA76" s="50">
        <v>3.0025823163214831</v>
      </c>
      <c r="AB76" s="50">
        <v>4.1589078229650007E-3</v>
      </c>
      <c r="AC76" s="50">
        <v>5.0723894993899956E-4</v>
      </c>
      <c r="AD76" s="55">
        <v>5.4679708863069991E-3</v>
      </c>
      <c r="AE76" s="50"/>
      <c r="AF76" s="54">
        <v>-1.520011736659E-3</v>
      </c>
      <c r="AG76" s="50">
        <v>1.2914501480709999E-3</v>
      </c>
      <c r="AH76" s="50">
        <v>8.6447935408499996E-4</v>
      </c>
      <c r="AI76" s="50">
        <v>-9.4137635711500026E-5</v>
      </c>
      <c r="AJ76" s="50">
        <v>-1.215061616263E-3</v>
      </c>
      <c r="AK76" s="55">
        <v>4.4174691496200001E-4</v>
      </c>
      <c r="AL76" s="50"/>
      <c r="AM76" s="54">
        <v>0</v>
      </c>
      <c r="AN76" s="50">
        <v>0</v>
      </c>
      <c r="AO76" s="50">
        <v>0</v>
      </c>
      <c r="AP76" s="50">
        <v>0</v>
      </c>
      <c r="AQ76" s="50">
        <v>0</v>
      </c>
      <c r="AR76" s="50">
        <v>0</v>
      </c>
      <c r="AS76" s="50">
        <v>5.2060000000000002E-2</v>
      </c>
      <c r="AT76" s="50">
        <v>-0.52422999999999997</v>
      </c>
      <c r="AU76" s="50">
        <v>0.84997999999999996</v>
      </c>
      <c r="AV76" s="50">
        <v>0</v>
      </c>
      <c r="AW76" s="50">
        <v>0</v>
      </c>
      <c r="AX76" s="55">
        <v>0</v>
      </c>
      <c r="AY76" s="50"/>
    </row>
    <row r="77" spans="1:51">
      <c r="A77" s="50"/>
      <c r="B77" s="54">
        <v>-8.4000000000000003E-4</v>
      </c>
      <c r="C77" s="50">
        <v>-7.7999999999999999E-4</v>
      </c>
      <c r="D77" s="50">
        <v>2.7999999999999998E-4</v>
      </c>
      <c r="E77" s="50">
        <v>3.5E-4</v>
      </c>
      <c r="F77" s="50">
        <v>4.6000000000000001E-4</v>
      </c>
      <c r="G77" s="50">
        <v>3.3600000000000001E-3</v>
      </c>
      <c r="H77" s="50">
        <v>-1.2199999999999999E-3</v>
      </c>
      <c r="I77" s="50">
        <v>-1.64E-3</v>
      </c>
      <c r="J77" s="50">
        <v>-4.2500000000000003E-3</v>
      </c>
      <c r="K77" s="50">
        <v>2.09205</v>
      </c>
      <c r="L77" s="50">
        <v>0.21798000000000001</v>
      </c>
      <c r="M77" s="55">
        <v>6.6430000000000003E-2</v>
      </c>
      <c r="N77" s="50"/>
      <c r="O77" s="50"/>
      <c r="P77" s="50"/>
      <c r="Q77" s="50"/>
      <c r="R77" s="50"/>
      <c r="S77" s="54">
        <v>-2.3821995343899999E-3</v>
      </c>
      <c r="T77" s="50">
        <v>2.0240887447649999E-3</v>
      </c>
      <c r="U77" s="50">
        <v>8.8734548289000039E-5</v>
      </c>
      <c r="V77" s="50">
        <v>1.9063310903520002E-3</v>
      </c>
      <c r="W77" s="50">
        <v>2.5093774638400008E-4</v>
      </c>
      <c r="X77" s="50">
        <v>1.7882431033999975E-4</v>
      </c>
      <c r="Y77" s="54">
        <v>1.8586866089769995E-3</v>
      </c>
      <c r="Z77" s="50">
        <v>-1.0074053476485E-2</v>
      </c>
      <c r="AA77" s="50">
        <v>4.1589078229650007E-3</v>
      </c>
      <c r="AB77" s="50">
        <v>3.0735535062866681</v>
      </c>
      <c r="AC77" s="50">
        <v>1.0621780082512728</v>
      </c>
      <c r="AD77" s="55">
        <v>1.141919960593101</v>
      </c>
      <c r="AE77" s="50"/>
      <c r="AF77" s="54">
        <v>-2.3841714220825001E-3</v>
      </c>
      <c r="AG77" s="50">
        <v>2.0350649026095002E-3</v>
      </c>
      <c r="AH77" s="50">
        <v>9.4137635711500066E-5</v>
      </c>
      <c r="AI77" s="50">
        <v>1.9063310903520002E-3</v>
      </c>
      <c r="AJ77" s="50">
        <v>2.3557893091050023E-4</v>
      </c>
      <c r="AK77" s="55">
        <v>1.9608779851750034E-4</v>
      </c>
      <c r="AL77" s="50"/>
      <c r="AM77" s="54">
        <v>0</v>
      </c>
      <c r="AN77" s="50">
        <v>0</v>
      </c>
      <c r="AO77" s="50">
        <v>0</v>
      </c>
      <c r="AP77" s="50">
        <v>0</v>
      </c>
      <c r="AQ77" s="50">
        <v>0</v>
      </c>
      <c r="AR77" s="50">
        <v>0</v>
      </c>
      <c r="AS77" s="50">
        <v>0</v>
      </c>
      <c r="AT77" s="50">
        <v>0</v>
      </c>
      <c r="AU77" s="50">
        <v>0</v>
      </c>
      <c r="AV77" s="50">
        <f t="array" ref="AV77:AX79">O72:Q74</f>
        <v>-0.81583000000000006</v>
      </c>
      <c r="AW77" s="50">
        <v>-0.51319000000000004</v>
      </c>
      <c r="AX77" s="55">
        <v>-0.26654</v>
      </c>
      <c r="AY77" s="50"/>
    </row>
    <row r="78" spans="1:51">
      <c r="A78" s="50"/>
      <c r="B78" s="54">
        <v>-4.6699999999999997E-3</v>
      </c>
      <c r="C78" s="50">
        <v>5.9000000000000003E-4</v>
      </c>
      <c r="D78" s="50">
        <v>-1E-4</v>
      </c>
      <c r="E78" s="50">
        <v>4.4999999999999999E-4</v>
      </c>
      <c r="F78" s="50">
        <v>1.42E-3</v>
      </c>
      <c r="G78" s="50">
        <v>5.4000000000000001E-4</v>
      </c>
      <c r="H78" s="50">
        <v>1.422E-2</v>
      </c>
      <c r="I78" s="50">
        <v>-6.2100000000000002E-3</v>
      </c>
      <c r="J78" s="50">
        <v>-1.099E-2</v>
      </c>
      <c r="K78" s="50">
        <v>0.21798000000000001</v>
      </c>
      <c r="L78" s="50">
        <v>5.5433899999999996</v>
      </c>
      <c r="M78" s="55">
        <v>-0.46842</v>
      </c>
      <c r="N78" s="50"/>
      <c r="O78" s="50"/>
      <c r="P78" s="50"/>
      <c r="Q78" s="50"/>
      <c r="R78" s="50"/>
      <c r="S78" s="54">
        <v>-1.3826956795239998E-3</v>
      </c>
      <c r="T78" s="50">
        <v>2.6966882307869998E-3</v>
      </c>
      <c r="U78" s="50">
        <v>1.213191470451E-3</v>
      </c>
      <c r="V78" s="50">
        <v>2.2022011543700037E-4</v>
      </c>
      <c r="W78" s="50">
        <v>-2.9786603108070001E-3</v>
      </c>
      <c r="X78" s="50">
        <v>5.4324966595470005E-3</v>
      </c>
      <c r="Y78" s="54">
        <v>7.9381943167050016E-3</v>
      </c>
      <c r="Z78" s="50">
        <v>-9.1667531095050003E-3</v>
      </c>
      <c r="AA78" s="50">
        <v>5.0723894993899891E-4</v>
      </c>
      <c r="AB78" s="50">
        <v>1.0621780082512731</v>
      </c>
      <c r="AC78" s="50">
        <v>3.1601533023479433</v>
      </c>
      <c r="AD78" s="55">
        <v>1.404111424851245</v>
      </c>
      <c r="AE78" s="50"/>
      <c r="AF78" s="54">
        <v>-1.3761048149735001E-3</v>
      </c>
      <c r="AG78" s="50">
        <v>2.6959429014939999E-3</v>
      </c>
      <c r="AH78" s="50">
        <v>1.215061616263E-3</v>
      </c>
      <c r="AI78" s="50">
        <v>2.3557893091050007E-4</v>
      </c>
      <c r="AJ78" s="50">
        <v>-2.9786603108070001E-3</v>
      </c>
      <c r="AK78" s="55">
        <v>5.4312864281510003E-3</v>
      </c>
      <c r="AL78" s="50"/>
      <c r="AM78" s="54">
        <v>0</v>
      </c>
      <c r="AN78" s="50">
        <v>0</v>
      </c>
      <c r="AO78" s="50">
        <v>0</v>
      </c>
      <c r="AP78" s="50">
        <v>0</v>
      </c>
      <c r="AQ78" s="50">
        <v>0</v>
      </c>
      <c r="AR78" s="50">
        <v>0</v>
      </c>
      <c r="AS78" s="50">
        <v>0</v>
      </c>
      <c r="AT78" s="50">
        <v>0</v>
      </c>
      <c r="AU78" s="50">
        <v>0</v>
      </c>
      <c r="AV78" s="50">
        <v>0.57594000000000001</v>
      </c>
      <c r="AW78" s="50">
        <v>-0.67957000000000001</v>
      </c>
      <c r="AX78" s="55">
        <v>-0.45440000000000003</v>
      </c>
      <c r="AY78" s="50"/>
    </row>
    <row r="79" spans="1:51" ht="15" thickBot="1">
      <c r="A79" s="50"/>
      <c r="B79" s="56">
        <v>-1.2E-4</v>
      </c>
      <c r="C79" s="57">
        <v>2E-3</v>
      </c>
      <c r="D79" s="57">
        <v>1.2E-4</v>
      </c>
      <c r="E79" s="57">
        <v>3.32E-3</v>
      </c>
      <c r="F79" s="57">
        <v>5.1999999999999995E-4</v>
      </c>
      <c r="G79" s="57">
        <v>-9.5600000000000008E-3</v>
      </c>
      <c r="H79" s="57">
        <v>3.0000000000000001E-3</v>
      </c>
      <c r="I79" s="57">
        <v>3.0500000000000002E-3</v>
      </c>
      <c r="J79" s="57">
        <v>5.5900000000000004E-3</v>
      </c>
      <c r="K79" s="57">
        <v>6.6430000000000003E-2</v>
      </c>
      <c r="L79" s="57">
        <v>-0.46842</v>
      </c>
      <c r="M79" s="58">
        <v>1.9414899999999999</v>
      </c>
      <c r="N79" s="50"/>
      <c r="O79" s="50"/>
      <c r="P79" s="50"/>
      <c r="Q79" s="50"/>
      <c r="R79" s="50"/>
      <c r="S79" s="56">
        <v>-2.6162565731079998E-3</v>
      </c>
      <c r="T79" s="57">
        <v>3.3185038504899959E-4</v>
      </c>
      <c r="U79" s="57">
        <v>-4.4431883746300007E-4</v>
      </c>
      <c r="V79" s="57">
        <v>2.1335128669500028E-4</v>
      </c>
      <c r="W79" s="57">
        <v>5.4300761967550001E-3</v>
      </c>
      <c r="X79" s="57">
        <v>-6.7176772646470005E-3</v>
      </c>
      <c r="Y79" s="56">
        <v>-1.6472030931230001E-3</v>
      </c>
      <c r="Z79" s="57">
        <v>-1.1453804642905002E-2</v>
      </c>
      <c r="AA79" s="57">
        <v>5.4679708863069991E-3</v>
      </c>
      <c r="AB79" s="57">
        <v>1.1419199605931012</v>
      </c>
      <c r="AC79" s="57">
        <v>1.4041114248512447</v>
      </c>
      <c r="AD79" s="58">
        <v>3.3431717554441622</v>
      </c>
      <c r="AE79" s="50"/>
      <c r="AF79" s="56">
        <v>-2.6132481789784999E-3</v>
      </c>
      <c r="AG79" s="57">
        <v>3.3481247344899982E-4</v>
      </c>
      <c r="AH79" s="57">
        <v>-4.4174691496199996E-4</v>
      </c>
      <c r="AI79" s="57">
        <v>1.960877985174998E-4</v>
      </c>
      <c r="AJ79" s="57">
        <v>5.4312864281509995E-3</v>
      </c>
      <c r="AK79" s="58">
        <v>-6.7176772646470005E-3</v>
      </c>
      <c r="AL79" s="50"/>
      <c r="AM79" s="56">
        <v>0</v>
      </c>
      <c r="AN79" s="57">
        <v>0</v>
      </c>
      <c r="AO79" s="57">
        <v>0</v>
      </c>
      <c r="AP79" s="57">
        <v>0</v>
      </c>
      <c r="AQ79" s="57">
        <v>0</v>
      </c>
      <c r="AR79" s="57">
        <v>0</v>
      </c>
      <c r="AS79" s="57">
        <v>0</v>
      </c>
      <c r="AT79" s="57">
        <v>0</v>
      </c>
      <c r="AU79" s="57">
        <v>0</v>
      </c>
      <c r="AV79" s="57">
        <v>5.2060000000000002E-2</v>
      </c>
      <c r="AW79" s="57">
        <v>-0.52422999999999997</v>
      </c>
      <c r="AX79" s="58">
        <v>0.84997999999999996</v>
      </c>
      <c r="AY79" s="50"/>
    </row>
    <row r="80" spans="1:51">
      <c r="A80" s="50"/>
      <c r="B80" s="50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</row>
    <row r="81" spans="1:51" ht="15" thickBot="1">
      <c r="A81" s="50"/>
      <c r="B81" s="50" t="s">
        <v>49</v>
      </c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</row>
    <row r="82" spans="1:51">
      <c r="A82" s="50"/>
      <c r="B82" s="51">
        <v>2.3281700000000001</v>
      </c>
      <c r="C82" s="52">
        <v>1.319E-2</v>
      </c>
      <c r="D82" s="52">
        <v>-0.13927999999999999</v>
      </c>
      <c r="E82" s="52">
        <v>1.051E-2</v>
      </c>
      <c r="F82" s="52">
        <v>-1.7780000000000001E-2</v>
      </c>
      <c r="G82" s="52">
        <v>-4.2999999999999999E-4</v>
      </c>
      <c r="H82" s="52">
        <v>-3.2300000000000002E-2</v>
      </c>
      <c r="I82" s="52">
        <v>-6.4229999999999995E-2</v>
      </c>
      <c r="J82" s="52">
        <v>6.7849999999999994E-2</v>
      </c>
      <c r="K82" s="52">
        <v>9.6490000000000006E-2</v>
      </c>
      <c r="L82" s="52">
        <v>-7.0690000000000003E-2</v>
      </c>
      <c r="M82" s="53">
        <v>-1.426E-2</v>
      </c>
      <c r="N82" s="50"/>
      <c r="O82" s="51">
        <v>-0.81084000000000001</v>
      </c>
      <c r="P82" s="52">
        <v>-0.52783000000000002</v>
      </c>
      <c r="Q82" s="53">
        <v>-0.25285000000000002</v>
      </c>
      <c r="R82" s="50"/>
      <c r="S82" s="51">
        <f t="array" ref="S82:AD93">MMULT(MMULT(AM82:AX93,B82:M93),TRANSPOSE(AM82:AX93))</f>
        <v>2.36142394092185</v>
      </c>
      <c r="T82" s="52">
        <v>0.14704703924086998</v>
      </c>
      <c r="U82" s="52">
        <v>-0.43785901862508214</v>
      </c>
      <c r="V82" s="52">
        <v>-1.3364398978552001E-2</v>
      </c>
      <c r="W82" s="52">
        <v>-6.0737194989536003E-2</v>
      </c>
      <c r="X82" s="52">
        <v>3.8651790252854E-2</v>
      </c>
      <c r="Y82" s="51">
        <v>-8.9079636359045006E-2</v>
      </c>
      <c r="Z82" s="52">
        <v>-2.917514627071599E-2</v>
      </c>
      <c r="AA82" s="52">
        <v>-0.17839473600993799</v>
      </c>
      <c r="AB82" s="52">
        <v>-1.2580428222172996E-2</v>
      </c>
      <c r="AC82" s="52">
        <v>-0.20341307599819602</v>
      </c>
      <c r="AD82" s="53">
        <v>2.1199043314950011E-2</v>
      </c>
      <c r="AE82" s="59" t="s">
        <v>46</v>
      </c>
      <c r="AF82" s="51">
        <f t="array" ref="AF82:AH84">(Y82:AA84+S88:U90)/2</f>
        <v>-8.9079636359045006E-2</v>
      </c>
      <c r="AG82" s="52">
        <v>-2.9174270880774001E-2</v>
      </c>
      <c r="AH82" s="52">
        <v>-0.1783929950516715</v>
      </c>
      <c r="AI82" s="52">
        <f t="array" ref="AI82:AK84">(AB82:AD84-V88:X90)/2</f>
        <v>-1.2649303935178508E-2</v>
      </c>
      <c r="AJ82" s="52">
        <v>-0.20344674493006601</v>
      </c>
      <c r="AK82" s="53">
        <v>2.1235125638708004E-2</v>
      </c>
      <c r="AL82" s="50"/>
      <c r="AM82" s="51">
        <f t="array" ref="AM82:AO84">O82:Q84</f>
        <v>-0.81084000000000001</v>
      </c>
      <c r="AN82" s="52">
        <v>-0.52783000000000002</v>
      </c>
      <c r="AO82" s="52">
        <v>-0.25285000000000002</v>
      </c>
      <c r="AP82" s="52">
        <v>0</v>
      </c>
      <c r="AQ82" s="52">
        <v>0</v>
      </c>
      <c r="AR82" s="52">
        <v>0</v>
      </c>
      <c r="AS82" s="52">
        <v>0</v>
      </c>
      <c r="AT82" s="52">
        <v>0</v>
      </c>
      <c r="AU82" s="52">
        <v>0</v>
      </c>
      <c r="AV82" s="52">
        <v>0</v>
      </c>
      <c r="AW82" s="52">
        <v>0</v>
      </c>
      <c r="AX82" s="53">
        <v>0</v>
      </c>
      <c r="AY82" s="50"/>
    </row>
    <row r="83" spans="1:51">
      <c r="A83" s="50"/>
      <c r="B83" s="54">
        <v>1.319E-2</v>
      </c>
      <c r="C83" s="50">
        <v>1.98248</v>
      </c>
      <c r="D83" s="50">
        <v>0.24908</v>
      </c>
      <c r="E83" s="50">
        <v>2.4160000000000001E-2</v>
      </c>
      <c r="F83" s="50">
        <v>-9.9510000000000001E-2</v>
      </c>
      <c r="G83" s="50">
        <v>-0.15781000000000001</v>
      </c>
      <c r="H83" s="50">
        <v>-6.4149999999999999E-2</v>
      </c>
      <c r="I83" s="50">
        <v>-0.27749000000000001</v>
      </c>
      <c r="J83" s="50">
        <v>0.15773000000000001</v>
      </c>
      <c r="K83" s="50">
        <v>9.4350000000000003E-2</v>
      </c>
      <c r="L83" s="50">
        <v>-0.18936</v>
      </c>
      <c r="M83" s="55">
        <v>-0.23236000000000001</v>
      </c>
      <c r="N83" s="50"/>
      <c r="O83" s="54">
        <v>0.58118000000000003</v>
      </c>
      <c r="P83" s="50">
        <v>-0.67515999999999998</v>
      </c>
      <c r="Q83" s="55">
        <v>-0.45429999999999998</v>
      </c>
      <c r="R83" s="50"/>
      <c r="S83" s="54">
        <v>0.14704703924087004</v>
      </c>
      <c r="T83" s="50">
        <v>2.738140800598972</v>
      </c>
      <c r="U83" s="50">
        <v>-0.93598147565081002</v>
      </c>
      <c r="V83" s="50">
        <v>-2.1327758966140017E-3</v>
      </c>
      <c r="W83" s="50">
        <v>-3.0037697252716E-2</v>
      </c>
      <c r="X83" s="50">
        <v>6.6487285107685992E-2</v>
      </c>
      <c r="Y83" s="54">
        <v>-2.9173395490832001E-2</v>
      </c>
      <c r="Z83" s="50">
        <v>-4.3736488235248006E-2</v>
      </c>
      <c r="AA83" s="50">
        <v>-6.4849045116384008E-2</v>
      </c>
      <c r="AB83" s="50">
        <v>-7.6200874259168008E-2</v>
      </c>
      <c r="AC83" s="50">
        <v>-6.197339131963199E-2</v>
      </c>
      <c r="AD83" s="55">
        <v>7.5358601099168004E-2</v>
      </c>
      <c r="AE83" s="50"/>
      <c r="AF83" s="54">
        <v>-2.9174270880773998E-2</v>
      </c>
      <c r="AG83" s="50">
        <v>-4.3736488235248006E-2</v>
      </c>
      <c r="AH83" s="50">
        <v>-6.4869240147509999E-2</v>
      </c>
      <c r="AI83" s="50">
        <v>-7.6267579214780001E-2</v>
      </c>
      <c r="AJ83" s="50">
        <v>-6.2005872915455992E-2</v>
      </c>
      <c r="AK83" s="55">
        <v>7.5387459563168002E-2</v>
      </c>
      <c r="AL83" s="50"/>
      <c r="AM83" s="54">
        <v>0.58118000000000003</v>
      </c>
      <c r="AN83" s="50">
        <v>-0.67515999999999998</v>
      </c>
      <c r="AO83" s="50">
        <v>-0.45429999999999998</v>
      </c>
      <c r="AP83" s="50">
        <v>0</v>
      </c>
      <c r="AQ83" s="50">
        <v>0</v>
      </c>
      <c r="AR83" s="50">
        <v>0</v>
      </c>
      <c r="AS83" s="50">
        <v>0</v>
      </c>
      <c r="AT83" s="50">
        <v>0</v>
      </c>
      <c r="AU83" s="50">
        <v>0</v>
      </c>
      <c r="AV83" s="50">
        <v>0</v>
      </c>
      <c r="AW83" s="50">
        <v>0</v>
      </c>
      <c r="AX83" s="55">
        <v>0</v>
      </c>
      <c r="AY83" s="50"/>
    </row>
    <row r="84" spans="1:51" ht="15" thickBot="1">
      <c r="A84" s="50"/>
      <c r="B84" s="54">
        <v>-0.13927999999999999</v>
      </c>
      <c r="C84" s="50">
        <v>0.24908</v>
      </c>
      <c r="D84" s="50">
        <v>4.0315399999999997</v>
      </c>
      <c r="E84" s="50">
        <v>2.0500000000000002E-3</v>
      </c>
      <c r="F84" s="50">
        <v>0.15343999999999999</v>
      </c>
      <c r="G84" s="50">
        <v>7.7740000000000004E-2</v>
      </c>
      <c r="H84" s="50">
        <v>6.7790000000000003E-2</v>
      </c>
      <c r="I84" s="50">
        <v>0.15776999999999999</v>
      </c>
      <c r="J84" s="50">
        <v>-8.566E-2</v>
      </c>
      <c r="K84" s="50">
        <v>-8.5000000000000006E-2</v>
      </c>
      <c r="L84" s="50">
        <v>9.5829999999999999E-2</v>
      </c>
      <c r="M84" s="55">
        <v>8.1009999999999999E-2</v>
      </c>
      <c r="N84" s="50"/>
      <c r="O84" s="56">
        <v>6.9080000000000003E-2</v>
      </c>
      <c r="P84" s="57">
        <v>-0.51531000000000005</v>
      </c>
      <c r="Q84" s="58">
        <v>0.85421000000000002</v>
      </c>
      <c r="R84" s="50"/>
      <c r="S84" s="54">
        <v>-0.43785901862508203</v>
      </c>
      <c r="T84" s="50">
        <v>-0.93598147565080991</v>
      </c>
      <c r="U84" s="50">
        <v>3.2426013220610819</v>
      </c>
      <c r="V84" s="50">
        <v>-0.12485975959503601</v>
      </c>
      <c r="W84" s="50">
        <v>-0.19518013353802</v>
      </c>
      <c r="X84" s="50">
        <v>3.2142825434066019E-2</v>
      </c>
      <c r="Y84" s="54">
        <v>-0.17839125409340501</v>
      </c>
      <c r="Z84" s="50">
        <v>-6.4889435178636032E-2</v>
      </c>
      <c r="AA84" s="50">
        <v>-0.26263191733349001</v>
      </c>
      <c r="AB84" s="50">
        <v>-4.6756379718176998E-2</v>
      </c>
      <c r="AC84" s="50">
        <v>-0.26983005101322</v>
      </c>
      <c r="AD84" s="55">
        <v>6.2650561655694006E-2</v>
      </c>
      <c r="AE84" s="50"/>
      <c r="AF84" s="54">
        <v>-0.17839299505167153</v>
      </c>
      <c r="AG84" s="50">
        <v>-6.4869240147510027E-2</v>
      </c>
      <c r="AH84" s="50">
        <v>-0.26263191733349001</v>
      </c>
      <c r="AI84" s="50">
        <v>-4.6882282185040494E-2</v>
      </c>
      <c r="AJ84" s="50">
        <v>-0.26986937449609799</v>
      </c>
      <c r="AK84" s="55">
        <v>6.2716224766128995E-2</v>
      </c>
      <c r="AL84" s="50"/>
      <c r="AM84" s="54">
        <v>6.9080000000000003E-2</v>
      </c>
      <c r="AN84" s="50">
        <v>-0.51531000000000005</v>
      </c>
      <c r="AO84" s="50">
        <v>0.85421000000000002</v>
      </c>
      <c r="AP84" s="50">
        <v>0</v>
      </c>
      <c r="AQ84" s="50">
        <v>0</v>
      </c>
      <c r="AR84" s="50">
        <v>0</v>
      </c>
      <c r="AS84" s="50">
        <v>0</v>
      </c>
      <c r="AT84" s="50">
        <v>0</v>
      </c>
      <c r="AU84" s="50">
        <v>0</v>
      </c>
      <c r="AV84" s="50">
        <v>0</v>
      </c>
      <c r="AW84" s="50">
        <v>0</v>
      </c>
      <c r="AX84" s="55">
        <v>0</v>
      </c>
      <c r="AY84" s="50"/>
    </row>
    <row r="85" spans="1:51" ht="15" thickBot="1">
      <c r="A85" s="50"/>
      <c r="B85" s="54">
        <v>1.051E-2</v>
      </c>
      <c r="C85" s="50">
        <v>2.4160000000000001E-2</v>
      </c>
      <c r="D85" s="50">
        <v>2.0500000000000002E-3</v>
      </c>
      <c r="E85" s="50">
        <v>2.1425200000000002</v>
      </c>
      <c r="F85" s="50">
        <v>0.1825</v>
      </c>
      <c r="G85" s="50">
        <v>2.6360000000000001E-2</v>
      </c>
      <c r="H85" s="50">
        <v>-9.6449999999999994E-2</v>
      </c>
      <c r="I85" s="50">
        <v>-9.4210000000000002E-2</v>
      </c>
      <c r="J85" s="50">
        <v>8.4930000000000005E-2</v>
      </c>
      <c r="K85" s="50">
        <v>6.5180000000000002E-2</v>
      </c>
      <c r="L85" s="50">
        <v>-0.1104</v>
      </c>
      <c r="M85" s="55">
        <v>-2.564E-2</v>
      </c>
      <c r="N85" s="50"/>
      <c r="O85" s="50"/>
      <c r="P85" s="50"/>
      <c r="Q85" s="50"/>
      <c r="R85" s="50"/>
      <c r="S85" s="54">
        <v>-1.3364398978551992E-2</v>
      </c>
      <c r="T85" s="50">
        <v>-2.1327758966139948E-3</v>
      </c>
      <c r="U85" s="50">
        <v>-0.12485975959503601</v>
      </c>
      <c r="V85" s="50">
        <v>3.3363631613556195</v>
      </c>
      <c r="W85" s="50">
        <v>1.3436564733896803</v>
      </c>
      <c r="X85" s="50">
        <v>1.2176226889872153</v>
      </c>
      <c r="Y85" s="54">
        <v>1.2718179648184004E-2</v>
      </c>
      <c r="Z85" s="50">
        <v>7.6334284170392008E-2</v>
      </c>
      <c r="AA85" s="50">
        <v>4.7008184651904004E-2</v>
      </c>
      <c r="AB85" s="50">
        <v>-9.6543407410259862E-3</v>
      </c>
      <c r="AC85" s="50">
        <v>1.3907699543384004E-2</v>
      </c>
      <c r="AD85" s="55">
        <v>-5.6301973747980009E-2</v>
      </c>
      <c r="AE85" s="50"/>
      <c r="AF85" s="54">
        <f t="array" ref="AF85:AH87">(Y85:AA87-S91:U93)/2</f>
        <v>1.2649303935178498E-2</v>
      </c>
      <c r="AG85" s="50">
        <v>7.6267579214780001E-2</v>
      </c>
      <c r="AH85" s="50">
        <v>4.6882282185040494E-2</v>
      </c>
      <c r="AI85" s="50">
        <f t="array" ref="AI85:AK87">(AB85:AD87+V91:X93)/2</f>
        <v>-9.6543407410259914E-3</v>
      </c>
      <c r="AJ85" s="50">
        <v>1.3807514313255997E-2</v>
      </c>
      <c r="AK85" s="55">
        <v>-5.6260965573193003E-2</v>
      </c>
      <c r="AL85" s="50"/>
      <c r="AM85" s="54">
        <v>0</v>
      </c>
      <c r="AN85" s="50">
        <v>0</v>
      </c>
      <c r="AO85" s="50">
        <v>0</v>
      </c>
      <c r="AP85" s="50">
        <f t="array" ref="AP85:AR87">O82:Q84</f>
        <v>-0.81084000000000001</v>
      </c>
      <c r="AQ85" s="50">
        <v>-0.52783000000000002</v>
      </c>
      <c r="AR85" s="50">
        <v>-0.25285000000000002</v>
      </c>
      <c r="AS85" s="50">
        <v>0</v>
      </c>
      <c r="AT85" s="50">
        <v>0</v>
      </c>
      <c r="AU85" s="50">
        <v>0</v>
      </c>
      <c r="AV85" s="50">
        <v>0</v>
      </c>
      <c r="AW85" s="50">
        <v>0</v>
      </c>
      <c r="AX85" s="55">
        <v>0</v>
      </c>
      <c r="AY85" s="50"/>
    </row>
    <row r="86" spans="1:51">
      <c r="A86" s="50"/>
      <c r="B86" s="54">
        <v>-1.7780000000000001E-2</v>
      </c>
      <c r="C86" s="50">
        <v>-9.9510000000000001E-2</v>
      </c>
      <c r="D86" s="50">
        <v>0.15343999999999999</v>
      </c>
      <c r="E86" s="50">
        <v>0.1825</v>
      </c>
      <c r="F86" s="50">
        <v>6.1018800000000004</v>
      </c>
      <c r="G86" s="50">
        <v>-0.28882999999999998</v>
      </c>
      <c r="H86" s="50">
        <v>7.0669999999999997E-2</v>
      </c>
      <c r="I86" s="50">
        <v>0.18955</v>
      </c>
      <c r="J86" s="50">
        <v>-9.5890000000000003E-2</v>
      </c>
      <c r="K86" s="50">
        <v>-0.11051999999999999</v>
      </c>
      <c r="L86" s="50">
        <v>9.2730000000000007E-2</v>
      </c>
      <c r="M86" s="55">
        <v>6.2710000000000002E-2</v>
      </c>
      <c r="N86" s="50"/>
      <c r="O86" s="51">
        <v>-0.81083000000000005</v>
      </c>
      <c r="P86" s="52">
        <v>-0.52790999999999999</v>
      </c>
      <c r="Q86" s="53">
        <v>-0.25270999999999999</v>
      </c>
      <c r="R86" s="50"/>
      <c r="S86" s="54">
        <v>-6.0737194989536017E-2</v>
      </c>
      <c r="T86" s="50">
        <v>-3.0037697252716017E-2</v>
      </c>
      <c r="U86" s="50">
        <v>-0.19518013353802</v>
      </c>
      <c r="V86" s="50">
        <v>1.3436564733896803</v>
      </c>
      <c r="W86" s="50">
        <v>3.6156854885869167</v>
      </c>
      <c r="X86" s="50">
        <v>1.4205850319902926</v>
      </c>
      <c r="Y86" s="54">
        <v>0.20348041386193597</v>
      </c>
      <c r="Z86" s="50">
        <v>6.2038354511279994E-2</v>
      </c>
      <c r="AA86" s="50">
        <v>0.26990869797897604</v>
      </c>
      <c r="AB86" s="50">
        <v>1.3707329083127995E-2</v>
      </c>
      <c r="AC86" s="50">
        <v>0.23539184844531202</v>
      </c>
      <c r="AD86" s="55">
        <v>-2.115137422059199E-2</v>
      </c>
      <c r="AE86" s="50"/>
      <c r="AF86" s="54">
        <v>0.20344674493006598</v>
      </c>
      <c r="AG86" s="50">
        <v>6.2005872915455985E-2</v>
      </c>
      <c r="AH86" s="50">
        <v>0.26986937449609805</v>
      </c>
      <c r="AI86" s="50">
        <v>1.380751431325599E-2</v>
      </c>
      <c r="AJ86" s="50">
        <v>0.235391848445312</v>
      </c>
      <c r="AK86" s="55">
        <v>-2.1191650273764004E-2</v>
      </c>
      <c r="AL86" s="50"/>
      <c r="AM86" s="54">
        <v>0</v>
      </c>
      <c r="AN86" s="50">
        <v>0</v>
      </c>
      <c r="AO86" s="50">
        <v>0</v>
      </c>
      <c r="AP86" s="50">
        <v>0.58118000000000003</v>
      </c>
      <c r="AQ86" s="50">
        <v>-0.67515999999999998</v>
      </c>
      <c r="AR86" s="50">
        <v>-0.45429999999999998</v>
      </c>
      <c r="AS86" s="50">
        <v>0</v>
      </c>
      <c r="AT86" s="50">
        <v>0</v>
      </c>
      <c r="AU86" s="50">
        <v>0</v>
      </c>
      <c r="AV86" s="50">
        <v>0</v>
      </c>
      <c r="AW86" s="50">
        <v>0</v>
      </c>
      <c r="AX86" s="55">
        <v>0</v>
      </c>
      <c r="AY86" s="50"/>
    </row>
    <row r="87" spans="1:51" ht="15" thickBot="1">
      <c r="A87" s="50"/>
      <c r="B87" s="54">
        <v>-4.2999999999999999E-4</v>
      </c>
      <c r="C87" s="50">
        <v>-0.15781000000000001</v>
      </c>
      <c r="D87" s="50">
        <v>7.7740000000000004E-2</v>
      </c>
      <c r="E87" s="50">
        <v>2.6360000000000001E-2</v>
      </c>
      <c r="F87" s="50">
        <v>-0.28882999999999998</v>
      </c>
      <c r="G87" s="50">
        <v>2.15537</v>
      </c>
      <c r="H87" s="50">
        <v>1.422E-2</v>
      </c>
      <c r="I87" s="50">
        <v>0.23258999999999999</v>
      </c>
      <c r="J87" s="50">
        <v>-8.1079999999999999E-2</v>
      </c>
      <c r="K87" s="50">
        <v>-2.58E-2</v>
      </c>
      <c r="L87" s="50">
        <v>6.268E-2</v>
      </c>
      <c r="M87" s="55">
        <v>0.15686</v>
      </c>
      <c r="N87" s="50"/>
      <c r="O87" s="54">
        <v>0.58116000000000001</v>
      </c>
      <c r="P87" s="50">
        <v>-0.67508000000000001</v>
      </c>
      <c r="Q87" s="55">
        <v>-0.45444000000000001</v>
      </c>
      <c r="R87" s="50"/>
      <c r="S87" s="54">
        <v>3.8651790252854007E-2</v>
      </c>
      <c r="T87" s="50">
        <v>6.6487285107686006E-2</v>
      </c>
      <c r="U87" s="50">
        <v>3.2142825434066005E-2</v>
      </c>
      <c r="V87" s="50">
        <v>1.2176226889872155</v>
      </c>
      <c r="W87" s="50">
        <v>1.4205850319902922</v>
      </c>
      <c r="X87" s="50">
        <v>3.4476571564009757</v>
      </c>
      <c r="Y87" s="54">
        <v>-2.1271207962465996E-2</v>
      </c>
      <c r="Z87" s="50">
        <v>-7.5416318027168E-2</v>
      </c>
      <c r="AA87" s="50">
        <v>-6.2781887876563996E-2</v>
      </c>
      <c r="AB87" s="50">
        <v>-5.6219957398406004E-2</v>
      </c>
      <c r="AC87" s="50">
        <v>-2.1231926326935997E-2</v>
      </c>
      <c r="AD87" s="55">
        <v>8.9031751790124014E-2</v>
      </c>
      <c r="AE87" s="50"/>
      <c r="AF87" s="56">
        <v>-2.1235125638708004E-2</v>
      </c>
      <c r="AG87" s="57">
        <v>-7.5387459563168016E-2</v>
      </c>
      <c r="AH87" s="57">
        <v>-6.2716224766129008E-2</v>
      </c>
      <c r="AI87" s="57">
        <v>-5.6260965573193003E-2</v>
      </c>
      <c r="AJ87" s="57">
        <v>-2.1191650273763997E-2</v>
      </c>
      <c r="AK87" s="58">
        <v>8.9031751790124014E-2</v>
      </c>
      <c r="AL87" s="50"/>
      <c r="AM87" s="54">
        <v>0</v>
      </c>
      <c r="AN87" s="50">
        <v>0</v>
      </c>
      <c r="AO87" s="50">
        <v>0</v>
      </c>
      <c r="AP87" s="50">
        <v>6.9080000000000003E-2</v>
      </c>
      <c r="AQ87" s="50">
        <v>-0.51531000000000005</v>
      </c>
      <c r="AR87" s="50">
        <v>0.85421000000000002</v>
      </c>
      <c r="AS87" s="50">
        <v>0</v>
      </c>
      <c r="AT87" s="50">
        <v>0</v>
      </c>
      <c r="AU87" s="50">
        <v>0</v>
      </c>
      <c r="AV87" s="50">
        <v>0</v>
      </c>
      <c r="AW87" s="50">
        <v>0</v>
      </c>
      <c r="AX87" s="55">
        <v>0</v>
      </c>
      <c r="AY87" s="50"/>
    </row>
    <row r="88" spans="1:51" ht="15" thickBot="1">
      <c r="A88" s="50"/>
      <c r="B88" s="54">
        <v>-3.2300000000000002E-2</v>
      </c>
      <c r="C88" s="50">
        <v>-6.4149999999999999E-2</v>
      </c>
      <c r="D88" s="50">
        <v>6.7790000000000003E-2</v>
      </c>
      <c r="E88" s="50">
        <v>-9.6449999999999994E-2</v>
      </c>
      <c r="F88" s="50">
        <v>7.0669999999999997E-2</v>
      </c>
      <c r="G88" s="50">
        <v>1.422E-2</v>
      </c>
      <c r="H88" s="50">
        <v>2.32884</v>
      </c>
      <c r="I88" s="50">
        <v>1.38E-2</v>
      </c>
      <c r="J88" s="50">
        <v>-0.13894000000000001</v>
      </c>
      <c r="K88" s="50">
        <v>-1.1299999999999999E-2</v>
      </c>
      <c r="L88" s="50">
        <v>1.9709999999999998E-2</v>
      </c>
      <c r="M88" s="55">
        <v>2.7000000000000001E-3</v>
      </c>
      <c r="N88" s="50"/>
      <c r="O88" s="56">
        <v>6.93E-2</v>
      </c>
      <c r="P88" s="57">
        <v>-0.51534000000000002</v>
      </c>
      <c r="Q88" s="58">
        <v>0.85418000000000005</v>
      </c>
      <c r="R88" s="50"/>
      <c r="S88" s="51">
        <v>-8.907963635904502E-2</v>
      </c>
      <c r="T88" s="52">
        <v>-2.9173395490832012E-2</v>
      </c>
      <c r="U88" s="52">
        <v>-0.17839125409340501</v>
      </c>
      <c r="V88" s="52">
        <v>1.271817964818402E-2</v>
      </c>
      <c r="W88" s="52">
        <v>0.20348041386193599</v>
      </c>
      <c r="X88" s="52">
        <v>-2.1271207962465996E-2</v>
      </c>
      <c r="Y88" s="51">
        <v>2.3620465578943559</v>
      </c>
      <c r="Z88" s="52">
        <v>0.14648593250815978</v>
      </c>
      <c r="AA88" s="52">
        <v>-0.43825120604221623</v>
      </c>
      <c r="AB88" s="52">
        <v>1.2792996469426991E-2</v>
      </c>
      <c r="AC88" s="52">
        <v>6.355084704565199E-2</v>
      </c>
      <c r="AD88" s="53">
        <v>-3.9853171551121995E-2</v>
      </c>
      <c r="AE88" s="50" t="s">
        <v>47</v>
      </c>
      <c r="AF88" s="54">
        <f t="array" ref="AF88:AK93">TRANSPOSE(AF82:AK87)</f>
        <v>-8.9079636359045006E-2</v>
      </c>
      <c r="AG88" s="50">
        <v>-2.9174270880773998E-2</v>
      </c>
      <c r="AH88" s="50">
        <v>-0.17839299505167153</v>
      </c>
      <c r="AI88" s="50">
        <v>1.2649303935178498E-2</v>
      </c>
      <c r="AJ88" s="50">
        <v>0.20344674493006598</v>
      </c>
      <c r="AK88" s="55">
        <v>-2.1235125638708004E-2</v>
      </c>
      <c r="AL88" s="50"/>
      <c r="AM88" s="54">
        <v>0</v>
      </c>
      <c r="AN88" s="50">
        <v>0</v>
      </c>
      <c r="AO88" s="50">
        <v>0</v>
      </c>
      <c r="AP88" s="50">
        <v>0</v>
      </c>
      <c r="AQ88" s="50">
        <v>0</v>
      </c>
      <c r="AR88" s="50">
        <v>0</v>
      </c>
      <c r="AS88" s="50">
        <f t="array" ref="AS88:AU90">O86:Q88</f>
        <v>-0.81083000000000005</v>
      </c>
      <c r="AT88" s="50">
        <v>-0.52790999999999999</v>
      </c>
      <c r="AU88" s="50">
        <v>-0.25270999999999999</v>
      </c>
      <c r="AV88" s="50">
        <v>0</v>
      </c>
      <c r="AW88" s="50">
        <v>0</v>
      </c>
      <c r="AX88" s="55">
        <v>0</v>
      </c>
      <c r="AY88" s="50"/>
    </row>
    <row r="89" spans="1:51">
      <c r="A89" s="50"/>
      <c r="B89" s="54">
        <v>-6.4229999999999995E-2</v>
      </c>
      <c r="C89" s="50">
        <v>-0.27749000000000001</v>
      </c>
      <c r="D89" s="50">
        <v>0.15776999999999999</v>
      </c>
      <c r="E89" s="50">
        <v>-9.4210000000000002E-2</v>
      </c>
      <c r="F89" s="50">
        <v>0.18955</v>
      </c>
      <c r="G89" s="50">
        <v>0.23258999999999999</v>
      </c>
      <c r="H89" s="50">
        <v>1.38E-2</v>
      </c>
      <c r="I89" s="50">
        <v>1.98085</v>
      </c>
      <c r="J89" s="50">
        <v>0.24965000000000001</v>
      </c>
      <c r="K89" s="50">
        <v>-2.5579999999999999E-2</v>
      </c>
      <c r="L89" s="50">
        <v>0.10025000000000001</v>
      </c>
      <c r="M89" s="55">
        <v>0.15841</v>
      </c>
      <c r="N89" s="50"/>
      <c r="O89" s="50"/>
      <c r="P89" s="50"/>
      <c r="Q89" s="50"/>
      <c r="R89" s="50"/>
      <c r="S89" s="54">
        <v>-2.9175146270715997E-2</v>
      </c>
      <c r="T89" s="50">
        <v>-4.3736488235248006E-2</v>
      </c>
      <c r="U89" s="50">
        <v>-6.488943517863599E-2</v>
      </c>
      <c r="V89" s="50">
        <v>7.6334284170391994E-2</v>
      </c>
      <c r="W89" s="50">
        <v>6.2038354511279994E-2</v>
      </c>
      <c r="X89" s="50">
        <v>-7.5416318027168E-2</v>
      </c>
      <c r="Y89" s="54">
        <v>0.14648593250815978</v>
      </c>
      <c r="Z89" s="50">
        <v>2.7375181468336001</v>
      </c>
      <c r="AA89" s="50">
        <v>-0.93670799689951989</v>
      </c>
      <c r="AB89" s="50">
        <v>-7.2453631037200372E-4</v>
      </c>
      <c r="AC89" s="50">
        <v>2.8874427049232008E-2</v>
      </c>
      <c r="AD89" s="55">
        <v>-6.6820143131751997E-2</v>
      </c>
      <c r="AE89" s="50"/>
      <c r="AF89" s="54">
        <v>-2.9174270880774001E-2</v>
      </c>
      <c r="AG89" s="50">
        <v>-4.3736488235248006E-2</v>
      </c>
      <c r="AH89" s="50">
        <v>-6.4869240147510027E-2</v>
      </c>
      <c r="AI89" s="50">
        <v>7.6267579214780001E-2</v>
      </c>
      <c r="AJ89" s="50">
        <v>6.2005872915455985E-2</v>
      </c>
      <c r="AK89" s="55">
        <v>-7.5387459563168016E-2</v>
      </c>
      <c r="AL89" s="50"/>
      <c r="AM89" s="54">
        <v>0</v>
      </c>
      <c r="AN89" s="50">
        <v>0</v>
      </c>
      <c r="AO89" s="50">
        <v>0</v>
      </c>
      <c r="AP89" s="50">
        <v>0</v>
      </c>
      <c r="AQ89" s="50">
        <v>0</v>
      </c>
      <c r="AR89" s="50">
        <v>0</v>
      </c>
      <c r="AS89" s="50">
        <v>0.58116000000000001</v>
      </c>
      <c r="AT89" s="50">
        <v>-0.67508000000000001</v>
      </c>
      <c r="AU89" s="50">
        <v>-0.45444000000000001</v>
      </c>
      <c r="AV89" s="50">
        <v>0</v>
      </c>
      <c r="AW89" s="50">
        <v>0</v>
      </c>
      <c r="AX89" s="55">
        <v>0</v>
      </c>
      <c r="AY89" s="50"/>
    </row>
    <row r="90" spans="1:51">
      <c r="A90" s="50"/>
      <c r="B90" s="54">
        <v>6.7849999999999994E-2</v>
      </c>
      <c r="C90" s="50">
        <v>0.15773000000000001</v>
      </c>
      <c r="D90" s="50">
        <v>-8.566E-2</v>
      </c>
      <c r="E90" s="50">
        <v>8.4930000000000005E-2</v>
      </c>
      <c r="F90" s="50">
        <v>-9.5890000000000003E-2</v>
      </c>
      <c r="G90" s="50">
        <v>-8.1079999999999999E-2</v>
      </c>
      <c r="H90" s="50">
        <v>-0.13894000000000001</v>
      </c>
      <c r="I90" s="50">
        <v>0.24965000000000001</v>
      </c>
      <c r="J90" s="50">
        <v>4.0310899999999998</v>
      </c>
      <c r="K90" s="50">
        <v>-4.4799999999999996E-3</v>
      </c>
      <c r="L90" s="50">
        <v>-0.15744</v>
      </c>
      <c r="M90" s="55">
        <v>-7.7799999999999994E-2</v>
      </c>
      <c r="N90" s="50"/>
      <c r="O90" s="50"/>
      <c r="P90" s="50"/>
      <c r="Q90" s="50"/>
      <c r="R90" s="50"/>
      <c r="S90" s="54">
        <v>-0.17839473600993805</v>
      </c>
      <c r="T90" s="50">
        <v>-6.4849045116384021E-2</v>
      </c>
      <c r="U90" s="50">
        <v>-0.26263191733349001</v>
      </c>
      <c r="V90" s="50">
        <v>4.7008184651903998E-2</v>
      </c>
      <c r="W90" s="50">
        <v>0.26990869797897599</v>
      </c>
      <c r="X90" s="50">
        <v>-6.2781887876563983E-2</v>
      </c>
      <c r="Y90" s="54">
        <v>-0.4382512060422159</v>
      </c>
      <c r="Z90" s="50">
        <v>-0.93670799689951978</v>
      </c>
      <c r="AA90" s="50">
        <v>3.2412038561372962</v>
      </c>
      <c r="AB90" s="50">
        <v>0.12797238593094201</v>
      </c>
      <c r="AC90" s="50">
        <v>0.19693575574932001</v>
      </c>
      <c r="AD90" s="55">
        <v>-3.0517767074164009E-2</v>
      </c>
      <c r="AE90" s="50"/>
      <c r="AF90" s="54">
        <v>-0.1783929950516715</v>
      </c>
      <c r="AG90" s="50">
        <v>-6.4869240147509999E-2</v>
      </c>
      <c r="AH90" s="50">
        <v>-0.26263191733349001</v>
      </c>
      <c r="AI90" s="50">
        <v>4.6882282185040494E-2</v>
      </c>
      <c r="AJ90" s="50">
        <v>0.26986937449609805</v>
      </c>
      <c r="AK90" s="55">
        <v>-6.2716224766129008E-2</v>
      </c>
      <c r="AL90" s="50"/>
      <c r="AM90" s="54">
        <v>0</v>
      </c>
      <c r="AN90" s="50">
        <v>0</v>
      </c>
      <c r="AO90" s="50">
        <v>0</v>
      </c>
      <c r="AP90" s="50">
        <v>0</v>
      </c>
      <c r="AQ90" s="50">
        <v>0</v>
      </c>
      <c r="AR90" s="50">
        <v>0</v>
      </c>
      <c r="AS90" s="50">
        <v>6.93E-2</v>
      </c>
      <c r="AT90" s="50">
        <v>-0.51534000000000002</v>
      </c>
      <c r="AU90" s="50">
        <v>0.85418000000000005</v>
      </c>
      <c r="AV90" s="50">
        <v>0</v>
      </c>
      <c r="AW90" s="50">
        <v>0</v>
      </c>
      <c r="AX90" s="55">
        <v>0</v>
      </c>
      <c r="AY90" s="50"/>
    </row>
    <row r="91" spans="1:51">
      <c r="A91" s="50"/>
      <c r="B91" s="54">
        <v>9.6490000000000006E-2</v>
      </c>
      <c r="C91" s="50">
        <v>9.4350000000000003E-2</v>
      </c>
      <c r="D91" s="50">
        <v>-8.5000000000000006E-2</v>
      </c>
      <c r="E91" s="50">
        <v>6.5180000000000002E-2</v>
      </c>
      <c r="F91" s="50">
        <v>-0.11051999999999999</v>
      </c>
      <c r="G91" s="50">
        <v>-2.58E-2</v>
      </c>
      <c r="H91" s="50">
        <v>-1.1299999999999999E-2</v>
      </c>
      <c r="I91" s="50">
        <v>-2.5579999999999999E-2</v>
      </c>
      <c r="J91" s="50">
        <v>-4.4799999999999996E-3</v>
      </c>
      <c r="K91" s="50">
        <v>2.1410900000000002</v>
      </c>
      <c r="L91" s="50">
        <v>0.18251999999999999</v>
      </c>
      <c r="M91" s="55">
        <v>2.5940000000000001E-2</v>
      </c>
      <c r="N91" s="50"/>
      <c r="O91" s="50"/>
      <c r="P91" s="50"/>
      <c r="Q91" s="50"/>
      <c r="R91" s="50"/>
      <c r="S91" s="54">
        <v>-1.2580428222172993E-2</v>
      </c>
      <c r="T91" s="50">
        <v>-7.6200874259167994E-2</v>
      </c>
      <c r="U91" s="50">
        <v>-4.6756379718176991E-2</v>
      </c>
      <c r="V91" s="50">
        <v>-9.6543407410259966E-3</v>
      </c>
      <c r="W91" s="50">
        <v>1.370732908312799E-2</v>
      </c>
      <c r="X91" s="50">
        <v>-5.621995739840599E-2</v>
      </c>
      <c r="Y91" s="54">
        <v>1.2792996469426995E-2</v>
      </c>
      <c r="Z91" s="50">
        <v>-7.2453631037201066E-4</v>
      </c>
      <c r="AA91" s="50">
        <v>0.12797238593094201</v>
      </c>
      <c r="AB91" s="50">
        <v>3.3359164847894722</v>
      </c>
      <c r="AC91" s="50">
        <v>1.3445499262023595</v>
      </c>
      <c r="AD91" s="55">
        <v>1.219264416772424</v>
      </c>
      <c r="AE91" s="50"/>
      <c r="AF91" s="54">
        <v>-1.2649303935178508E-2</v>
      </c>
      <c r="AG91" s="50">
        <v>-7.6267579214780001E-2</v>
      </c>
      <c r="AH91" s="50">
        <v>-4.6882282185040494E-2</v>
      </c>
      <c r="AI91" s="50">
        <v>-9.6543407410259914E-3</v>
      </c>
      <c r="AJ91" s="50">
        <v>1.380751431325599E-2</v>
      </c>
      <c r="AK91" s="55">
        <v>-5.6260965573193003E-2</v>
      </c>
      <c r="AL91" s="50"/>
      <c r="AM91" s="54">
        <v>0</v>
      </c>
      <c r="AN91" s="50">
        <v>0</v>
      </c>
      <c r="AO91" s="50">
        <v>0</v>
      </c>
      <c r="AP91" s="50">
        <v>0</v>
      </c>
      <c r="AQ91" s="50">
        <v>0</v>
      </c>
      <c r="AR91" s="50">
        <v>0</v>
      </c>
      <c r="AS91" s="50">
        <v>0</v>
      </c>
      <c r="AT91" s="50">
        <v>0</v>
      </c>
      <c r="AU91" s="50">
        <v>0</v>
      </c>
      <c r="AV91" s="50">
        <f t="array" ref="AV91:AX93">O86:Q88</f>
        <v>-0.81083000000000005</v>
      </c>
      <c r="AW91" s="50">
        <v>-0.52790999999999999</v>
      </c>
      <c r="AX91" s="55">
        <v>-0.25270999999999999</v>
      </c>
      <c r="AY91" s="50"/>
    </row>
    <row r="92" spans="1:51">
      <c r="A92" s="50"/>
      <c r="B92" s="54">
        <v>-7.0690000000000003E-2</v>
      </c>
      <c r="C92" s="50">
        <v>-0.18936</v>
      </c>
      <c r="D92" s="50">
        <v>9.5829999999999999E-2</v>
      </c>
      <c r="E92" s="50">
        <v>-0.1104</v>
      </c>
      <c r="F92" s="50">
        <v>9.2730000000000007E-2</v>
      </c>
      <c r="G92" s="50">
        <v>6.268E-2</v>
      </c>
      <c r="H92" s="50">
        <v>1.9709999999999998E-2</v>
      </c>
      <c r="I92" s="50">
        <v>0.10025000000000001</v>
      </c>
      <c r="J92" s="50">
        <v>-0.15744</v>
      </c>
      <c r="K92" s="50">
        <v>0.18251999999999999</v>
      </c>
      <c r="L92" s="50">
        <v>6.1034699999999997</v>
      </c>
      <c r="M92" s="55">
        <v>-0.28883999999999999</v>
      </c>
      <c r="N92" s="50"/>
      <c r="O92" s="50"/>
      <c r="P92" s="50"/>
      <c r="Q92" s="50"/>
      <c r="R92" s="50"/>
      <c r="S92" s="54">
        <v>-0.203413075998196</v>
      </c>
      <c r="T92" s="50">
        <v>-6.1973391319631976E-2</v>
      </c>
      <c r="U92" s="50">
        <v>-0.26983005101322</v>
      </c>
      <c r="V92" s="50">
        <v>1.3907699543383986E-2</v>
      </c>
      <c r="W92" s="50">
        <v>0.23539184844531197</v>
      </c>
      <c r="X92" s="50">
        <v>-2.1231926326936018E-2</v>
      </c>
      <c r="Y92" s="54">
        <v>6.3550847045652004E-2</v>
      </c>
      <c r="Z92" s="50">
        <v>2.8874427049232029E-2</v>
      </c>
      <c r="AA92" s="50">
        <v>0.19693575574932001</v>
      </c>
      <c r="AB92" s="50">
        <v>1.3445499262023599</v>
      </c>
      <c r="AC92" s="50">
        <v>3.615137911314048</v>
      </c>
      <c r="AD92" s="55">
        <v>1.4217280254187679</v>
      </c>
      <c r="AE92" s="50"/>
      <c r="AF92" s="54">
        <v>-0.20344674493006601</v>
      </c>
      <c r="AG92" s="50">
        <v>-6.2005872915455992E-2</v>
      </c>
      <c r="AH92" s="50">
        <v>-0.26986937449609799</v>
      </c>
      <c r="AI92" s="50">
        <v>1.3807514313255997E-2</v>
      </c>
      <c r="AJ92" s="50">
        <v>0.235391848445312</v>
      </c>
      <c r="AK92" s="55">
        <v>-2.1191650273763997E-2</v>
      </c>
      <c r="AL92" s="50"/>
      <c r="AM92" s="54">
        <v>0</v>
      </c>
      <c r="AN92" s="50">
        <v>0</v>
      </c>
      <c r="AO92" s="50">
        <v>0</v>
      </c>
      <c r="AP92" s="50">
        <v>0</v>
      </c>
      <c r="AQ92" s="50">
        <v>0</v>
      </c>
      <c r="AR92" s="50">
        <v>0</v>
      </c>
      <c r="AS92" s="50">
        <v>0</v>
      </c>
      <c r="AT92" s="50">
        <v>0</v>
      </c>
      <c r="AU92" s="50">
        <v>0</v>
      </c>
      <c r="AV92" s="50">
        <v>0.58116000000000001</v>
      </c>
      <c r="AW92" s="50">
        <v>-0.67508000000000001</v>
      </c>
      <c r="AX92" s="55">
        <v>-0.45444000000000001</v>
      </c>
      <c r="AY92" s="50"/>
    </row>
    <row r="93" spans="1:51" ht="15" thickBot="1">
      <c r="A93" s="50"/>
      <c r="B93" s="56">
        <v>-1.426E-2</v>
      </c>
      <c r="C93" s="57">
        <v>-0.23236000000000001</v>
      </c>
      <c r="D93" s="57">
        <v>8.1009999999999999E-2</v>
      </c>
      <c r="E93" s="57">
        <v>-2.564E-2</v>
      </c>
      <c r="F93" s="57">
        <v>6.2710000000000002E-2</v>
      </c>
      <c r="G93" s="57">
        <v>0.15686</v>
      </c>
      <c r="H93" s="57">
        <v>2.7000000000000001E-3</v>
      </c>
      <c r="I93" s="57">
        <v>0.15841</v>
      </c>
      <c r="J93" s="57">
        <v>-7.7799999999999994E-2</v>
      </c>
      <c r="K93" s="57">
        <v>2.5940000000000001E-2</v>
      </c>
      <c r="L93" s="57">
        <v>-0.28883999999999999</v>
      </c>
      <c r="M93" s="58">
        <v>2.1527599999999998</v>
      </c>
      <c r="N93" s="50"/>
      <c r="O93" s="50"/>
      <c r="P93" s="50"/>
      <c r="Q93" s="50"/>
      <c r="R93" s="50"/>
      <c r="S93" s="56">
        <v>2.1199043314950011E-2</v>
      </c>
      <c r="T93" s="57">
        <v>7.5358601099168032E-2</v>
      </c>
      <c r="U93" s="57">
        <v>6.265056165569402E-2</v>
      </c>
      <c r="V93" s="57">
        <v>-5.6301973747980003E-2</v>
      </c>
      <c r="W93" s="57">
        <v>-2.1151374220591997E-2</v>
      </c>
      <c r="X93" s="57">
        <v>8.9031751790124014E-2</v>
      </c>
      <c r="Y93" s="56">
        <v>-3.9853171551122002E-2</v>
      </c>
      <c r="Z93" s="57">
        <v>-6.6820143131752011E-2</v>
      </c>
      <c r="AA93" s="57">
        <v>-3.0517767074163996E-2</v>
      </c>
      <c r="AB93" s="57">
        <v>1.219264416772424</v>
      </c>
      <c r="AC93" s="57">
        <v>1.4217280254187679</v>
      </c>
      <c r="AD93" s="58">
        <v>3.4462428470525119</v>
      </c>
      <c r="AE93" s="50"/>
      <c r="AF93" s="56">
        <v>2.1235125638708004E-2</v>
      </c>
      <c r="AG93" s="57">
        <v>7.5387459563168002E-2</v>
      </c>
      <c r="AH93" s="57">
        <v>6.2716224766128995E-2</v>
      </c>
      <c r="AI93" s="57">
        <v>-5.6260965573193003E-2</v>
      </c>
      <c r="AJ93" s="57">
        <v>-2.1191650273764004E-2</v>
      </c>
      <c r="AK93" s="58">
        <v>8.9031751790124014E-2</v>
      </c>
      <c r="AL93" s="50"/>
      <c r="AM93" s="56">
        <v>0</v>
      </c>
      <c r="AN93" s="57">
        <v>0</v>
      </c>
      <c r="AO93" s="57">
        <v>0</v>
      </c>
      <c r="AP93" s="57">
        <v>0</v>
      </c>
      <c r="AQ93" s="57">
        <v>0</v>
      </c>
      <c r="AR93" s="57">
        <v>0</v>
      </c>
      <c r="AS93" s="57">
        <v>0</v>
      </c>
      <c r="AT93" s="57">
        <v>0</v>
      </c>
      <c r="AU93" s="57">
        <v>0</v>
      </c>
      <c r="AV93" s="57">
        <v>6.93E-2</v>
      </c>
      <c r="AW93" s="57">
        <v>-0.51534000000000002</v>
      </c>
      <c r="AX93" s="58">
        <v>0.85418000000000005</v>
      </c>
      <c r="AY93" s="50"/>
    </row>
    <row r="94" spans="1:51">
      <c r="A94" s="50"/>
      <c r="B94" s="50"/>
      <c r="C94" s="50"/>
      <c r="D94" s="50"/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</row>
    <row r="95" spans="1:51" ht="15" thickBot="1">
      <c r="A95" s="50"/>
      <c r="B95" s="50" t="s">
        <v>50</v>
      </c>
      <c r="C95" s="50"/>
      <c r="D95" s="50"/>
      <c r="E95" s="50"/>
      <c r="F95" s="50"/>
      <c r="G95" s="50"/>
      <c r="H95" s="50"/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</row>
    <row r="96" spans="1:51">
      <c r="A96" s="50"/>
      <c r="B96" s="51">
        <v>2.3652799999999998</v>
      </c>
      <c r="C96" s="52">
        <v>2.4639999999999999E-2</v>
      </c>
      <c r="D96" s="52">
        <v>-0.11806999999999999</v>
      </c>
      <c r="E96" s="52">
        <v>-3.3700000000000002E-3</v>
      </c>
      <c r="F96" s="52">
        <v>-4.8410000000000002E-2</v>
      </c>
      <c r="G96" s="52">
        <v>-2.3970000000000002E-2</v>
      </c>
      <c r="H96" s="52">
        <v>-7.9310000000000005E-2</v>
      </c>
      <c r="I96" s="52">
        <v>0.12136</v>
      </c>
      <c r="J96" s="52">
        <v>-6.1010000000000002E-2</v>
      </c>
      <c r="K96" s="52">
        <v>-8.1659999999999996E-2</v>
      </c>
      <c r="L96" s="52">
        <v>-6.7989999999999995E-2</v>
      </c>
      <c r="M96" s="53">
        <v>-2.5139999999999999E-2</v>
      </c>
      <c r="N96" s="50"/>
      <c r="O96" s="51">
        <v>-0.82416999999999996</v>
      </c>
      <c r="P96" s="52">
        <v>-0.50036000000000003</v>
      </c>
      <c r="Q96" s="53">
        <v>-0.26529000000000003</v>
      </c>
      <c r="R96" s="50"/>
      <c r="S96" s="51">
        <f t="array" ref="S96:AD107">MMULT(MMULT(AM96:AX107,B96:M107),TRANSPOSE(AM96:AX107))</f>
        <v>2.4124184542842233</v>
      </c>
      <c r="T96" s="52">
        <v>0.1288818479182593</v>
      </c>
      <c r="U96" s="52">
        <v>-0.36022240300798708</v>
      </c>
      <c r="V96" s="52">
        <v>7.8467377003608021E-2</v>
      </c>
      <c r="W96" s="52">
        <v>4.1677310199219011E-2</v>
      </c>
      <c r="X96" s="52">
        <v>-1.2624028762796991E-2</v>
      </c>
      <c r="Y96" s="51">
        <v>-4.6307768551819992E-2</v>
      </c>
      <c r="Z96" s="52">
        <v>-2.7960559912361006E-2</v>
      </c>
      <c r="AA96" s="52">
        <v>-3.7555901946031006E-2</v>
      </c>
      <c r="AB96" s="52">
        <v>1.389789006934402E-2</v>
      </c>
      <c r="AC96" s="52">
        <v>8.0667794099742007E-2</v>
      </c>
      <c r="AD96" s="53">
        <v>-9.1536567992944989E-2</v>
      </c>
      <c r="AE96" s="59" t="s">
        <v>46</v>
      </c>
      <c r="AF96" s="51">
        <f t="array" ref="AF96:AH98">(Y96:AA98+S102:U104)/2</f>
        <v>-4.6307768551819999E-2</v>
      </c>
      <c r="AG96" s="52">
        <v>-2.7950013013120504E-2</v>
      </c>
      <c r="AH96" s="52">
        <v>-3.7558186629435511E-2</v>
      </c>
      <c r="AI96" s="52">
        <f t="array" ref="AI96:AK98">(AB96:AD98-V102:X104)/2</f>
        <v>1.3903125577790013E-2</v>
      </c>
      <c r="AJ96" s="52">
        <v>8.0669935429659001E-2</v>
      </c>
      <c r="AK96" s="53">
        <v>-9.1535145232680498E-2</v>
      </c>
      <c r="AL96" s="50"/>
      <c r="AM96" s="51">
        <f t="array" ref="AM96:AO98">O96:Q98</f>
        <v>-0.82416999999999996</v>
      </c>
      <c r="AN96" s="52">
        <v>-0.50036000000000003</v>
      </c>
      <c r="AO96" s="52">
        <v>-0.26529000000000003</v>
      </c>
      <c r="AP96" s="52">
        <v>0</v>
      </c>
      <c r="AQ96" s="52">
        <v>0</v>
      </c>
      <c r="AR96" s="52">
        <v>0</v>
      </c>
      <c r="AS96" s="52">
        <v>0</v>
      </c>
      <c r="AT96" s="52">
        <v>0</v>
      </c>
      <c r="AU96" s="52">
        <v>0</v>
      </c>
      <c r="AV96" s="52">
        <v>0</v>
      </c>
      <c r="AW96" s="52">
        <v>0</v>
      </c>
      <c r="AX96" s="53">
        <v>0</v>
      </c>
      <c r="AY96" s="50"/>
    </row>
    <row r="97" spans="1:51">
      <c r="A97" s="50"/>
      <c r="B97" s="54">
        <v>2.4639999999999999E-2</v>
      </c>
      <c r="C97" s="50">
        <v>2.0778799999999999</v>
      </c>
      <c r="D97" s="50">
        <v>0.18379000000000001</v>
      </c>
      <c r="E97" s="50">
        <v>5.6149999999999999E-2</v>
      </c>
      <c r="F97" s="50">
        <v>0.16012000000000001</v>
      </c>
      <c r="G97" s="50">
        <v>0.20655000000000001</v>
      </c>
      <c r="H97" s="50">
        <v>0.12138</v>
      </c>
      <c r="I97" s="50">
        <v>-0.38925999999999999</v>
      </c>
      <c r="J97" s="50">
        <v>0.12318</v>
      </c>
      <c r="K97" s="50">
        <v>8.2680000000000003E-2</v>
      </c>
      <c r="L97" s="50">
        <v>0.15171999999999999</v>
      </c>
      <c r="M97" s="55">
        <v>0.30936999999999998</v>
      </c>
      <c r="N97" s="50"/>
      <c r="O97" s="54">
        <v>0.56481999999999999</v>
      </c>
      <c r="P97" s="50">
        <v>-0.69191000000000003</v>
      </c>
      <c r="Q97" s="55">
        <v>-0.44972000000000001</v>
      </c>
      <c r="R97" s="50"/>
      <c r="S97" s="54">
        <v>0.12888184791825918</v>
      </c>
      <c r="T97" s="50">
        <v>2.6748375070921639</v>
      </c>
      <c r="U97" s="50">
        <v>-0.78535914295303388</v>
      </c>
      <c r="V97" s="50">
        <v>0.17014636302065403</v>
      </c>
      <c r="W97" s="50">
        <v>0.12690469582461603</v>
      </c>
      <c r="X97" s="50">
        <v>2.5237868311980133E-3</v>
      </c>
      <c r="Y97" s="54">
        <v>-2.7939466113879992E-2</v>
      </c>
      <c r="Z97" s="50">
        <v>-0.20203153241191799</v>
      </c>
      <c r="AA97" s="50">
        <v>-0.24727070703659598</v>
      </c>
      <c r="AB97" s="50">
        <v>0.200086559665828</v>
      </c>
      <c r="AC97" s="50">
        <v>0.12987153566832399</v>
      </c>
      <c r="AD97" s="55">
        <v>-0.105015465667066</v>
      </c>
      <c r="AE97" s="50"/>
      <c r="AF97" s="54">
        <v>-2.7950013013120504E-2</v>
      </c>
      <c r="AG97" s="50">
        <v>-0.20203153241191801</v>
      </c>
      <c r="AH97" s="50">
        <v>-0.24725875314872098</v>
      </c>
      <c r="AI97" s="50">
        <v>0.200093524124689</v>
      </c>
      <c r="AJ97" s="50">
        <v>0.1298816446527295</v>
      </c>
      <c r="AK97" s="55">
        <v>-0.10501348981721548</v>
      </c>
      <c r="AL97" s="50"/>
      <c r="AM97" s="54">
        <v>0.56481999999999999</v>
      </c>
      <c r="AN97" s="50">
        <v>-0.69191000000000003</v>
      </c>
      <c r="AO97" s="50">
        <v>-0.44972000000000001</v>
      </c>
      <c r="AP97" s="50">
        <v>0</v>
      </c>
      <c r="AQ97" s="50">
        <v>0</v>
      </c>
      <c r="AR97" s="50">
        <v>0</v>
      </c>
      <c r="AS97" s="50">
        <v>0</v>
      </c>
      <c r="AT97" s="50">
        <v>0</v>
      </c>
      <c r="AU97" s="50">
        <v>0</v>
      </c>
      <c r="AV97" s="50">
        <v>0</v>
      </c>
      <c r="AW97" s="50">
        <v>0</v>
      </c>
      <c r="AX97" s="55">
        <v>0</v>
      </c>
      <c r="AY97" s="50"/>
    </row>
    <row r="98" spans="1:51" ht="15" thickBot="1">
      <c r="A98" s="50"/>
      <c r="B98" s="54">
        <v>-0.11806999999999999</v>
      </c>
      <c r="C98" s="50">
        <v>0.18379000000000001</v>
      </c>
      <c r="D98" s="50">
        <v>3.8091699999999999</v>
      </c>
      <c r="E98" s="50">
        <v>6.1580000000000003E-2</v>
      </c>
      <c r="F98" s="50">
        <v>8.0320000000000003E-2</v>
      </c>
      <c r="G98" s="50">
        <v>-0.12540000000000001</v>
      </c>
      <c r="H98" s="50">
        <v>-6.0999999999999999E-2</v>
      </c>
      <c r="I98" s="50">
        <v>0.1232</v>
      </c>
      <c r="J98" s="50">
        <v>-1.5779999999999999E-2</v>
      </c>
      <c r="K98" s="50">
        <v>-1.651E-2</v>
      </c>
      <c r="L98" s="50">
        <v>-1.796E-2</v>
      </c>
      <c r="M98" s="55">
        <v>-6.0470000000000003E-2</v>
      </c>
      <c r="N98" s="50"/>
      <c r="O98" s="56">
        <v>4.1459999999999997E-2</v>
      </c>
      <c r="P98" s="57">
        <v>-0.52049000000000001</v>
      </c>
      <c r="Q98" s="58">
        <v>0.85285999999999995</v>
      </c>
      <c r="R98" s="50"/>
      <c r="S98" s="54">
        <v>-0.36022240300798691</v>
      </c>
      <c r="T98" s="50">
        <v>-0.78535914295303366</v>
      </c>
      <c r="U98" s="50">
        <v>3.1650766742350593</v>
      </c>
      <c r="V98" s="50">
        <v>4.6503075826038021E-2</v>
      </c>
      <c r="W98" s="50">
        <v>0.12162586344766803</v>
      </c>
      <c r="X98" s="50">
        <v>-0.174020137974018</v>
      </c>
      <c r="Y98" s="54">
        <v>-3.7560471312840002E-2</v>
      </c>
      <c r="Z98" s="50">
        <v>-0.24724679926084603</v>
      </c>
      <c r="AA98" s="50">
        <v>-0.23601260684726399</v>
      </c>
      <c r="AB98" s="50">
        <v>0.15513213048329999</v>
      </c>
      <c r="AC98" s="50">
        <v>0.12910003633216999</v>
      </c>
      <c r="AD98" s="55">
        <v>-0.13415658889473603</v>
      </c>
      <c r="AE98" s="50"/>
      <c r="AF98" s="54">
        <v>-3.7558186629435497E-2</v>
      </c>
      <c r="AG98" s="50">
        <v>-0.24725875314872103</v>
      </c>
      <c r="AH98" s="50">
        <v>-0.23601260684726399</v>
      </c>
      <c r="AI98" s="50">
        <v>0.15514310022738451</v>
      </c>
      <c r="AJ98" s="50">
        <v>0.129105485625504</v>
      </c>
      <c r="AK98" s="55">
        <v>-0.134159496120488</v>
      </c>
      <c r="AL98" s="50"/>
      <c r="AM98" s="54">
        <v>4.1459999999999997E-2</v>
      </c>
      <c r="AN98" s="50">
        <v>-0.52049000000000001</v>
      </c>
      <c r="AO98" s="50">
        <v>0.85285999999999995</v>
      </c>
      <c r="AP98" s="50">
        <v>0</v>
      </c>
      <c r="AQ98" s="50">
        <v>0</v>
      </c>
      <c r="AR98" s="50">
        <v>0</v>
      </c>
      <c r="AS98" s="50">
        <v>0</v>
      </c>
      <c r="AT98" s="50">
        <v>0</v>
      </c>
      <c r="AU98" s="50">
        <v>0</v>
      </c>
      <c r="AV98" s="50">
        <v>0</v>
      </c>
      <c r="AW98" s="50">
        <v>0</v>
      </c>
      <c r="AX98" s="55">
        <v>0</v>
      </c>
      <c r="AY98" s="50"/>
    </row>
    <row r="99" spans="1:51" ht="15" thickBot="1">
      <c r="A99" s="50"/>
      <c r="B99" s="54">
        <v>-3.3700000000000002E-3</v>
      </c>
      <c r="C99" s="50">
        <v>5.6149999999999999E-2</v>
      </c>
      <c r="D99" s="50">
        <v>6.1580000000000003E-2</v>
      </c>
      <c r="E99" s="50">
        <v>2.0711499999999998</v>
      </c>
      <c r="F99" s="50">
        <v>0.21177000000000001</v>
      </c>
      <c r="G99" s="50">
        <v>8.448E-2</v>
      </c>
      <c r="H99" s="50">
        <v>8.1659999999999996E-2</v>
      </c>
      <c r="I99" s="50">
        <v>-8.269E-2</v>
      </c>
      <c r="J99" s="50">
        <v>1.651E-2</v>
      </c>
      <c r="K99" s="50">
        <v>-2.1329999999999998E-2</v>
      </c>
      <c r="L99" s="50">
        <v>2.8830000000000001E-2</v>
      </c>
      <c r="M99" s="55">
        <v>2.8299999999999999E-2</v>
      </c>
      <c r="N99" s="50"/>
      <c r="O99" s="50"/>
      <c r="P99" s="50"/>
      <c r="Q99" s="50"/>
      <c r="R99" s="50"/>
      <c r="S99" s="54">
        <v>7.8467377003608021E-2</v>
      </c>
      <c r="T99" s="50">
        <v>0.170146363020654</v>
      </c>
      <c r="U99" s="50">
        <v>4.6503075826038028E-2</v>
      </c>
      <c r="V99" s="50">
        <v>3.0640362136016561</v>
      </c>
      <c r="W99" s="50">
        <v>1.1496574869045793</v>
      </c>
      <c r="X99" s="50">
        <v>0.97928006171232695</v>
      </c>
      <c r="Y99" s="54">
        <v>-1.3908361086236E-2</v>
      </c>
      <c r="Z99" s="50">
        <v>-0.20010048858354998</v>
      </c>
      <c r="AA99" s="50">
        <v>-0.15515406997146902</v>
      </c>
      <c r="AB99" s="50">
        <v>5.3844885764052004E-2</v>
      </c>
      <c r="AC99" s="50">
        <v>7.5649140350596E-2</v>
      </c>
      <c r="AD99" s="55">
        <v>-6.5085530698487007E-2</v>
      </c>
      <c r="AE99" s="50"/>
      <c r="AF99" s="54">
        <f t="array" ref="AF99:AH101">(Y99:AA101-S105:U107)/2</f>
        <v>-1.3903125577790006E-2</v>
      </c>
      <c r="AG99" s="50">
        <v>-0.200093524124689</v>
      </c>
      <c r="AH99" s="50">
        <v>-0.15514310022738453</v>
      </c>
      <c r="AI99" s="50">
        <f t="array" ref="AI99:AK101">(AB99:AD101+V105:X107)/2</f>
        <v>5.3844885764052004E-2</v>
      </c>
      <c r="AJ99" s="50">
        <v>7.5643053791561998E-2</v>
      </c>
      <c r="AK99" s="55">
        <v>-6.5076066927771486E-2</v>
      </c>
      <c r="AL99" s="50"/>
      <c r="AM99" s="54">
        <v>0</v>
      </c>
      <c r="AN99" s="50">
        <v>0</v>
      </c>
      <c r="AO99" s="50">
        <v>0</v>
      </c>
      <c r="AP99" s="50">
        <f t="array" ref="AP99:AR101">O96:Q98</f>
        <v>-0.82416999999999996</v>
      </c>
      <c r="AQ99" s="50">
        <v>-0.50036000000000003</v>
      </c>
      <c r="AR99" s="50">
        <v>-0.26529000000000003</v>
      </c>
      <c r="AS99" s="50">
        <v>0</v>
      </c>
      <c r="AT99" s="50">
        <v>0</v>
      </c>
      <c r="AU99" s="50">
        <v>0</v>
      </c>
      <c r="AV99" s="50">
        <v>0</v>
      </c>
      <c r="AW99" s="50">
        <v>0</v>
      </c>
      <c r="AX99" s="55">
        <v>0</v>
      </c>
      <c r="AY99" s="50"/>
    </row>
    <row r="100" spans="1:51">
      <c r="A100" s="50"/>
      <c r="B100" s="54">
        <v>-4.8410000000000002E-2</v>
      </c>
      <c r="C100" s="50">
        <v>0.16012000000000001</v>
      </c>
      <c r="D100" s="50">
        <v>8.0320000000000003E-2</v>
      </c>
      <c r="E100" s="50">
        <v>0.21177000000000001</v>
      </c>
      <c r="F100" s="50">
        <v>5.4680400000000002</v>
      </c>
      <c r="G100" s="50">
        <v>-0.27238000000000001</v>
      </c>
      <c r="H100" s="50">
        <v>6.8000000000000005E-2</v>
      </c>
      <c r="I100" s="50">
        <v>-0.15176999999999999</v>
      </c>
      <c r="J100" s="50">
        <v>1.7950000000000001E-2</v>
      </c>
      <c r="K100" s="50">
        <v>2.8830000000000001E-2</v>
      </c>
      <c r="L100" s="50">
        <v>1.7850000000000001E-2</v>
      </c>
      <c r="M100" s="55">
        <v>4.793E-2</v>
      </c>
      <c r="N100" s="50"/>
      <c r="O100" s="51">
        <v>-0.82416</v>
      </c>
      <c r="P100" s="52">
        <v>-0.50036000000000003</v>
      </c>
      <c r="Q100" s="53">
        <v>-0.26532</v>
      </c>
      <c r="R100" s="50"/>
      <c r="S100" s="54">
        <v>4.1677310199219025E-2</v>
      </c>
      <c r="T100" s="50">
        <v>0.12690469582461603</v>
      </c>
      <c r="U100" s="50">
        <v>0.12162586344766803</v>
      </c>
      <c r="V100" s="50">
        <v>1.1496574869045793</v>
      </c>
      <c r="W100" s="50">
        <v>3.3285254335884202</v>
      </c>
      <c r="X100" s="50">
        <v>1.2738742535746921</v>
      </c>
      <c r="Y100" s="54">
        <v>-8.0672076759576022E-2</v>
      </c>
      <c r="Z100" s="50">
        <v>-0.12989175363713501</v>
      </c>
      <c r="AA100" s="50">
        <v>-0.12911093491883802</v>
      </c>
      <c r="AB100" s="50">
        <v>7.563696723252801E-2</v>
      </c>
      <c r="AC100" s="50">
        <v>3.7742216212106001E-2</v>
      </c>
      <c r="AD100" s="55">
        <v>-8.9038985772025001E-2</v>
      </c>
      <c r="AE100" s="50"/>
      <c r="AF100" s="54">
        <v>-8.0669935429659015E-2</v>
      </c>
      <c r="AG100" s="50">
        <v>-0.1298816446527295</v>
      </c>
      <c r="AH100" s="50">
        <v>-0.129105485625504</v>
      </c>
      <c r="AI100" s="50">
        <v>7.5643053791561998E-2</v>
      </c>
      <c r="AJ100" s="50">
        <v>3.7742216212105995E-2</v>
      </c>
      <c r="AK100" s="55">
        <v>-8.9037545083515496E-2</v>
      </c>
      <c r="AL100" s="50"/>
      <c r="AM100" s="54">
        <v>0</v>
      </c>
      <c r="AN100" s="50">
        <v>0</v>
      </c>
      <c r="AO100" s="50">
        <v>0</v>
      </c>
      <c r="AP100" s="50">
        <v>0.56481999999999999</v>
      </c>
      <c r="AQ100" s="50">
        <v>-0.69191000000000003</v>
      </c>
      <c r="AR100" s="50">
        <v>-0.44972000000000001</v>
      </c>
      <c r="AS100" s="50">
        <v>0</v>
      </c>
      <c r="AT100" s="50">
        <v>0</v>
      </c>
      <c r="AU100" s="50">
        <v>0</v>
      </c>
      <c r="AV100" s="50">
        <v>0</v>
      </c>
      <c r="AW100" s="50">
        <v>0</v>
      </c>
      <c r="AX100" s="55">
        <v>0</v>
      </c>
      <c r="AY100" s="50"/>
    </row>
    <row r="101" spans="1:51" ht="15" thickBot="1">
      <c r="A101" s="50"/>
      <c r="B101" s="54">
        <v>-2.3970000000000002E-2</v>
      </c>
      <c r="C101" s="50">
        <v>0.20655000000000001</v>
      </c>
      <c r="D101" s="50">
        <v>-0.12540000000000001</v>
      </c>
      <c r="E101" s="50">
        <v>8.448E-2</v>
      </c>
      <c r="F101" s="50">
        <v>-0.27238000000000001</v>
      </c>
      <c r="G101" s="50">
        <v>2.11605</v>
      </c>
      <c r="H101" s="50">
        <v>2.5149999999999999E-2</v>
      </c>
      <c r="I101" s="50">
        <v>-0.30937999999999999</v>
      </c>
      <c r="J101" s="50">
        <v>6.0449999999999997E-2</v>
      </c>
      <c r="K101" s="50">
        <v>2.828E-2</v>
      </c>
      <c r="L101" s="50">
        <v>4.7899999999999998E-2</v>
      </c>
      <c r="M101" s="55">
        <v>0.21301999999999999</v>
      </c>
      <c r="N101" s="50"/>
      <c r="O101" s="54">
        <v>0.56483000000000005</v>
      </c>
      <c r="P101" s="50">
        <v>-0.69184999999999997</v>
      </c>
      <c r="Q101" s="55">
        <v>-0.44978000000000001</v>
      </c>
      <c r="R101" s="50"/>
      <c r="S101" s="54">
        <v>-1.2624028762796988E-2</v>
      </c>
      <c r="T101" s="50">
        <v>2.5237868311980272E-3</v>
      </c>
      <c r="U101" s="50">
        <v>-0.174020137974018</v>
      </c>
      <c r="V101" s="50">
        <v>0.97928006171232729</v>
      </c>
      <c r="W101" s="50">
        <v>1.2738742535746925</v>
      </c>
      <c r="X101" s="50">
        <v>3.2627139847658482</v>
      </c>
      <c r="Y101" s="54">
        <v>9.1533722472416007E-2</v>
      </c>
      <c r="Z101" s="50">
        <v>0.10501151396736495</v>
      </c>
      <c r="AA101" s="50">
        <v>0.13416240334623997</v>
      </c>
      <c r="AB101" s="50">
        <v>-6.5066603157055994E-2</v>
      </c>
      <c r="AC101" s="50">
        <v>-8.9036104395006005E-2</v>
      </c>
      <c r="AD101" s="55">
        <v>0.11795205336330897</v>
      </c>
      <c r="AE101" s="50"/>
      <c r="AF101" s="56">
        <v>9.1535145232680498E-2</v>
      </c>
      <c r="AG101" s="57">
        <v>0.10501348981721548</v>
      </c>
      <c r="AH101" s="57">
        <v>0.13415949612048797</v>
      </c>
      <c r="AI101" s="57">
        <v>-6.5076066927771486E-2</v>
      </c>
      <c r="AJ101" s="57">
        <v>-8.9037545083515496E-2</v>
      </c>
      <c r="AK101" s="58">
        <v>0.11795205336330897</v>
      </c>
      <c r="AL101" s="50"/>
      <c r="AM101" s="54">
        <v>0</v>
      </c>
      <c r="AN101" s="50">
        <v>0</v>
      </c>
      <c r="AO101" s="50">
        <v>0</v>
      </c>
      <c r="AP101" s="50">
        <v>4.1459999999999997E-2</v>
      </c>
      <c r="AQ101" s="50">
        <v>-0.52049000000000001</v>
      </c>
      <c r="AR101" s="50">
        <v>0.85285999999999995</v>
      </c>
      <c r="AS101" s="50">
        <v>0</v>
      </c>
      <c r="AT101" s="50">
        <v>0</v>
      </c>
      <c r="AU101" s="50">
        <v>0</v>
      </c>
      <c r="AV101" s="50">
        <v>0</v>
      </c>
      <c r="AW101" s="50">
        <v>0</v>
      </c>
      <c r="AX101" s="55">
        <v>0</v>
      </c>
      <c r="AY101" s="50"/>
    </row>
    <row r="102" spans="1:51" ht="15" thickBot="1">
      <c r="A102" s="50"/>
      <c r="B102" s="54">
        <v>-7.9310000000000005E-2</v>
      </c>
      <c r="C102" s="50">
        <v>0.12138</v>
      </c>
      <c r="D102" s="50">
        <v>-6.0999999999999999E-2</v>
      </c>
      <c r="E102" s="50">
        <v>8.1659999999999996E-2</v>
      </c>
      <c r="F102" s="50">
        <v>6.8000000000000005E-2</v>
      </c>
      <c r="G102" s="50">
        <v>2.5149999999999999E-2</v>
      </c>
      <c r="H102" s="50">
        <v>2.3649</v>
      </c>
      <c r="I102" s="50">
        <v>2.4629999999999999E-2</v>
      </c>
      <c r="J102" s="50">
        <v>-0.11756999999999999</v>
      </c>
      <c r="K102" s="50">
        <v>2.6199999999999999E-3</v>
      </c>
      <c r="L102" s="50">
        <v>4.9910000000000003E-2</v>
      </c>
      <c r="M102" s="55">
        <v>2.6040000000000001E-2</v>
      </c>
      <c r="N102" s="50"/>
      <c r="O102" s="56">
        <v>4.1489999999999999E-2</v>
      </c>
      <c r="P102" s="57">
        <v>-0.52056000000000002</v>
      </c>
      <c r="Q102" s="58">
        <v>0.85282000000000002</v>
      </c>
      <c r="R102" s="50"/>
      <c r="S102" s="51">
        <v>-4.6307768551820006E-2</v>
      </c>
      <c r="T102" s="52">
        <v>-2.7939466113880002E-2</v>
      </c>
      <c r="U102" s="52">
        <v>-3.7560471312840016E-2</v>
      </c>
      <c r="V102" s="52">
        <v>-1.3908361086236005E-2</v>
      </c>
      <c r="W102" s="52">
        <v>-8.0672076759575995E-2</v>
      </c>
      <c r="X102" s="52">
        <v>9.1533722472416007E-2</v>
      </c>
      <c r="Y102" s="51">
        <v>2.4118659433342238</v>
      </c>
      <c r="Z102" s="52">
        <v>0.12846260179415986</v>
      </c>
      <c r="AA102" s="52">
        <v>-0.36086609938835207</v>
      </c>
      <c r="AB102" s="52">
        <v>-7.9633777832448016E-2</v>
      </c>
      <c r="AC102" s="52">
        <v>-3.9395872707916002E-2</v>
      </c>
      <c r="AD102" s="53">
        <v>1.1740950820496008E-2</v>
      </c>
      <c r="AE102" s="50" t="s">
        <v>47</v>
      </c>
      <c r="AF102" s="54">
        <f t="array" ref="AF102:AK107">TRANSPOSE(AF96:AK101)</f>
        <v>-4.6307768551819999E-2</v>
      </c>
      <c r="AG102" s="50">
        <v>-2.7950013013120504E-2</v>
      </c>
      <c r="AH102" s="50">
        <v>-3.7558186629435497E-2</v>
      </c>
      <c r="AI102" s="50">
        <v>-1.3903125577790006E-2</v>
      </c>
      <c r="AJ102" s="50">
        <v>-8.0669935429659015E-2</v>
      </c>
      <c r="AK102" s="55">
        <v>9.1535145232680498E-2</v>
      </c>
      <c r="AL102" s="50"/>
      <c r="AM102" s="54">
        <v>0</v>
      </c>
      <c r="AN102" s="50">
        <v>0</v>
      </c>
      <c r="AO102" s="50">
        <v>0</v>
      </c>
      <c r="AP102" s="50">
        <v>0</v>
      </c>
      <c r="AQ102" s="50">
        <v>0</v>
      </c>
      <c r="AR102" s="50">
        <v>0</v>
      </c>
      <c r="AS102" s="50">
        <f t="array" ref="AS102:AU104">O100:Q102</f>
        <v>-0.82416</v>
      </c>
      <c r="AT102" s="50">
        <v>-0.50036000000000003</v>
      </c>
      <c r="AU102" s="50">
        <v>-0.26532</v>
      </c>
      <c r="AV102" s="50">
        <v>0</v>
      </c>
      <c r="AW102" s="50">
        <v>0</v>
      </c>
      <c r="AX102" s="55">
        <v>0</v>
      </c>
      <c r="AY102" s="50"/>
    </row>
    <row r="103" spans="1:51">
      <c r="A103" s="50"/>
      <c r="B103" s="54">
        <v>0.12136</v>
      </c>
      <c r="C103" s="50">
        <v>-0.38925999999999999</v>
      </c>
      <c r="D103" s="50">
        <v>0.1232</v>
      </c>
      <c r="E103" s="50">
        <v>-8.269E-2</v>
      </c>
      <c r="F103" s="50">
        <v>-0.15176999999999999</v>
      </c>
      <c r="G103" s="50">
        <v>-0.30937999999999999</v>
      </c>
      <c r="H103" s="50">
        <v>2.4629999999999999E-2</v>
      </c>
      <c r="I103" s="50">
        <v>2.0754999999999999</v>
      </c>
      <c r="J103" s="50">
        <v>0.18482000000000001</v>
      </c>
      <c r="K103" s="50">
        <v>-5.79E-2</v>
      </c>
      <c r="L103" s="50">
        <v>-0.15966</v>
      </c>
      <c r="M103" s="55">
        <v>-0.20707</v>
      </c>
      <c r="N103" s="50"/>
      <c r="O103" s="50"/>
      <c r="P103" s="50"/>
      <c r="Q103" s="50"/>
      <c r="R103" s="50"/>
      <c r="S103" s="54">
        <v>-2.7960559912361016E-2</v>
      </c>
      <c r="T103" s="50">
        <v>-0.20203153241191801</v>
      </c>
      <c r="U103" s="50">
        <v>-0.247246799260846</v>
      </c>
      <c r="V103" s="50">
        <v>-0.20010048858354998</v>
      </c>
      <c r="W103" s="50">
        <v>-0.12989175363713498</v>
      </c>
      <c r="X103" s="50">
        <v>0.10501151396736497</v>
      </c>
      <c r="Y103" s="54">
        <v>0.1284626017941598</v>
      </c>
      <c r="Z103" s="50">
        <v>2.6734607110798545</v>
      </c>
      <c r="AA103" s="50">
        <v>-0.78526621248023309</v>
      </c>
      <c r="AB103" s="50">
        <v>-0.17323979802654402</v>
      </c>
      <c r="AC103" s="50">
        <v>-0.12788457063238701</v>
      </c>
      <c r="AD103" s="55">
        <v>-2.2810161982179805E-3</v>
      </c>
      <c r="AE103" s="50"/>
      <c r="AF103" s="54">
        <v>-2.7950013013120504E-2</v>
      </c>
      <c r="AG103" s="50">
        <v>-0.20203153241191801</v>
      </c>
      <c r="AH103" s="50">
        <v>-0.24725875314872103</v>
      </c>
      <c r="AI103" s="50">
        <v>-0.200093524124689</v>
      </c>
      <c r="AJ103" s="50">
        <v>-0.1298816446527295</v>
      </c>
      <c r="AK103" s="55">
        <v>0.10501348981721548</v>
      </c>
      <c r="AL103" s="50"/>
      <c r="AM103" s="54">
        <v>0</v>
      </c>
      <c r="AN103" s="50">
        <v>0</v>
      </c>
      <c r="AO103" s="50">
        <v>0</v>
      </c>
      <c r="AP103" s="50">
        <v>0</v>
      </c>
      <c r="AQ103" s="50">
        <v>0</v>
      </c>
      <c r="AR103" s="50">
        <v>0</v>
      </c>
      <c r="AS103" s="50">
        <v>0.56483000000000005</v>
      </c>
      <c r="AT103" s="50">
        <v>-0.69184999999999997</v>
      </c>
      <c r="AU103" s="50">
        <v>-0.44978000000000001</v>
      </c>
      <c r="AV103" s="50">
        <v>0</v>
      </c>
      <c r="AW103" s="50">
        <v>0</v>
      </c>
      <c r="AX103" s="55">
        <v>0</v>
      </c>
      <c r="AY103" s="50"/>
    </row>
    <row r="104" spans="1:51">
      <c r="A104" s="50"/>
      <c r="B104" s="54">
        <v>-6.1010000000000002E-2</v>
      </c>
      <c r="C104" s="50">
        <v>0.12318</v>
      </c>
      <c r="D104" s="50">
        <v>-1.5779999999999999E-2</v>
      </c>
      <c r="E104" s="50">
        <v>1.651E-2</v>
      </c>
      <c r="F104" s="50">
        <v>1.7950000000000001E-2</v>
      </c>
      <c r="G104" s="50">
        <v>6.0449999999999997E-2</v>
      </c>
      <c r="H104" s="50">
        <v>-0.11756999999999999</v>
      </c>
      <c r="I104" s="50">
        <v>0.18482000000000001</v>
      </c>
      <c r="J104" s="50">
        <v>3.80627</v>
      </c>
      <c r="K104" s="50">
        <v>-6.4280000000000004E-2</v>
      </c>
      <c r="L104" s="50">
        <v>-8.3809999999999996E-2</v>
      </c>
      <c r="M104" s="55">
        <v>0.12545999999999999</v>
      </c>
      <c r="N104" s="50"/>
      <c r="O104" s="50"/>
      <c r="P104" s="50"/>
      <c r="Q104" s="50"/>
      <c r="R104" s="50"/>
      <c r="S104" s="54">
        <v>-3.7555901946030992E-2</v>
      </c>
      <c r="T104" s="50">
        <v>-0.24727070703659601</v>
      </c>
      <c r="U104" s="50">
        <v>-0.23601260684726399</v>
      </c>
      <c r="V104" s="50">
        <v>-0.15515406997146902</v>
      </c>
      <c r="W104" s="50">
        <v>-0.12911093491883802</v>
      </c>
      <c r="X104" s="50">
        <v>0.13416240334623999</v>
      </c>
      <c r="Y104" s="54">
        <v>-0.36086609938835196</v>
      </c>
      <c r="Z104" s="50">
        <v>-0.78526621248023309</v>
      </c>
      <c r="AA104" s="50">
        <v>3.1613197625735543</v>
      </c>
      <c r="AB104" s="50">
        <v>-4.3883452613299997E-2</v>
      </c>
      <c r="AC104" s="50">
        <v>-0.120455109910479</v>
      </c>
      <c r="AD104" s="55">
        <v>0.17594064087111</v>
      </c>
      <c r="AE104" s="50"/>
      <c r="AF104" s="54">
        <v>-3.7558186629435511E-2</v>
      </c>
      <c r="AG104" s="50">
        <v>-0.24725875314872098</v>
      </c>
      <c r="AH104" s="50">
        <v>-0.23601260684726399</v>
      </c>
      <c r="AI104" s="50">
        <v>-0.15514310022738453</v>
      </c>
      <c r="AJ104" s="50">
        <v>-0.129105485625504</v>
      </c>
      <c r="AK104" s="55">
        <v>0.13415949612048797</v>
      </c>
      <c r="AL104" s="50"/>
      <c r="AM104" s="54">
        <v>0</v>
      </c>
      <c r="AN104" s="50">
        <v>0</v>
      </c>
      <c r="AO104" s="50">
        <v>0</v>
      </c>
      <c r="AP104" s="50">
        <v>0</v>
      </c>
      <c r="AQ104" s="50">
        <v>0</v>
      </c>
      <c r="AR104" s="50">
        <v>0</v>
      </c>
      <c r="AS104" s="50">
        <v>4.1489999999999999E-2</v>
      </c>
      <c r="AT104" s="50">
        <v>-0.52056000000000002</v>
      </c>
      <c r="AU104" s="50">
        <v>0.85282000000000002</v>
      </c>
      <c r="AV104" s="50">
        <v>0</v>
      </c>
      <c r="AW104" s="50">
        <v>0</v>
      </c>
      <c r="AX104" s="55">
        <v>0</v>
      </c>
      <c r="AY104" s="50"/>
    </row>
    <row r="105" spans="1:51">
      <c r="A105" s="50"/>
      <c r="B105" s="54">
        <v>-8.1659999999999996E-2</v>
      </c>
      <c r="C105" s="50">
        <v>8.2680000000000003E-2</v>
      </c>
      <c r="D105" s="50">
        <v>-1.651E-2</v>
      </c>
      <c r="E105" s="50">
        <v>-2.1329999999999998E-2</v>
      </c>
      <c r="F105" s="50">
        <v>2.8830000000000001E-2</v>
      </c>
      <c r="G105" s="50">
        <v>2.828E-2</v>
      </c>
      <c r="H105" s="50">
        <v>2.6199999999999999E-3</v>
      </c>
      <c r="I105" s="50">
        <v>-5.79E-2</v>
      </c>
      <c r="J105" s="50">
        <v>-6.4280000000000004E-2</v>
      </c>
      <c r="K105" s="50">
        <v>2.0698099999999999</v>
      </c>
      <c r="L105" s="50">
        <v>0.21157000000000001</v>
      </c>
      <c r="M105" s="55">
        <v>8.4269999999999998E-2</v>
      </c>
      <c r="N105" s="50"/>
      <c r="O105" s="50"/>
      <c r="P105" s="50"/>
      <c r="Q105" s="50"/>
      <c r="R105" s="50"/>
      <c r="S105" s="54">
        <v>1.3897890069344009E-2</v>
      </c>
      <c r="T105" s="50">
        <v>0.20008655966582803</v>
      </c>
      <c r="U105" s="50">
        <v>0.15513213048330002</v>
      </c>
      <c r="V105" s="50">
        <v>5.3844885764052004E-2</v>
      </c>
      <c r="W105" s="50">
        <v>7.5636967232527996E-2</v>
      </c>
      <c r="X105" s="50">
        <v>-6.506660315705598E-2</v>
      </c>
      <c r="Y105" s="54">
        <v>-7.963377783244803E-2</v>
      </c>
      <c r="Z105" s="50">
        <v>-0.17323979802654399</v>
      </c>
      <c r="AA105" s="50">
        <v>-4.3883452613299997E-2</v>
      </c>
      <c r="AB105" s="50">
        <v>3.0609214964519365</v>
      </c>
      <c r="AC105" s="50">
        <v>1.1472018431496642</v>
      </c>
      <c r="AD105" s="55">
        <v>0.97971915835377643</v>
      </c>
      <c r="AE105" s="50"/>
      <c r="AF105" s="54">
        <v>1.3903125577790013E-2</v>
      </c>
      <c r="AG105" s="50">
        <v>0.200093524124689</v>
      </c>
      <c r="AH105" s="50">
        <v>0.15514310022738451</v>
      </c>
      <c r="AI105" s="50">
        <v>5.3844885764052004E-2</v>
      </c>
      <c r="AJ105" s="50">
        <v>7.5643053791561998E-2</v>
      </c>
      <c r="AK105" s="55">
        <v>-6.5076066927771486E-2</v>
      </c>
      <c r="AL105" s="50"/>
      <c r="AM105" s="54">
        <v>0</v>
      </c>
      <c r="AN105" s="50">
        <v>0</v>
      </c>
      <c r="AO105" s="50">
        <v>0</v>
      </c>
      <c r="AP105" s="50">
        <v>0</v>
      </c>
      <c r="AQ105" s="50">
        <v>0</v>
      </c>
      <c r="AR105" s="50">
        <v>0</v>
      </c>
      <c r="AS105" s="50">
        <v>0</v>
      </c>
      <c r="AT105" s="50">
        <v>0</v>
      </c>
      <c r="AU105" s="50">
        <v>0</v>
      </c>
      <c r="AV105" s="50">
        <f t="array" ref="AV105:AX107">O100:Q102</f>
        <v>-0.82416</v>
      </c>
      <c r="AW105" s="50">
        <v>-0.50036000000000003</v>
      </c>
      <c r="AX105" s="55">
        <v>-0.26532</v>
      </c>
      <c r="AY105" s="50"/>
    </row>
    <row r="106" spans="1:51">
      <c r="A106" s="50"/>
      <c r="B106" s="54">
        <v>-6.7989999999999995E-2</v>
      </c>
      <c r="C106" s="50">
        <v>0.15171999999999999</v>
      </c>
      <c r="D106" s="50">
        <v>-1.796E-2</v>
      </c>
      <c r="E106" s="50">
        <v>2.8830000000000001E-2</v>
      </c>
      <c r="F106" s="50">
        <v>1.7850000000000001E-2</v>
      </c>
      <c r="G106" s="50">
        <v>4.7899999999999998E-2</v>
      </c>
      <c r="H106" s="50">
        <v>4.9910000000000003E-2</v>
      </c>
      <c r="I106" s="50">
        <v>-0.15966</v>
      </c>
      <c r="J106" s="50">
        <v>-8.3809999999999996E-2</v>
      </c>
      <c r="K106" s="50">
        <v>0.21157000000000001</v>
      </c>
      <c r="L106" s="50">
        <v>5.4635300000000004</v>
      </c>
      <c r="M106" s="55">
        <v>-0.27453</v>
      </c>
      <c r="N106" s="50"/>
      <c r="O106" s="50"/>
      <c r="P106" s="50"/>
      <c r="Q106" s="50"/>
      <c r="R106" s="50"/>
      <c r="S106" s="54">
        <v>8.0667794099742007E-2</v>
      </c>
      <c r="T106" s="50">
        <v>0.12987153566832402</v>
      </c>
      <c r="U106" s="50">
        <v>0.12910003633216999</v>
      </c>
      <c r="V106" s="50">
        <v>7.5649140350596E-2</v>
      </c>
      <c r="W106" s="50">
        <v>3.7742216212105995E-2</v>
      </c>
      <c r="X106" s="50">
        <v>-8.9036104395005991E-2</v>
      </c>
      <c r="Y106" s="54">
        <v>-3.9395872707915995E-2</v>
      </c>
      <c r="Z106" s="50">
        <v>-0.12788457063238695</v>
      </c>
      <c r="AA106" s="50">
        <v>-0.120455109910479</v>
      </c>
      <c r="AB106" s="50">
        <v>1.1472018431496642</v>
      </c>
      <c r="AC106" s="50">
        <v>3.3238528882677807</v>
      </c>
      <c r="AD106" s="55">
        <v>1.2742682425918925</v>
      </c>
      <c r="AE106" s="50"/>
      <c r="AF106" s="54">
        <v>8.0669935429659001E-2</v>
      </c>
      <c r="AG106" s="50">
        <v>0.1298816446527295</v>
      </c>
      <c r="AH106" s="50">
        <v>0.129105485625504</v>
      </c>
      <c r="AI106" s="50">
        <v>7.5643053791561998E-2</v>
      </c>
      <c r="AJ106" s="50">
        <v>3.7742216212105995E-2</v>
      </c>
      <c r="AK106" s="55">
        <v>-8.9037545083515496E-2</v>
      </c>
      <c r="AL106" s="50"/>
      <c r="AM106" s="54">
        <v>0</v>
      </c>
      <c r="AN106" s="50">
        <v>0</v>
      </c>
      <c r="AO106" s="50">
        <v>0</v>
      </c>
      <c r="AP106" s="50">
        <v>0</v>
      </c>
      <c r="AQ106" s="50">
        <v>0</v>
      </c>
      <c r="AR106" s="50">
        <v>0</v>
      </c>
      <c r="AS106" s="50">
        <v>0</v>
      </c>
      <c r="AT106" s="50">
        <v>0</v>
      </c>
      <c r="AU106" s="50">
        <v>0</v>
      </c>
      <c r="AV106" s="50">
        <v>0.56483000000000005</v>
      </c>
      <c r="AW106" s="50">
        <v>-0.69184999999999997</v>
      </c>
      <c r="AX106" s="55">
        <v>-0.44978000000000001</v>
      </c>
      <c r="AY106" s="50"/>
    </row>
    <row r="107" spans="1:51" ht="15" thickBot="1">
      <c r="A107" s="50"/>
      <c r="B107" s="56">
        <v>-2.5139999999999999E-2</v>
      </c>
      <c r="C107" s="57">
        <v>0.30936999999999998</v>
      </c>
      <c r="D107" s="57">
        <v>-6.0470000000000003E-2</v>
      </c>
      <c r="E107" s="57">
        <v>2.8299999999999999E-2</v>
      </c>
      <c r="F107" s="57">
        <v>4.793E-2</v>
      </c>
      <c r="G107" s="57">
        <v>0.21301999999999999</v>
      </c>
      <c r="H107" s="57">
        <v>2.6040000000000001E-2</v>
      </c>
      <c r="I107" s="57">
        <v>-0.20707</v>
      </c>
      <c r="J107" s="57">
        <v>0.12545999999999999</v>
      </c>
      <c r="K107" s="57">
        <v>8.4269999999999998E-2</v>
      </c>
      <c r="L107" s="57">
        <v>-0.27453</v>
      </c>
      <c r="M107" s="58">
        <v>2.1126299999999998</v>
      </c>
      <c r="N107" s="50"/>
      <c r="O107" s="50"/>
      <c r="P107" s="50"/>
      <c r="Q107" s="50"/>
      <c r="R107" s="50"/>
      <c r="S107" s="56">
        <v>-9.1536567992944989E-2</v>
      </c>
      <c r="T107" s="57">
        <v>-0.105015465667066</v>
      </c>
      <c r="U107" s="57">
        <v>-0.13415658889473597</v>
      </c>
      <c r="V107" s="57">
        <v>-6.5085530698486993E-2</v>
      </c>
      <c r="W107" s="57">
        <v>-8.9038985772025001E-2</v>
      </c>
      <c r="X107" s="57">
        <v>0.11795205336330897</v>
      </c>
      <c r="Y107" s="56">
        <v>1.1740950820496004E-2</v>
      </c>
      <c r="Z107" s="57">
        <v>-2.2810161982180083E-3</v>
      </c>
      <c r="AA107" s="57">
        <v>0.17594064087111</v>
      </c>
      <c r="AB107" s="57">
        <v>0.9797191583537761</v>
      </c>
      <c r="AC107" s="57">
        <v>1.2742682425918916</v>
      </c>
      <c r="AD107" s="58">
        <v>3.2611815458079088</v>
      </c>
      <c r="AE107" s="50"/>
      <c r="AF107" s="56">
        <v>-9.1535145232680498E-2</v>
      </c>
      <c r="AG107" s="57">
        <v>-0.10501348981721548</v>
      </c>
      <c r="AH107" s="57">
        <v>-0.134159496120488</v>
      </c>
      <c r="AI107" s="57">
        <v>-6.5076066927771486E-2</v>
      </c>
      <c r="AJ107" s="57">
        <v>-8.9037545083515496E-2</v>
      </c>
      <c r="AK107" s="58">
        <v>0.11795205336330897</v>
      </c>
      <c r="AL107" s="50"/>
      <c r="AM107" s="56">
        <v>0</v>
      </c>
      <c r="AN107" s="57">
        <v>0</v>
      </c>
      <c r="AO107" s="57">
        <v>0</v>
      </c>
      <c r="AP107" s="57">
        <v>0</v>
      </c>
      <c r="AQ107" s="57">
        <v>0</v>
      </c>
      <c r="AR107" s="57">
        <v>0</v>
      </c>
      <c r="AS107" s="57">
        <v>0</v>
      </c>
      <c r="AT107" s="57">
        <v>0</v>
      </c>
      <c r="AU107" s="57">
        <v>0</v>
      </c>
      <c r="AV107" s="57">
        <v>4.1489999999999999E-2</v>
      </c>
      <c r="AW107" s="57">
        <v>-0.52056000000000002</v>
      </c>
      <c r="AX107" s="58">
        <v>0.85282000000000002</v>
      </c>
      <c r="AY107" s="50"/>
    </row>
    <row r="108" spans="1:51">
      <c r="A108" s="50"/>
      <c r="B108" s="50"/>
      <c r="C108" s="50"/>
      <c r="D108" s="50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0"/>
      <c r="AH108" s="50"/>
      <c r="AI108" s="50"/>
      <c r="AJ108" s="50"/>
      <c r="AK108" s="50"/>
      <c r="AL108" s="50"/>
      <c r="AM108" s="50"/>
      <c r="AN108" s="50"/>
      <c r="AO108" s="50"/>
      <c r="AP108" s="50"/>
      <c r="AQ108" s="50"/>
      <c r="AR108" s="50"/>
      <c r="AS108" s="50"/>
      <c r="AT108" s="50"/>
      <c r="AU108" s="50"/>
      <c r="AV108" s="50"/>
      <c r="AW108" s="50"/>
      <c r="AX108" s="50"/>
      <c r="AY108" s="50"/>
    </row>
  </sheetData>
  <phoneticPr fontId="6"/>
  <conditionalFormatting sqref="B4:G9">
    <cfRule type="colorScale" priority="4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I4:K6">
    <cfRule type="colorScale" priority="4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4:R9">
    <cfRule type="colorScale" priority="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T4:Y9">
    <cfRule type="colorScale" priority="2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A4:AF9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2:M23">
    <cfRule type="colorScale" priority="4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2:Q14">
    <cfRule type="colorScale" priority="4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2:AD23">
    <cfRule type="colorScale" priority="2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2:AK17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6:Q18">
    <cfRule type="colorScale" priority="4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8:AK23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26:M37">
    <cfRule type="colorScale" priority="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26:Q28">
    <cfRule type="colorScale" priority="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26:AD37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26:AK31"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30:Q32">
    <cfRule type="colorScale" priority="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32:AK37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40:M51">
    <cfRule type="colorScale" priority="3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40:Q42">
    <cfRule type="colorScale" priority="3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40:AD51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40:AK45">
    <cfRule type="colorScale" priority="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44:Q46">
    <cfRule type="colorScale" priority="3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46:AK51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54:M65">
    <cfRule type="colorScale" priority="3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54:Q56">
    <cfRule type="colorScale" priority="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54:AD65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54:AK59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58:Q60">
    <cfRule type="colorScale" priority="3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60:AK65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68:M79">
    <cfRule type="colorScale" priority="3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68:Q70">
    <cfRule type="colorScale" priority="3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68:AD79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68:AK73">
    <cfRule type="colorScale" priority="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72:Q74">
    <cfRule type="colorScale" priority="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74:AK79">
    <cfRule type="colorScale" priority="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82:M93">
    <cfRule type="colorScale" priority="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82:Q84">
    <cfRule type="colorScale" priority="2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82:AD93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82:AK87">
    <cfRule type="colorScale" priority="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86:Q88">
    <cfRule type="colorScale" priority="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88:AK93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96:M107">
    <cfRule type="colorScale" priority="2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96:Q98">
    <cfRule type="colorScale" priority="2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96:AD107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96:AK101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00:Q102">
    <cfRule type="colorScale" priority="2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02:AK107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Y108"/>
  <sheetViews>
    <sheetView topLeftCell="A37" workbookViewId="0">
      <selection activeCell="Q36" sqref="Q36"/>
    </sheetView>
  </sheetViews>
  <sheetFormatPr baseColWidth="10" defaultColWidth="8.83203125" defaultRowHeight="14"/>
  <sheetData>
    <row r="1" spans="1:51">
      <c r="A1" s="50" t="s">
        <v>128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</row>
    <row r="2" spans="1:51">
      <c r="A2" s="50" t="s">
        <v>39</v>
      </c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</row>
    <row r="3" spans="1:51" ht="15" thickBot="1">
      <c r="A3" s="50"/>
      <c r="B3" s="50">
        <v>13</v>
      </c>
      <c r="C3" s="50"/>
      <c r="D3" s="50"/>
      <c r="E3" s="50"/>
      <c r="F3" s="50"/>
      <c r="G3" s="50"/>
      <c r="H3" s="50"/>
      <c r="I3" s="50" t="s">
        <v>5</v>
      </c>
      <c r="J3" s="50"/>
      <c r="K3" s="50"/>
      <c r="L3" s="50"/>
      <c r="M3" s="50" t="s">
        <v>40</v>
      </c>
      <c r="N3" s="50"/>
      <c r="O3" s="50"/>
      <c r="P3" s="50"/>
      <c r="Q3" s="50"/>
      <c r="R3" s="50"/>
      <c r="S3" s="50"/>
      <c r="T3" s="50" t="s">
        <v>41</v>
      </c>
      <c r="U3" s="50" t="s">
        <v>127</v>
      </c>
      <c r="V3" s="50"/>
      <c r="W3" s="50"/>
      <c r="X3" s="50"/>
      <c r="Y3" s="50"/>
      <c r="Z3" s="50"/>
      <c r="AA3" s="50" t="s">
        <v>42</v>
      </c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</row>
    <row r="4" spans="1:51">
      <c r="A4" s="50"/>
      <c r="B4" s="51">
        <v>0.80886999999999998</v>
      </c>
      <c r="C4" s="52">
        <v>3.2550000000000003E-2</v>
      </c>
      <c r="D4" s="52">
        <v>-7.3510000000000006E-2</v>
      </c>
      <c r="E4" s="52">
        <v>-1.2999999999999999E-4</v>
      </c>
      <c r="F4" s="52">
        <v>2.0000000000000001E-4</v>
      </c>
      <c r="G4" s="53">
        <v>5.9999999999999995E-4</v>
      </c>
      <c r="H4" s="50"/>
      <c r="I4" s="51">
        <v>-0.81742999999999999</v>
      </c>
      <c r="J4" s="52">
        <v>-0.51149</v>
      </c>
      <c r="K4" s="53">
        <v>-0.26494000000000001</v>
      </c>
      <c r="L4" s="50"/>
      <c r="M4" s="51">
        <f t="array" ref="M4:R9">MMULT(MMULT(AH4:AM9,B4:G9),TRANSPOSE(AH4:AM9))</f>
        <v>1.018206143197141</v>
      </c>
      <c r="N4" s="52">
        <v>0.2943037333062401</v>
      </c>
      <c r="O4" s="52">
        <v>-0.27373289669302403</v>
      </c>
      <c r="P4" s="52">
        <v>-2.5573419452700006E-4</v>
      </c>
      <c r="Q4" s="52">
        <v>9.4551206960799994E-4</v>
      </c>
      <c r="R4" s="53">
        <v>-4.0448872844199996E-4</v>
      </c>
      <c r="S4" s="50"/>
      <c r="T4" s="51">
        <f t="array" ref="T4:Y9">-1*(Y12:AD17+Y26:AD31+S18:X23+S32:X37+Y40:AD45+S46:X51+Y54:AD59+S60:X65+Y68:AD73+S74:X79+Y82:AD87+S88:X93+Y96:AD101+S102:X107)</f>
        <v>1.891726950150266</v>
      </c>
      <c r="U4" s="52">
        <v>0.21100422441045605</v>
      </c>
      <c r="V4" s="52">
        <v>-0.48813498311800219</v>
      </c>
      <c r="W4" s="52">
        <v>1.2396103950201159E-4</v>
      </c>
      <c r="X4" s="52">
        <v>-7.5208246623498232E-4</v>
      </c>
      <c r="Y4" s="53">
        <v>-1.019344301748E-3</v>
      </c>
      <c r="Z4" s="50"/>
      <c r="AA4" s="51">
        <f t="array" ref="AA4:AF9">-1*(AF12:AK17+AF18:AK23+AF26:AK31+AF32:AK37+AF40:AK45+AF46:AK51+AF54:AK59+AF60:AK65+AF68:AK73+AF74:AK79+AF82:AK87+AF88:AK93+AF96:AK101+AF102:AK107)</f>
        <v>1.891726950150266</v>
      </c>
      <c r="AB4" s="52">
        <v>0.21100422441045613</v>
      </c>
      <c r="AC4" s="52">
        <v>-0.48813498311800196</v>
      </c>
      <c r="AD4" s="52">
        <v>1.7347234759768071E-17</v>
      </c>
      <c r="AE4" s="52">
        <v>9.0205620750793969E-17</v>
      </c>
      <c r="AF4" s="53">
        <v>1.3877787807814457E-17</v>
      </c>
      <c r="AG4" s="50"/>
      <c r="AH4" s="51">
        <f t="array" ref="AH4:AJ6">I4:K6</f>
        <v>-0.81742999999999999</v>
      </c>
      <c r="AI4" s="52">
        <v>-0.51149</v>
      </c>
      <c r="AJ4" s="52">
        <v>-0.26494000000000001</v>
      </c>
      <c r="AK4" s="52">
        <v>0</v>
      </c>
      <c r="AL4" s="52">
        <v>0</v>
      </c>
      <c r="AM4" s="53">
        <v>0</v>
      </c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</row>
    <row r="5" spans="1:51">
      <c r="A5" s="50"/>
      <c r="B5" s="54">
        <v>3.2550000000000003E-2</v>
      </c>
      <c r="C5" s="50">
        <v>1.07508</v>
      </c>
      <c r="D5" s="50">
        <v>0.15651999999999999</v>
      </c>
      <c r="E5" s="50">
        <v>-1.0399999999999999E-3</v>
      </c>
      <c r="F5" s="50">
        <v>9.3999999999999997E-4</v>
      </c>
      <c r="G5" s="55">
        <v>6.4000000000000005E-4</v>
      </c>
      <c r="H5" s="50"/>
      <c r="I5" s="54">
        <v>0.57579999999999998</v>
      </c>
      <c r="J5" s="50">
        <v>-0.73862000000000005</v>
      </c>
      <c r="K5" s="55">
        <v>-0.35058</v>
      </c>
      <c r="L5" s="50"/>
      <c r="M5" s="54">
        <v>0.29430373330624005</v>
      </c>
      <c r="N5" s="50">
        <v>1.215560218697356</v>
      </c>
      <c r="O5" s="50">
        <v>-0.49679496082351182</v>
      </c>
      <c r="P5" s="50">
        <v>-6.0764245558000008E-4</v>
      </c>
      <c r="Q5" s="50">
        <v>6.2735876853600009E-4</v>
      </c>
      <c r="R5" s="55">
        <v>2.0497379225599988E-4</v>
      </c>
      <c r="S5" s="50"/>
      <c r="T5" s="54">
        <v>0.21100422441045602</v>
      </c>
      <c r="U5" s="50">
        <v>2.0166357285538297</v>
      </c>
      <c r="V5" s="50">
        <v>-0.32234581816068708</v>
      </c>
      <c r="W5" s="50">
        <v>1.7703286578323041E-4</v>
      </c>
      <c r="X5" s="50">
        <v>-9.1437040953795679E-4</v>
      </c>
      <c r="Y5" s="55">
        <v>-2.2163920283189073E-3</v>
      </c>
      <c r="Z5" s="50"/>
      <c r="AA5" s="54">
        <v>0.21100422441045602</v>
      </c>
      <c r="AB5" s="50">
        <v>2.0166357285538297</v>
      </c>
      <c r="AC5" s="50">
        <v>-0.32234581816068708</v>
      </c>
      <c r="AD5" s="50">
        <v>4.163336342344337E-17</v>
      </c>
      <c r="AE5" s="50">
        <v>8.3266726846886741E-17</v>
      </c>
      <c r="AF5" s="55">
        <v>0</v>
      </c>
      <c r="AG5" s="50"/>
      <c r="AH5" s="54">
        <v>0.57579999999999998</v>
      </c>
      <c r="AI5" s="50">
        <v>-0.73862000000000005</v>
      </c>
      <c r="AJ5" s="50">
        <v>-0.35058</v>
      </c>
      <c r="AK5" s="50">
        <v>0</v>
      </c>
      <c r="AL5" s="50">
        <v>0</v>
      </c>
      <c r="AM5" s="55">
        <v>0</v>
      </c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</row>
    <row r="6" spans="1:51" ht="15" thickBot="1">
      <c r="A6" s="50"/>
      <c r="B6" s="54">
        <v>-7.3510000000000006E-2</v>
      </c>
      <c r="C6" s="50">
        <v>0.15651999999999999</v>
      </c>
      <c r="D6" s="50">
        <v>2.2603499999999999</v>
      </c>
      <c r="E6" s="50">
        <v>-4.6000000000000001E-4</v>
      </c>
      <c r="F6" s="50">
        <v>-9.6000000000000002E-4</v>
      </c>
      <c r="G6" s="55">
        <v>-7.2000000000000005E-4</v>
      </c>
      <c r="H6" s="50"/>
      <c r="I6" s="56">
        <v>-1.6379999999999999E-2</v>
      </c>
      <c r="J6" s="57">
        <v>-0.43912000000000001</v>
      </c>
      <c r="K6" s="58">
        <v>0.89827999999999997</v>
      </c>
      <c r="L6" s="50"/>
      <c r="M6" s="54">
        <v>-0.27373289669302403</v>
      </c>
      <c r="N6" s="50">
        <v>-0.49679496082351199</v>
      </c>
      <c r="O6" s="50">
        <v>1.9105649450239641</v>
      </c>
      <c r="P6" s="50">
        <v>8.6502310471800003E-4</v>
      </c>
      <c r="Q6" s="50">
        <v>1.299222687944E-3</v>
      </c>
      <c r="R6" s="55">
        <v>-2.8162810493200007E-4</v>
      </c>
      <c r="S6" s="50"/>
      <c r="T6" s="54">
        <v>-0.48813498311800219</v>
      </c>
      <c r="U6" s="50">
        <v>-0.32234581816068719</v>
      </c>
      <c r="V6" s="50">
        <v>2.9126634335027064</v>
      </c>
      <c r="W6" s="50">
        <v>1.9560035986293522E-4</v>
      </c>
      <c r="X6" s="50">
        <v>5.1316640424493853E-4</v>
      </c>
      <c r="Y6" s="55">
        <v>3.9043716734404876E-4</v>
      </c>
      <c r="Z6" s="50"/>
      <c r="AA6" s="54">
        <v>-0.48813498311800196</v>
      </c>
      <c r="AB6" s="50">
        <v>-0.32234581816068708</v>
      </c>
      <c r="AC6" s="50">
        <v>2.912663433502706</v>
      </c>
      <c r="AD6" s="50">
        <v>4.163336342344337E-17</v>
      </c>
      <c r="AE6" s="50">
        <v>-6.9388939039072284E-18</v>
      </c>
      <c r="AF6" s="55">
        <v>2.0816681711721685E-17</v>
      </c>
      <c r="AG6" s="50"/>
      <c r="AH6" s="54">
        <v>-1.6379999999999999E-2</v>
      </c>
      <c r="AI6" s="50">
        <v>-0.43912000000000001</v>
      </c>
      <c r="AJ6" s="50">
        <v>0.89827999999999997</v>
      </c>
      <c r="AK6" s="50">
        <v>0</v>
      </c>
      <c r="AL6" s="50">
        <v>0</v>
      </c>
      <c r="AM6" s="55">
        <v>0</v>
      </c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</row>
    <row r="7" spans="1:51">
      <c r="A7" s="50"/>
      <c r="B7" s="54">
        <v>-1.2999999999999999E-4</v>
      </c>
      <c r="C7" s="50">
        <v>-1.0399999999999999E-3</v>
      </c>
      <c r="D7" s="50">
        <v>-4.6000000000000001E-4</v>
      </c>
      <c r="E7" s="50">
        <v>1.4257899999999999</v>
      </c>
      <c r="F7" s="50">
        <v>5.7820000000000003E-2</v>
      </c>
      <c r="G7" s="55">
        <v>-8.7099999999999997E-2</v>
      </c>
      <c r="H7" s="50"/>
      <c r="I7" s="50"/>
      <c r="J7" s="50"/>
      <c r="K7" s="50"/>
      <c r="L7" s="50"/>
      <c r="M7" s="54">
        <v>-2.5573419452700001E-4</v>
      </c>
      <c r="N7" s="50">
        <v>-6.0764245557999997E-4</v>
      </c>
      <c r="O7" s="50">
        <v>8.6502310471799993E-4</v>
      </c>
      <c r="P7" s="50">
        <v>1.6973725157253738</v>
      </c>
      <c r="Q7" s="50">
        <v>0.3822862564043441</v>
      </c>
      <c r="R7" s="55">
        <v>0.28243801252366202</v>
      </c>
      <c r="S7" s="50"/>
      <c r="T7" s="54">
        <v>1.2396103950196302E-4</v>
      </c>
      <c r="U7" s="50">
        <v>1.7703286578305E-4</v>
      </c>
      <c r="V7" s="50">
        <v>1.9560035986289359E-4</v>
      </c>
      <c r="W7" s="50">
        <v>0.15171064719003596</v>
      </c>
      <c r="X7" s="50">
        <v>0.58300785864500115</v>
      </c>
      <c r="Y7" s="55">
        <v>0.21798983346342102</v>
      </c>
      <c r="Z7" s="50"/>
      <c r="AA7" s="54">
        <v>1.7347234759768071E-17</v>
      </c>
      <c r="AB7" s="50">
        <v>4.163336342344337E-17</v>
      </c>
      <c r="AC7" s="50">
        <v>4.163336342344337E-17</v>
      </c>
      <c r="AD7" s="50">
        <v>0.1517106471900361</v>
      </c>
      <c r="AE7" s="50">
        <v>0.58300785864500115</v>
      </c>
      <c r="AF7" s="55">
        <v>0.21798983346342096</v>
      </c>
      <c r="AG7" s="50"/>
      <c r="AH7" s="54">
        <v>0</v>
      </c>
      <c r="AI7" s="50">
        <v>0</v>
      </c>
      <c r="AJ7" s="50">
        <v>0</v>
      </c>
      <c r="AK7" s="50">
        <f t="array" ref="AK7:AM9">I4:K6</f>
        <v>-0.81742999999999999</v>
      </c>
      <c r="AL7" s="50">
        <v>-0.51149</v>
      </c>
      <c r="AM7" s="55">
        <v>-0.26494000000000001</v>
      </c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</row>
    <row r="8" spans="1:51">
      <c r="A8" s="50"/>
      <c r="B8" s="54">
        <v>2.0000000000000001E-4</v>
      </c>
      <c r="C8" s="50">
        <v>9.3999999999999997E-4</v>
      </c>
      <c r="D8" s="50">
        <v>-9.6000000000000002E-4</v>
      </c>
      <c r="E8" s="50">
        <v>5.7820000000000003E-2</v>
      </c>
      <c r="F8" s="50">
        <v>2.3126699999999998</v>
      </c>
      <c r="G8" s="55">
        <v>0.16755</v>
      </c>
      <c r="H8" s="50"/>
      <c r="I8" s="50"/>
      <c r="J8" s="50"/>
      <c r="K8" s="50"/>
      <c r="L8" s="50"/>
      <c r="M8" s="54">
        <v>9.4551206960799994E-4</v>
      </c>
      <c r="N8" s="50">
        <v>6.2735876853599987E-4</v>
      </c>
      <c r="O8" s="50">
        <v>1.299222687944E-3</v>
      </c>
      <c r="P8" s="50">
        <v>0.38228625640434416</v>
      </c>
      <c r="Q8" s="50">
        <v>1.9535361700497</v>
      </c>
      <c r="R8" s="55">
        <v>0.2167752469666081</v>
      </c>
      <c r="S8" s="50"/>
      <c r="T8" s="54">
        <v>-7.5208246623501701E-4</v>
      </c>
      <c r="U8" s="50">
        <v>-9.1437040953799842E-4</v>
      </c>
      <c r="V8" s="50">
        <v>5.1316640424500792E-4</v>
      </c>
      <c r="W8" s="50">
        <v>0.58300785864500138</v>
      </c>
      <c r="X8" s="50">
        <v>1.5813211844437141</v>
      </c>
      <c r="Y8" s="55">
        <v>0.66999750678835501</v>
      </c>
      <c r="Z8" s="50"/>
      <c r="AA8" s="54">
        <v>9.0205620750793969E-17</v>
      </c>
      <c r="AB8" s="50">
        <v>8.3266726846886741E-17</v>
      </c>
      <c r="AC8" s="50">
        <v>-6.9388939039072284E-18</v>
      </c>
      <c r="AD8" s="50">
        <v>0.58300785864500115</v>
      </c>
      <c r="AE8" s="50">
        <v>1.5813211844437141</v>
      </c>
      <c r="AF8" s="55">
        <v>0.6699975067883549</v>
      </c>
      <c r="AG8" s="50"/>
      <c r="AH8" s="54">
        <v>0</v>
      </c>
      <c r="AI8" s="50">
        <v>0</v>
      </c>
      <c r="AJ8" s="50">
        <v>0</v>
      </c>
      <c r="AK8" s="50">
        <v>0.57579999999999998</v>
      </c>
      <c r="AL8" s="50">
        <v>-0.73862000000000005</v>
      </c>
      <c r="AM8" s="55">
        <v>-0.35058</v>
      </c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</row>
    <row r="9" spans="1:51" ht="15" thickBot="1">
      <c r="A9" s="50"/>
      <c r="B9" s="56">
        <v>5.9999999999999995E-4</v>
      </c>
      <c r="C9" s="57">
        <v>6.4000000000000005E-4</v>
      </c>
      <c r="D9" s="57">
        <v>-7.2000000000000005E-4</v>
      </c>
      <c r="E9" s="57">
        <v>-8.7099999999999997E-2</v>
      </c>
      <c r="F9" s="57">
        <v>0.16755</v>
      </c>
      <c r="G9" s="58">
        <v>1.1908799999999999</v>
      </c>
      <c r="H9" s="50"/>
      <c r="I9" s="50"/>
      <c r="J9" s="50"/>
      <c r="K9" s="50"/>
      <c r="L9" s="50"/>
      <c r="M9" s="56">
        <v>-4.0448872844199991E-4</v>
      </c>
      <c r="N9" s="57">
        <v>2.0497379225599996E-4</v>
      </c>
      <c r="O9" s="57">
        <v>-2.8162810493199996E-4</v>
      </c>
      <c r="P9" s="57">
        <v>0.28243801252366202</v>
      </c>
      <c r="Q9" s="57">
        <v>0.21677524696660799</v>
      </c>
      <c r="R9" s="58">
        <v>1.2784694935918197</v>
      </c>
      <c r="S9" s="50"/>
      <c r="T9" s="56">
        <v>-1.0193443017480416E-3</v>
      </c>
      <c r="U9" s="57">
        <v>-2.2163920283189628E-3</v>
      </c>
      <c r="V9" s="57">
        <v>3.9043716734404182E-4</v>
      </c>
      <c r="W9" s="57">
        <v>0.21798983346342099</v>
      </c>
      <c r="X9" s="57">
        <v>0.6699975067883549</v>
      </c>
      <c r="Y9" s="58">
        <v>-0.62875514503287</v>
      </c>
      <c r="Z9" s="50"/>
      <c r="AA9" s="56">
        <v>1.3877787807814457E-17</v>
      </c>
      <c r="AB9" s="57">
        <v>0</v>
      </c>
      <c r="AC9" s="57">
        <v>2.0816681711721685E-17</v>
      </c>
      <c r="AD9" s="57">
        <v>0.21798983346342096</v>
      </c>
      <c r="AE9" s="57">
        <v>0.6699975067883549</v>
      </c>
      <c r="AF9" s="58">
        <v>-0.62875514503287011</v>
      </c>
      <c r="AG9" s="50"/>
      <c r="AH9" s="56">
        <v>0</v>
      </c>
      <c r="AI9" s="57">
        <v>0</v>
      </c>
      <c r="AJ9" s="57">
        <v>0</v>
      </c>
      <c r="AK9" s="57">
        <v>-1.6379999999999999E-2</v>
      </c>
      <c r="AL9" s="57">
        <v>-0.43912000000000001</v>
      </c>
      <c r="AM9" s="58">
        <v>0.89827999999999997</v>
      </c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</row>
    <row r="10" spans="1:51">
      <c r="A10" s="50"/>
      <c r="B10" s="50"/>
      <c r="C10" s="50"/>
      <c r="D10" s="50"/>
      <c r="E10" s="50"/>
      <c r="F10" s="50"/>
      <c r="G10" s="50"/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</row>
    <row r="11" spans="1:51" ht="15" thickBot="1">
      <c r="A11" s="50"/>
      <c r="B11" s="50" t="s">
        <v>11</v>
      </c>
      <c r="C11" s="50"/>
      <c r="D11" s="50"/>
      <c r="E11" s="50"/>
      <c r="F11" s="50"/>
      <c r="G11" s="50"/>
      <c r="H11" s="50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 t="s">
        <v>40</v>
      </c>
      <c r="T11" s="50" t="s">
        <v>44</v>
      </c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 t="s">
        <v>45</v>
      </c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</row>
    <row r="12" spans="1:51">
      <c r="A12" s="50"/>
      <c r="B12" s="51">
        <v>0.93844000000000005</v>
      </c>
      <c r="C12" s="52">
        <v>8.652E-2</v>
      </c>
      <c r="D12" s="52">
        <v>5.7619999999999998E-2</v>
      </c>
      <c r="E12" s="52">
        <v>8.0999999999999996E-4</v>
      </c>
      <c r="F12" s="52">
        <v>0.16797000000000001</v>
      </c>
      <c r="G12" s="52">
        <v>-6.8699999999999997E-2</v>
      </c>
      <c r="H12" s="52">
        <v>-0.11990000000000001</v>
      </c>
      <c r="I12" s="52">
        <v>-0.12576000000000001</v>
      </c>
      <c r="J12" s="52">
        <v>-0.11046</v>
      </c>
      <c r="K12" s="52">
        <v>-7.1220000000000006E-2</v>
      </c>
      <c r="L12" s="52">
        <v>0.12496</v>
      </c>
      <c r="M12" s="53">
        <v>-5.049E-2</v>
      </c>
      <c r="N12" s="50"/>
      <c r="O12" s="51">
        <v>-0.80456000000000005</v>
      </c>
      <c r="P12" s="52">
        <v>-0.52286999999999995</v>
      </c>
      <c r="Q12" s="53">
        <v>-0.28156999999999999</v>
      </c>
      <c r="R12" s="50"/>
      <c r="S12" s="51">
        <f t="array" ref="S12:AD23">MMULT(MMULT(AM12:AX23,B12:M23),TRANSPOSE(AM12:AX23))</f>
        <v>1.332370378132647</v>
      </c>
      <c r="T12" s="52">
        <v>0.41652740846111591</v>
      </c>
      <c r="U12" s="52">
        <v>-0.41814272540693403</v>
      </c>
      <c r="V12" s="52">
        <v>0.15431541682868297</v>
      </c>
      <c r="W12" s="52">
        <v>0.17550245197023598</v>
      </c>
      <c r="X12" s="52">
        <v>0.33017303199964998</v>
      </c>
      <c r="Y12" s="51">
        <v>-0.34205044432471599</v>
      </c>
      <c r="Z12" s="52">
        <v>-0.13524496526250801</v>
      </c>
      <c r="AA12" s="52">
        <v>7.6110546150816E-2</v>
      </c>
      <c r="AB12" s="52">
        <v>-9.943342503135992E-3</v>
      </c>
      <c r="AC12" s="52">
        <v>0.21593113615013698</v>
      </c>
      <c r="AD12" s="53">
        <v>0.24366573839460401</v>
      </c>
      <c r="AE12" s="59" t="s">
        <v>46</v>
      </c>
      <c r="AF12" s="51">
        <f t="array" ref="AF12:AH14">(Y12:AA14+S18:U20)/2</f>
        <v>-0.34205044432471599</v>
      </c>
      <c r="AG12" s="52">
        <v>-0.13525140072256503</v>
      </c>
      <c r="AH12" s="52">
        <v>7.613690741024802E-2</v>
      </c>
      <c r="AI12" s="52">
        <f t="array" ref="AI12:AK14">(AB12:AD14-V18:X20)/2</f>
        <v>-9.7820084252825019E-3</v>
      </c>
      <c r="AJ12" s="52">
        <v>0.21585605319640849</v>
      </c>
      <c r="AK12" s="53">
        <v>0.24352874593267099</v>
      </c>
      <c r="AL12" s="50"/>
      <c r="AM12" s="51">
        <f t="array" ref="AM12:AO14">O12:Q14</f>
        <v>-0.80456000000000005</v>
      </c>
      <c r="AN12" s="52">
        <v>-0.52286999999999995</v>
      </c>
      <c r="AO12" s="52">
        <v>-0.28156999999999999</v>
      </c>
      <c r="AP12" s="52">
        <v>0</v>
      </c>
      <c r="AQ12" s="52">
        <v>0</v>
      </c>
      <c r="AR12" s="52">
        <v>0</v>
      </c>
      <c r="AS12" s="52">
        <v>0</v>
      </c>
      <c r="AT12" s="52">
        <v>0</v>
      </c>
      <c r="AU12" s="52">
        <v>0</v>
      </c>
      <c r="AV12" s="52">
        <v>0</v>
      </c>
      <c r="AW12" s="52">
        <v>0</v>
      </c>
      <c r="AX12" s="53">
        <v>0</v>
      </c>
      <c r="AY12" s="50"/>
    </row>
    <row r="13" spans="1:51">
      <c r="A13" s="50"/>
      <c r="B13" s="54">
        <v>8.652E-2</v>
      </c>
      <c r="C13" s="50">
        <v>1.2268399999999999</v>
      </c>
      <c r="D13" s="50">
        <v>0.35071999999999998</v>
      </c>
      <c r="E13" s="50">
        <v>2.29E-2</v>
      </c>
      <c r="F13" s="50">
        <v>0.30634</v>
      </c>
      <c r="G13" s="50">
        <v>-0.11978999999999999</v>
      </c>
      <c r="H13" s="50">
        <v>-0.12561</v>
      </c>
      <c r="I13" s="50">
        <v>-0.18028</v>
      </c>
      <c r="J13" s="50">
        <v>-0.16675999999999999</v>
      </c>
      <c r="K13" s="50">
        <v>-8.7660000000000002E-2</v>
      </c>
      <c r="L13" s="50">
        <v>0.21973000000000001</v>
      </c>
      <c r="M13" s="55">
        <v>-0.13752</v>
      </c>
      <c r="N13" s="50"/>
      <c r="O13" s="54">
        <v>0.59353999999999996</v>
      </c>
      <c r="P13" s="50">
        <v>-0.72377000000000002</v>
      </c>
      <c r="Q13" s="55">
        <v>-0.35196</v>
      </c>
      <c r="R13" s="50"/>
      <c r="S13" s="54">
        <v>0.41652740846111597</v>
      </c>
      <c r="T13" s="50">
        <v>1.34623592363934</v>
      </c>
      <c r="U13" s="50">
        <v>-0.51545872198669596</v>
      </c>
      <c r="V13" s="50">
        <v>9.2499135245748987E-2</v>
      </c>
      <c r="W13" s="50">
        <v>7.6041591200892017E-2</v>
      </c>
      <c r="X13" s="50">
        <v>0.21087157079414198</v>
      </c>
      <c r="Y13" s="54">
        <v>-0.13525783618262199</v>
      </c>
      <c r="Z13" s="50">
        <v>-8.3361501031311985E-2</v>
      </c>
      <c r="AA13" s="50">
        <v>3.6762492695858004E-2</v>
      </c>
      <c r="AB13" s="50">
        <v>-2.2167908729370002E-3</v>
      </c>
      <c r="AC13" s="50">
        <v>9.7769461189704004E-2</v>
      </c>
      <c r="AD13" s="55">
        <v>0.15988777762123801</v>
      </c>
      <c r="AE13" s="50"/>
      <c r="AF13" s="54">
        <v>-0.13525140072256497</v>
      </c>
      <c r="AG13" s="50">
        <v>-8.3361501031311985E-2</v>
      </c>
      <c r="AH13" s="50">
        <v>3.6766056963573004E-2</v>
      </c>
      <c r="AI13" s="50">
        <v>-2.1471774060140003E-3</v>
      </c>
      <c r="AJ13" s="50">
        <v>9.7714360274405498E-2</v>
      </c>
      <c r="AK13" s="55">
        <v>0.15983552049293201</v>
      </c>
      <c r="AL13" s="50"/>
      <c r="AM13" s="54">
        <v>0.59353999999999996</v>
      </c>
      <c r="AN13" s="50">
        <v>-0.72377000000000002</v>
      </c>
      <c r="AO13" s="50">
        <v>-0.35196</v>
      </c>
      <c r="AP13" s="50">
        <v>0</v>
      </c>
      <c r="AQ13" s="50">
        <v>0</v>
      </c>
      <c r="AR13" s="50">
        <v>0</v>
      </c>
      <c r="AS13" s="50">
        <v>0</v>
      </c>
      <c r="AT13" s="50">
        <v>0</v>
      </c>
      <c r="AU13" s="50">
        <v>0</v>
      </c>
      <c r="AV13" s="50">
        <v>0</v>
      </c>
      <c r="AW13" s="50">
        <v>0</v>
      </c>
      <c r="AX13" s="55">
        <v>0</v>
      </c>
      <c r="AY13" s="50"/>
    </row>
    <row r="14" spans="1:51" ht="15" thickBot="1">
      <c r="A14" s="50"/>
      <c r="B14" s="54">
        <v>5.7619999999999998E-2</v>
      </c>
      <c r="C14" s="50">
        <v>0.35071999999999998</v>
      </c>
      <c r="D14" s="50">
        <v>2.3627500000000001</v>
      </c>
      <c r="E14" s="50">
        <v>4.9329999999999999E-2</v>
      </c>
      <c r="F14" s="50">
        <v>0.21687999999999999</v>
      </c>
      <c r="G14" s="50">
        <v>-0.25430000000000003</v>
      </c>
      <c r="H14" s="50">
        <v>-0.11005</v>
      </c>
      <c r="I14" s="50">
        <v>-0.16632</v>
      </c>
      <c r="J14" s="50">
        <v>-0.1288</v>
      </c>
      <c r="K14" s="50">
        <v>-0.10127</v>
      </c>
      <c r="L14" s="50">
        <v>0.16161</v>
      </c>
      <c r="M14" s="55">
        <v>-0.11108999999999999</v>
      </c>
      <c r="N14" s="50"/>
      <c r="O14" s="56">
        <v>-1.976E-2</v>
      </c>
      <c r="P14" s="57">
        <v>-0.45029999999999998</v>
      </c>
      <c r="Q14" s="58">
        <v>0.89266000000000001</v>
      </c>
      <c r="R14" s="50"/>
      <c r="S14" s="54">
        <v>-0.41814272540693398</v>
      </c>
      <c r="T14" s="50">
        <v>-0.51545872198669607</v>
      </c>
      <c r="U14" s="50">
        <v>1.8494238154368599</v>
      </c>
      <c r="V14" s="50">
        <v>-6.1374875769939982E-3</v>
      </c>
      <c r="W14" s="50">
        <v>4.2560282283095996E-2</v>
      </c>
      <c r="X14" s="50">
        <v>-0.17750673135809203</v>
      </c>
      <c r="Y14" s="54">
        <v>7.6163268669680012E-2</v>
      </c>
      <c r="Z14" s="50">
        <v>3.6769621231288012E-2</v>
      </c>
      <c r="AA14" s="50">
        <v>-3.5685363863760151E-3</v>
      </c>
      <c r="AB14" s="50">
        <v>2.7631587585859999E-2</v>
      </c>
      <c r="AC14" s="50">
        <v>-4.7581164593370008E-2</v>
      </c>
      <c r="AD14" s="55">
        <v>-5.0737131437839991E-2</v>
      </c>
      <c r="AE14" s="50"/>
      <c r="AF14" s="54">
        <v>7.6136907410248006E-2</v>
      </c>
      <c r="AG14" s="50">
        <v>3.6766056963573004E-2</v>
      </c>
      <c r="AH14" s="50">
        <v>-3.5685363863760134E-3</v>
      </c>
      <c r="AI14" s="50">
        <v>2.7556217898632999E-2</v>
      </c>
      <c r="AJ14" s="50">
        <v>-4.7490280363634008E-2</v>
      </c>
      <c r="AK14" s="55">
        <v>-5.0801330298937991E-2</v>
      </c>
      <c r="AL14" s="50"/>
      <c r="AM14" s="54">
        <v>-1.976E-2</v>
      </c>
      <c r="AN14" s="50">
        <v>-0.45029999999999998</v>
      </c>
      <c r="AO14" s="50">
        <v>0.89266000000000001</v>
      </c>
      <c r="AP14" s="50">
        <v>0</v>
      </c>
      <c r="AQ14" s="50">
        <v>0</v>
      </c>
      <c r="AR14" s="50">
        <v>0</v>
      </c>
      <c r="AS14" s="50">
        <v>0</v>
      </c>
      <c r="AT14" s="50">
        <v>0</v>
      </c>
      <c r="AU14" s="50">
        <v>0</v>
      </c>
      <c r="AV14" s="50">
        <v>0</v>
      </c>
      <c r="AW14" s="50">
        <v>0</v>
      </c>
      <c r="AX14" s="55">
        <v>0</v>
      </c>
      <c r="AY14" s="50"/>
    </row>
    <row r="15" spans="1:51" ht="15" thickBot="1">
      <c r="A15" s="50"/>
      <c r="B15" s="54">
        <v>8.0999999999999996E-4</v>
      </c>
      <c r="C15" s="50">
        <v>2.29E-2</v>
      </c>
      <c r="D15" s="50">
        <v>4.9329999999999999E-2</v>
      </c>
      <c r="E15" s="50">
        <v>1.3523099999999999</v>
      </c>
      <c r="F15" s="50">
        <v>4.9899999999999996E-3</v>
      </c>
      <c r="G15" s="50">
        <v>-0.14335999999999999</v>
      </c>
      <c r="H15" s="50">
        <v>7.0800000000000002E-2</v>
      </c>
      <c r="I15" s="50">
        <v>8.7090000000000001E-2</v>
      </c>
      <c r="J15" s="50">
        <v>0.10088999999999999</v>
      </c>
      <c r="K15" s="50">
        <v>7.0299999999999998E-3</v>
      </c>
      <c r="L15" s="50">
        <v>-0.16742000000000001</v>
      </c>
      <c r="M15" s="55">
        <v>0.12334000000000001</v>
      </c>
      <c r="N15" s="50"/>
      <c r="O15" s="50"/>
      <c r="P15" s="50"/>
      <c r="Q15" s="50"/>
      <c r="R15" s="50"/>
      <c r="S15" s="54">
        <v>0.15431541682868297</v>
      </c>
      <c r="T15" s="50">
        <v>9.2499135245748973E-2</v>
      </c>
      <c r="U15" s="50">
        <v>-6.1374875769940052E-3</v>
      </c>
      <c r="V15" s="50">
        <v>1.5333489118283488</v>
      </c>
      <c r="W15" s="50">
        <v>0.32434069933334891</v>
      </c>
      <c r="X15" s="50">
        <v>0.45962412883108172</v>
      </c>
      <c r="Y15" s="54">
        <v>9.6206743474290101E-3</v>
      </c>
      <c r="Z15" s="50">
        <v>2.0775639390909987E-3</v>
      </c>
      <c r="AA15" s="50">
        <v>-2.7480848211405999E-2</v>
      </c>
      <c r="AB15" s="50">
        <v>-6.1549920925500004E-2</v>
      </c>
      <c r="AC15" s="50">
        <v>-6.3659063546020224E-3</v>
      </c>
      <c r="AD15" s="55">
        <v>-8.3861690382706022E-2</v>
      </c>
      <c r="AE15" s="50"/>
      <c r="AF15" s="54">
        <f t="array" ref="AF15:AH17">(Y15:AA17-S21:U23)/2</f>
        <v>9.7820084252824985E-3</v>
      </c>
      <c r="AG15" s="50">
        <v>2.1471774060139899E-3</v>
      </c>
      <c r="AH15" s="50">
        <v>-2.7556217898632999E-2</v>
      </c>
      <c r="AI15" s="50">
        <f t="array" ref="AI15:AK17">(AB15:AD17+V21:X23)/2</f>
        <v>-6.1549920925500004E-2</v>
      </c>
      <c r="AJ15" s="50">
        <v>-6.6252900813595136E-3</v>
      </c>
      <c r="AK15" s="55">
        <v>-8.3956501077971007E-2</v>
      </c>
      <c r="AL15" s="50"/>
      <c r="AM15" s="54">
        <v>0</v>
      </c>
      <c r="AN15" s="50">
        <v>0</v>
      </c>
      <c r="AO15" s="50">
        <v>0</v>
      </c>
      <c r="AP15" s="50">
        <f t="array" ref="AP15:AR17">O12:Q14</f>
        <v>-0.80456000000000005</v>
      </c>
      <c r="AQ15" s="50">
        <v>-0.52286999999999995</v>
      </c>
      <c r="AR15" s="50">
        <v>-0.28156999999999999</v>
      </c>
      <c r="AS15" s="50">
        <v>0</v>
      </c>
      <c r="AT15" s="50">
        <v>0</v>
      </c>
      <c r="AU15" s="50">
        <v>0</v>
      </c>
      <c r="AV15" s="50">
        <v>0</v>
      </c>
      <c r="AW15" s="50">
        <v>0</v>
      </c>
      <c r="AX15" s="55">
        <v>0</v>
      </c>
      <c r="AY15" s="50"/>
    </row>
    <row r="16" spans="1:51">
      <c r="A16" s="50"/>
      <c r="B16" s="54">
        <v>0.16797000000000001</v>
      </c>
      <c r="C16" s="50">
        <v>0.30634</v>
      </c>
      <c r="D16" s="50">
        <v>0.21687999999999999</v>
      </c>
      <c r="E16" s="50">
        <v>4.9899999999999996E-3</v>
      </c>
      <c r="F16" s="50">
        <v>2.5051899999999998</v>
      </c>
      <c r="G16" s="50">
        <v>-0.25018000000000001</v>
      </c>
      <c r="H16" s="50">
        <v>-0.12466000000000001</v>
      </c>
      <c r="I16" s="50">
        <v>-0.21931999999999999</v>
      </c>
      <c r="J16" s="50">
        <v>-0.16191</v>
      </c>
      <c r="K16" s="50">
        <v>-0.16807</v>
      </c>
      <c r="L16" s="50">
        <v>0.17549000000000001</v>
      </c>
      <c r="M16" s="55">
        <v>-0.11225</v>
      </c>
      <c r="N16" s="50"/>
      <c r="O16" s="51">
        <v>-0.80393999999999999</v>
      </c>
      <c r="P16" s="52">
        <v>-0.52327000000000001</v>
      </c>
      <c r="Q16" s="53">
        <v>-0.28261999999999998</v>
      </c>
      <c r="R16" s="50"/>
      <c r="S16" s="54">
        <v>0.17550245197023603</v>
      </c>
      <c r="T16" s="50">
        <v>7.6041591200891989E-2</v>
      </c>
      <c r="U16" s="50">
        <v>4.2560282283095982E-2</v>
      </c>
      <c r="V16" s="50">
        <v>0.32434069933334886</v>
      </c>
      <c r="W16" s="50">
        <v>1.8848379584435748</v>
      </c>
      <c r="X16" s="50">
        <v>0.41840058642811384</v>
      </c>
      <c r="Y16" s="54">
        <v>-0.21578097024268</v>
      </c>
      <c r="Z16" s="50">
        <v>-9.7659259359107006E-2</v>
      </c>
      <c r="AA16" s="50">
        <v>4.7399396133897986E-2</v>
      </c>
      <c r="AB16" s="50">
        <v>-6.8846738081169978E-3</v>
      </c>
      <c r="AC16" s="50">
        <v>0.13556534558046301</v>
      </c>
      <c r="AD16" s="55">
        <v>0.20426309150434599</v>
      </c>
      <c r="AE16" s="50"/>
      <c r="AF16" s="54">
        <v>-0.21585605319640852</v>
      </c>
      <c r="AG16" s="50">
        <v>-9.7714360274405498E-2</v>
      </c>
      <c r="AH16" s="50">
        <v>4.7490280363633987E-2</v>
      </c>
      <c r="AI16" s="50">
        <v>-6.6252900813595084E-3</v>
      </c>
      <c r="AJ16" s="50">
        <v>0.13556534558046301</v>
      </c>
      <c r="AK16" s="55">
        <v>0.20453024532766501</v>
      </c>
      <c r="AL16" s="50"/>
      <c r="AM16" s="54">
        <v>0</v>
      </c>
      <c r="AN16" s="50">
        <v>0</v>
      </c>
      <c r="AO16" s="50">
        <v>0</v>
      </c>
      <c r="AP16" s="50">
        <v>0.59353999999999996</v>
      </c>
      <c r="AQ16" s="50">
        <v>-0.72377000000000002</v>
      </c>
      <c r="AR16" s="50">
        <v>-0.35196</v>
      </c>
      <c r="AS16" s="50">
        <v>0</v>
      </c>
      <c r="AT16" s="50">
        <v>0</v>
      </c>
      <c r="AU16" s="50">
        <v>0</v>
      </c>
      <c r="AV16" s="50">
        <v>0</v>
      </c>
      <c r="AW16" s="50">
        <v>0</v>
      </c>
      <c r="AX16" s="55">
        <v>0</v>
      </c>
      <c r="AY16" s="50"/>
    </row>
    <row r="17" spans="1:51" ht="15" thickBot="1">
      <c r="A17" s="50"/>
      <c r="B17" s="54">
        <v>-6.8699999999999997E-2</v>
      </c>
      <c r="C17" s="50">
        <v>-0.11978999999999999</v>
      </c>
      <c r="D17" s="50">
        <v>-0.25430000000000003</v>
      </c>
      <c r="E17" s="50">
        <v>-0.14335999999999999</v>
      </c>
      <c r="F17" s="50">
        <v>-0.25018000000000001</v>
      </c>
      <c r="G17" s="50">
        <v>1.3558600000000001</v>
      </c>
      <c r="H17" s="50">
        <v>5.0389999999999997E-2</v>
      </c>
      <c r="I17" s="50">
        <v>0.13750999999999999</v>
      </c>
      <c r="J17" s="50">
        <v>0.11168</v>
      </c>
      <c r="K17" s="50">
        <v>0.12398000000000001</v>
      </c>
      <c r="L17" s="50">
        <v>-0.11285000000000001</v>
      </c>
      <c r="M17" s="55">
        <v>5.185E-2</v>
      </c>
      <c r="N17" s="50"/>
      <c r="O17" s="54">
        <v>0.59440000000000004</v>
      </c>
      <c r="P17" s="50">
        <v>-0.72238000000000002</v>
      </c>
      <c r="Q17" s="55">
        <v>-0.35335</v>
      </c>
      <c r="R17" s="50"/>
      <c r="S17" s="54">
        <v>0.33017303199964998</v>
      </c>
      <c r="T17" s="50">
        <v>0.21087157079414201</v>
      </c>
      <c r="U17" s="50">
        <v>-0.17750673135809197</v>
      </c>
      <c r="V17" s="50">
        <v>0.45962412883108189</v>
      </c>
      <c r="W17" s="50">
        <v>0.41840058642811401</v>
      </c>
      <c r="X17" s="50">
        <v>1.7951849976538439</v>
      </c>
      <c r="Y17" s="54">
        <v>-0.24339175347073799</v>
      </c>
      <c r="Z17" s="50">
        <v>-0.15978326336462598</v>
      </c>
      <c r="AA17" s="50">
        <v>5.0865529160035991E-2</v>
      </c>
      <c r="AB17" s="50">
        <v>-8.4051311773235993E-2</v>
      </c>
      <c r="AC17" s="50">
        <v>0.20479739915098399</v>
      </c>
      <c r="AD17" s="55">
        <v>0.160358357582156</v>
      </c>
      <c r="AE17" s="50"/>
      <c r="AF17" s="56">
        <v>-0.24352874593267099</v>
      </c>
      <c r="AG17" s="57">
        <v>-0.15983552049293201</v>
      </c>
      <c r="AH17" s="57">
        <v>5.0801330298937998E-2</v>
      </c>
      <c r="AI17" s="57">
        <v>-8.3956501077971007E-2</v>
      </c>
      <c r="AJ17" s="57">
        <v>0.20453024532766501</v>
      </c>
      <c r="AK17" s="58">
        <v>0.160358357582156</v>
      </c>
      <c r="AL17" s="50"/>
      <c r="AM17" s="54">
        <v>0</v>
      </c>
      <c r="AN17" s="50">
        <v>0</v>
      </c>
      <c r="AO17" s="50">
        <v>0</v>
      </c>
      <c r="AP17" s="50">
        <v>-1.976E-2</v>
      </c>
      <c r="AQ17" s="50">
        <v>-0.45029999999999998</v>
      </c>
      <c r="AR17" s="50">
        <v>0.89266000000000001</v>
      </c>
      <c r="AS17" s="50">
        <v>0</v>
      </c>
      <c r="AT17" s="50">
        <v>0</v>
      </c>
      <c r="AU17" s="50">
        <v>0</v>
      </c>
      <c r="AV17" s="50">
        <v>0</v>
      </c>
      <c r="AW17" s="50">
        <v>0</v>
      </c>
      <c r="AX17" s="55">
        <v>0</v>
      </c>
      <c r="AY17" s="50"/>
    </row>
    <row r="18" spans="1:51" ht="15" thickBot="1">
      <c r="A18" s="50"/>
      <c r="B18" s="54">
        <v>-0.11990000000000001</v>
      </c>
      <c r="C18" s="50">
        <v>-0.12561</v>
      </c>
      <c r="D18" s="50">
        <v>-0.11005</v>
      </c>
      <c r="E18" s="50">
        <v>7.0800000000000002E-2</v>
      </c>
      <c r="F18" s="50">
        <v>-0.12466000000000001</v>
      </c>
      <c r="G18" s="50">
        <v>5.0389999999999997E-2</v>
      </c>
      <c r="H18" s="50">
        <v>0.93888000000000005</v>
      </c>
      <c r="I18" s="50">
        <v>8.4019999999999997E-2</v>
      </c>
      <c r="J18" s="50">
        <v>5.8790000000000002E-2</v>
      </c>
      <c r="K18" s="50">
        <v>1.1100000000000001E-3</v>
      </c>
      <c r="L18" s="50">
        <v>-0.16982</v>
      </c>
      <c r="M18" s="55">
        <v>6.8680000000000005E-2</v>
      </c>
      <c r="N18" s="50"/>
      <c r="O18" s="56">
        <v>-1.9259999999999999E-2</v>
      </c>
      <c r="P18" s="57">
        <v>-0.45206000000000002</v>
      </c>
      <c r="Q18" s="58">
        <v>0.89178000000000002</v>
      </c>
      <c r="R18" s="50"/>
      <c r="S18" s="51">
        <v>-0.34205044432471599</v>
      </c>
      <c r="T18" s="52">
        <v>-0.13525783618262202</v>
      </c>
      <c r="U18" s="52">
        <v>7.616326866968004E-2</v>
      </c>
      <c r="V18" s="52">
        <v>9.6206743474290118E-3</v>
      </c>
      <c r="W18" s="52">
        <v>-0.21578097024268003</v>
      </c>
      <c r="X18" s="52">
        <v>-0.24339175347073799</v>
      </c>
      <c r="Y18" s="51">
        <v>1.3317595020283119</v>
      </c>
      <c r="Z18" s="52">
        <v>0.41583136079358807</v>
      </c>
      <c r="AA18" s="52">
        <v>-0.42034373421837595</v>
      </c>
      <c r="AB18" s="52">
        <v>-0.15272759006291203</v>
      </c>
      <c r="AC18" s="52">
        <v>-0.17901267164775103</v>
      </c>
      <c r="AD18" s="53">
        <v>-0.33333132717187403</v>
      </c>
      <c r="AE18" s="50" t="s">
        <v>47</v>
      </c>
      <c r="AF18" s="54">
        <f t="array" ref="AF18:AK23">TRANSPOSE(AF12:AK17)</f>
        <v>-0.34205044432471599</v>
      </c>
      <c r="AG18" s="50">
        <v>-0.13525140072256497</v>
      </c>
      <c r="AH18" s="50">
        <v>7.6136907410248006E-2</v>
      </c>
      <c r="AI18" s="50">
        <v>9.7820084252824985E-3</v>
      </c>
      <c r="AJ18" s="50">
        <v>-0.21585605319640852</v>
      </c>
      <c r="AK18" s="55">
        <v>-0.24352874593267099</v>
      </c>
      <c r="AL18" s="50"/>
      <c r="AM18" s="54">
        <v>0</v>
      </c>
      <c r="AN18" s="50">
        <v>0</v>
      </c>
      <c r="AO18" s="50">
        <v>0</v>
      </c>
      <c r="AP18" s="50">
        <v>0</v>
      </c>
      <c r="AQ18" s="50">
        <v>0</v>
      </c>
      <c r="AR18" s="50">
        <v>0</v>
      </c>
      <c r="AS18" s="50">
        <f t="array" ref="AS18:AU20">O16:Q18</f>
        <v>-0.80393999999999999</v>
      </c>
      <c r="AT18" s="50">
        <v>-0.52327000000000001</v>
      </c>
      <c r="AU18" s="50">
        <v>-0.28261999999999998</v>
      </c>
      <c r="AV18" s="50">
        <v>0</v>
      </c>
      <c r="AW18" s="50">
        <v>0</v>
      </c>
      <c r="AX18" s="55">
        <v>0</v>
      </c>
      <c r="AY18" s="50"/>
    </row>
    <row r="19" spans="1:51">
      <c r="A19" s="50"/>
      <c r="B19" s="54">
        <v>-0.12576000000000001</v>
      </c>
      <c r="C19" s="50">
        <v>-0.18028</v>
      </c>
      <c r="D19" s="50">
        <v>-0.16632</v>
      </c>
      <c r="E19" s="50">
        <v>8.7090000000000001E-2</v>
      </c>
      <c r="F19" s="50">
        <v>-0.21931999999999999</v>
      </c>
      <c r="G19" s="50">
        <v>0.13750999999999999</v>
      </c>
      <c r="H19" s="50">
        <v>8.4019999999999997E-2</v>
      </c>
      <c r="I19" s="50">
        <v>1.2243200000000001</v>
      </c>
      <c r="J19" s="50">
        <v>0.35042000000000001</v>
      </c>
      <c r="K19" s="50">
        <v>-1.9959999999999999E-2</v>
      </c>
      <c r="L19" s="50">
        <v>-0.30642000000000003</v>
      </c>
      <c r="M19" s="55">
        <v>0.12237000000000001</v>
      </c>
      <c r="N19" s="50"/>
      <c r="O19" s="50"/>
      <c r="P19" s="50"/>
      <c r="Q19" s="50"/>
      <c r="R19" s="50"/>
      <c r="S19" s="54">
        <v>-0.13524496526250798</v>
      </c>
      <c r="T19" s="50">
        <v>-8.3361501031311999E-2</v>
      </c>
      <c r="U19" s="50">
        <v>3.6769621231288005E-2</v>
      </c>
      <c r="V19" s="50">
        <v>2.0775639390910004E-3</v>
      </c>
      <c r="W19" s="50">
        <v>-9.7659259359106992E-2</v>
      </c>
      <c r="X19" s="50">
        <v>-0.159783263364626</v>
      </c>
      <c r="Y19" s="54">
        <v>0.41583136079358812</v>
      </c>
      <c r="Z19" s="50">
        <v>1.3475553417103481</v>
      </c>
      <c r="AA19" s="50">
        <v>-0.51482582772740593</v>
      </c>
      <c r="AB19" s="50">
        <v>-9.0951652351112008E-2</v>
      </c>
      <c r="AC19" s="50">
        <v>-7.6683442238677985E-2</v>
      </c>
      <c r="AD19" s="55">
        <v>-0.21292874853382199</v>
      </c>
      <c r="AE19" s="50"/>
      <c r="AF19" s="54">
        <v>-0.13525140072256503</v>
      </c>
      <c r="AG19" s="50">
        <v>-8.3361501031311985E-2</v>
      </c>
      <c r="AH19" s="50">
        <v>3.6766056963573004E-2</v>
      </c>
      <c r="AI19" s="50">
        <v>2.1471774060139899E-3</v>
      </c>
      <c r="AJ19" s="50">
        <v>-9.7714360274405498E-2</v>
      </c>
      <c r="AK19" s="55">
        <v>-0.15983552049293201</v>
      </c>
      <c r="AL19" s="50"/>
      <c r="AM19" s="54">
        <v>0</v>
      </c>
      <c r="AN19" s="50">
        <v>0</v>
      </c>
      <c r="AO19" s="50">
        <v>0</v>
      </c>
      <c r="AP19" s="50">
        <v>0</v>
      </c>
      <c r="AQ19" s="50">
        <v>0</v>
      </c>
      <c r="AR19" s="50">
        <v>0</v>
      </c>
      <c r="AS19" s="50">
        <v>0.59440000000000004</v>
      </c>
      <c r="AT19" s="50">
        <v>-0.72238000000000002</v>
      </c>
      <c r="AU19" s="50">
        <v>-0.35335</v>
      </c>
      <c r="AV19" s="50">
        <v>0</v>
      </c>
      <c r="AW19" s="50">
        <v>0</v>
      </c>
      <c r="AX19" s="55">
        <v>0</v>
      </c>
      <c r="AY19" s="50"/>
    </row>
    <row r="20" spans="1:51">
      <c r="A20" s="50"/>
      <c r="B20" s="54">
        <v>-0.11046</v>
      </c>
      <c r="C20" s="50">
        <v>-0.16675999999999999</v>
      </c>
      <c r="D20" s="50">
        <v>-0.1288</v>
      </c>
      <c r="E20" s="50">
        <v>0.10088999999999999</v>
      </c>
      <c r="F20" s="50">
        <v>-0.16191</v>
      </c>
      <c r="G20" s="50">
        <v>0.11168</v>
      </c>
      <c r="H20" s="50">
        <v>5.8790000000000002E-2</v>
      </c>
      <c r="I20" s="50">
        <v>0.35042000000000001</v>
      </c>
      <c r="J20" s="50">
        <v>2.3619599999999998</v>
      </c>
      <c r="K20" s="50">
        <v>-4.6870000000000002E-2</v>
      </c>
      <c r="L20" s="50">
        <v>-0.22309999999999999</v>
      </c>
      <c r="M20" s="55">
        <v>0.25331999999999999</v>
      </c>
      <c r="N20" s="50"/>
      <c r="O20" s="50"/>
      <c r="P20" s="50"/>
      <c r="Q20" s="50"/>
      <c r="R20" s="50"/>
      <c r="S20" s="54">
        <v>7.6110546150815986E-2</v>
      </c>
      <c r="T20" s="50">
        <v>3.6762492695858004E-2</v>
      </c>
      <c r="U20" s="50">
        <v>-3.5685363863760117E-3</v>
      </c>
      <c r="V20" s="50">
        <v>-2.7480848211405999E-2</v>
      </c>
      <c r="W20" s="50">
        <v>4.7399396133898E-2</v>
      </c>
      <c r="X20" s="50">
        <v>5.0865529160035998E-2</v>
      </c>
      <c r="Y20" s="54">
        <v>-0.42034373421837601</v>
      </c>
      <c r="Z20" s="50">
        <v>-0.51482582772740604</v>
      </c>
      <c r="AA20" s="50">
        <v>1.8458560640331918</v>
      </c>
      <c r="AB20" s="50">
        <v>8.4413301763439988E-3</v>
      </c>
      <c r="AC20" s="50">
        <v>-3.8008526510902002E-2</v>
      </c>
      <c r="AD20" s="55">
        <v>0.17742029538654003</v>
      </c>
      <c r="AE20" s="50"/>
      <c r="AF20" s="54">
        <v>7.613690741024802E-2</v>
      </c>
      <c r="AG20" s="50">
        <v>3.6766056963573004E-2</v>
      </c>
      <c r="AH20" s="50">
        <v>-3.5685363863760134E-3</v>
      </c>
      <c r="AI20" s="50">
        <v>-2.7556217898632999E-2</v>
      </c>
      <c r="AJ20" s="50">
        <v>4.7490280363633987E-2</v>
      </c>
      <c r="AK20" s="55">
        <v>5.0801330298937998E-2</v>
      </c>
      <c r="AL20" s="50"/>
      <c r="AM20" s="54">
        <v>0</v>
      </c>
      <c r="AN20" s="50">
        <v>0</v>
      </c>
      <c r="AO20" s="50">
        <v>0</v>
      </c>
      <c r="AP20" s="50">
        <v>0</v>
      </c>
      <c r="AQ20" s="50">
        <v>0</v>
      </c>
      <c r="AR20" s="50">
        <v>0</v>
      </c>
      <c r="AS20" s="50">
        <v>-1.9259999999999999E-2</v>
      </c>
      <c r="AT20" s="50">
        <v>-0.45206000000000002</v>
      </c>
      <c r="AU20" s="50">
        <v>0.89178000000000002</v>
      </c>
      <c r="AV20" s="50">
        <v>0</v>
      </c>
      <c r="AW20" s="50">
        <v>0</v>
      </c>
      <c r="AX20" s="55">
        <v>0</v>
      </c>
      <c r="AY20" s="50"/>
    </row>
    <row r="21" spans="1:51">
      <c r="A21" s="50"/>
      <c r="B21" s="54">
        <v>-7.1220000000000006E-2</v>
      </c>
      <c r="C21" s="50">
        <v>-8.7660000000000002E-2</v>
      </c>
      <c r="D21" s="50">
        <v>-0.10127</v>
      </c>
      <c r="E21" s="50">
        <v>7.0299999999999998E-3</v>
      </c>
      <c r="F21" s="50">
        <v>-0.16807</v>
      </c>
      <c r="G21" s="50">
        <v>0.12398000000000001</v>
      </c>
      <c r="H21" s="50">
        <v>1.1100000000000001E-3</v>
      </c>
      <c r="I21" s="50">
        <v>-1.9959999999999999E-2</v>
      </c>
      <c r="J21" s="50">
        <v>-4.6870000000000002E-2</v>
      </c>
      <c r="K21" s="50">
        <v>1.34528</v>
      </c>
      <c r="L21" s="50">
        <v>-1.4E-3</v>
      </c>
      <c r="M21" s="55">
        <v>-0.14352000000000001</v>
      </c>
      <c r="N21" s="50"/>
      <c r="O21" s="50"/>
      <c r="P21" s="50"/>
      <c r="Q21" s="50"/>
      <c r="R21" s="50"/>
      <c r="S21" s="54">
        <v>-9.9433425031359886E-3</v>
      </c>
      <c r="T21" s="50">
        <v>-2.2167908729369811E-3</v>
      </c>
      <c r="U21" s="50">
        <v>2.7631587585859999E-2</v>
      </c>
      <c r="V21" s="50">
        <v>-6.1549920925499997E-2</v>
      </c>
      <c r="W21" s="50">
        <v>-6.8846738081170047E-3</v>
      </c>
      <c r="X21" s="50">
        <v>-8.4051311773236007E-2</v>
      </c>
      <c r="Y21" s="54">
        <v>-0.15272759006291203</v>
      </c>
      <c r="Z21" s="50">
        <v>-9.0951652351112022E-2</v>
      </c>
      <c r="AA21" s="50">
        <v>8.4413301763439919E-3</v>
      </c>
      <c r="AB21" s="50">
        <v>1.5191652539348439</v>
      </c>
      <c r="AC21" s="50">
        <v>0.31964826044111505</v>
      </c>
      <c r="AD21" s="55">
        <v>0.46291485785985015</v>
      </c>
      <c r="AE21" s="50"/>
      <c r="AF21" s="54">
        <v>-9.7820084252825019E-3</v>
      </c>
      <c r="AG21" s="50">
        <v>-2.1471774060140003E-3</v>
      </c>
      <c r="AH21" s="50">
        <v>2.7556217898632999E-2</v>
      </c>
      <c r="AI21" s="50">
        <v>-6.1549920925500004E-2</v>
      </c>
      <c r="AJ21" s="50">
        <v>-6.6252900813595084E-3</v>
      </c>
      <c r="AK21" s="55">
        <v>-8.3956501077971007E-2</v>
      </c>
      <c r="AL21" s="50"/>
      <c r="AM21" s="54">
        <v>0</v>
      </c>
      <c r="AN21" s="50">
        <v>0</v>
      </c>
      <c r="AO21" s="50">
        <v>0</v>
      </c>
      <c r="AP21" s="50">
        <v>0</v>
      </c>
      <c r="AQ21" s="50">
        <v>0</v>
      </c>
      <c r="AR21" s="50">
        <v>0</v>
      </c>
      <c r="AS21" s="50">
        <v>0</v>
      </c>
      <c r="AT21" s="50">
        <v>0</v>
      </c>
      <c r="AU21" s="50">
        <v>0</v>
      </c>
      <c r="AV21" s="50">
        <f t="array" ref="AV21:AX23">O16:Q18</f>
        <v>-0.80393999999999999</v>
      </c>
      <c r="AW21" s="50">
        <v>-0.52327000000000001</v>
      </c>
      <c r="AX21" s="55">
        <v>-0.28261999999999998</v>
      </c>
      <c r="AY21" s="50"/>
    </row>
    <row r="22" spans="1:51">
      <c r="A22" s="50"/>
      <c r="B22" s="54">
        <v>0.12496</v>
      </c>
      <c r="C22" s="50">
        <v>0.21973000000000001</v>
      </c>
      <c r="D22" s="50">
        <v>0.16161</v>
      </c>
      <c r="E22" s="50">
        <v>-0.16742000000000001</v>
      </c>
      <c r="F22" s="50">
        <v>0.17549000000000001</v>
      </c>
      <c r="G22" s="50">
        <v>-0.11285000000000001</v>
      </c>
      <c r="H22" s="50">
        <v>-0.16982</v>
      </c>
      <c r="I22" s="50">
        <v>-0.30642000000000003</v>
      </c>
      <c r="J22" s="50">
        <v>-0.22309999999999999</v>
      </c>
      <c r="K22" s="50">
        <v>-1.4E-3</v>
      </c>
      <c r="L22" s="50">
        <v>2.5040800000000001</v>
      </c>
      <c r="M22" s="55">
        <v>-0.26212999999999997</v>
      </c>
      <c r="N22" s="50"/>
      <c r="O22" s="50"/>
      <c r="P22" s="50"/>
      <c r="Q22" s="50"/>
      <c r="R22" s="50"/>
      <c r="S22" s="54">
        <v>0.21593113615013704</v>
      </c>
      <c r="T22" s="50">
        <v>9.7769461189704004E-2</v>
      </c>
      <c r="U22" s="50">
        <v>-4.7581164593369987E-2</v>
      </c>
      <c r="V22" s="50">
        <v>-6.3659063546020189E-3</v>
      </c>
      <c r="W22" s="50">
        <v>0.13556534558046304</v>
      </c>
      <c r="X22" s="50">
        <v>0.20479739915098402</v>
      </c>
      <c r="Y22" s="54">
        <v>-0.17901267164775103</v>
      </c>
      <c r="Z22" s="50">
        <v>-7.6683442238678012E-2</v>
      </c>
      <c r="AA22" s="50">
        <v>-3.8008526510901988E-2</v>
      </c>
      <c r="AB22" s="50">
        <v>0.31964826044111505</v>
      </c>
      <c r="AC22" s="50">
        <v>1.8784528164070222</v>
      </c>
      <c r="AD22" s="55">
        <v>0.42669186408812615</v>
      </c>
      <c r="AE22" s="50"/>
      <c r="AF22" s="54">
        <v>0.21585605319640849</v>
      </c>
      <c r="AG22" s="50">
        <v>9.7714360274405498E-2</v>
      </c>
      <c r="AH22" s="50">
        <v>-4.7490280363634008E-2</v>
      </c>
      <c r="AI22" s="50">
        <v>-6.6252900813595136E-3</v>
      </c>
      <c r="AJ22" s="50">
        <v>0.13556534558046301</v>
      </c>
      <c r="AK22" s="55">
        <v>0.20453024532766501</v>
      </c>
      <c r="AL22" s="50"/>
      <c r="AM22" s="54">
        <v>0</v>
      </c>
      <c r="AN22" s="50">
        <v>0</v>
      </c>
      <c r="AO22" s="50">
        <v>0</v>
      </c>
      <c r="AP22" s="50">
        <v>0</v>
      </c>
      <c r="AQ22" s="50">
        <v>0</v>
      </c>
      <c r="AR22" s="50">
        <v>0</v>
      </c>
      <c r="AS22" s="50">
        <v>0</v>
      </c>
      <c r="AT22" s="50">
        <v>0</v>
      </c>
      <c r="AU22" s="50">
        <v>0</v>
      </c>
      <c r="AV22" s="50">
        <v>0.59440000000000004</v>
      </c>
      <c r="AW22" s="50">
        <v>-0.72238000000000002</v>
      </c>
      <c r="AX22" s="55">
        <v>-0.35335</v>
      </c>
      <c r="AY22" s="50"/>
    </row>
    <row r="23" spans="1:51" ht="15" thickBot="1">
      <c r="A23" s="50"/>
      <c r="B23" s="56">
        <v>-5.049E-2</v>
      </c>
      <c r="C23" s="57">
        <v>-0.13752</v>
      </c>
      <c r="D23" s="57">
        <v>-0.11108999999999999</v>
      </c>
      <c r="E23" s="57">
        <v>0.12334000000000001</v>
      </c>
      <c r="F23" s="57">
        <v>-0.11225</v>
      </c>
      <c r="G23" s="57">
        <v>5.185E-2</v>
      </c>
      <c r="H23" s="57">
        <v>6.8680000000000005E-2</v>
      </c>
      <c r="I23" s="57">
        <v>0.12237000000000001</v>
      </c>
      <c r="J23" s="57">
        <v>0.25331999999999999</v>
      </c>
      <c r="K23" s="57">
        <v>-0.14352000000000001</v>
      </c>
      <c r="L23" s="57">
        <v>-0.26212999999999997</v>
      </c>
      <c r="M23" s="58">
        <v>1.3516999999999999</v>
      </c>
      <c r="N23" s="50"/>
      <c r="O23" s="50"/>
      <c r="P23" s="50"/>
      <c r="Q23" s="50"/>
      <c r="R23" s="50"/>
      <c r="S23" s="56">
        <v>0.24366573839460401</v>
      </c>
      <c r="T23" s="57">
        <v>0.15988777762123804</v>
      </c>
      <c r="U23" s="57">
        <v>-5.0737131437840005E-2</v>
      </c>
      <c r="V23" s="57">
        <v>-8.3861690382706036E-2</v>
      </c>
      <c r="W23" s="57">
        <v>0.20426309150434602</v>
      </c>
      <c r="X23" s="57">
        <v>0.160358357582156</v>
      </c>
      <c r="Y23" s="56">
        <v>-0.33333132717187403</v>
      </c>
      <c r="Z23" s="57">
        <v>-0.21292874853382204</v>
      </c>
      <c r="AA23" s="57">
        <v>0.17742029538654003</v>
      </c>
      <c r="AB23" s="57">
        <v>0.46291485785985015</v>
      </c>
      <c r="AC23" s="57">
        <v>0.42669186408812609</v>
      </c>
      <c r="AD23" s="58">
        <v>1.803451890227296</v>
      </c>
      <c r="AE23" s="50"/>
      <c r="AF23" s="56">
        <v>0.24352874593267099</v>
      </c>
      <c r="AG23" s="57">
        <v>0.15983552049293201</v>
      </c>
      <c r="AH23" s="57">
        <v>-5.0801330298937991E-2</v>
      </c>
      <c r="AI23" s="57">
        <v>-8.3956501077971007E-2</v>
      </c>
      <c r="AJ23" s="57">
        <v>0.20453024532766501</v>
      </c>
      <c r="AK23" s="58">
        <v>0.160358357582156</v>
      </c>
      <c r="AL23" s="50"/>
      <c r="AM23" s="56">
        <v>0</v>
      </c>
      <c r="AN23" s="57">
        <v>0</v>
      </c>
      <c r="AO23" s="57">
        <v>0</v>
      </c>
      <c r="AP23" s="57">
        <v>0</v>
      </c>
      <c r="AQ23" s="57">
        <v>0</v>
      </c>
      <c r="AR23" s="57">
        <v>0</v>
      </c>
      <c r="AS23" s="57">
        <v>0</v>
      </c>
      <c r="AT23" s="57">
        <v>0</v>
      </c>
      <c r="AU23" s="57">
        <v>0</v>
      </c>
      <c r="AV23" s="57">
        <v>-1.9259999999999999E-2</v>
      </c>
      <c r="AW23" s="57">
        <v>-0.45206000000000002</v>
      </c>
      <c r="AX23" s="58">
        <v>0.89178000000000002</v>
      </c>
      <c r="AY23" s="50"/>
    </row>
    <row r="24" spans="1:51">
      <c r="A24" s="50"/>
      <c r="B24" s="50"/>
      <c r="C24" s="50"/>
      <c r="D24" s="50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</row>
    <row r="25" spans="1:51" ht="15" thickBot="1">
      <c r="A25" s="50"/>
      <c r="B25" s="50" t="s">
        <v>9</v>
      </c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</row>
    <row r="26" spans="1:51">
      <c r="A26" s="50"/>
      <c r="B26" s="51">
        <v>0.88263000000000003</v>
      </c>
      <c r="C26" s="52">
        <v>5.5999999999999995E-4</v>
      </c>
      <c r="D26" s="52">
        <v>-9.8210000000000006E-2</v>
      </c>
      <c r="E26" s="52">
        <v>0.18518000000000001</v>
      </c>
      <c r="F26" s="52">
        <v>-6.8459999999999993E-2</v>
      </c>
      <c r="G26" s="52">
        <v>0.17499999999999999</v>
      </c>
      <c r="H26" s="52">
        <v>-9.6710000000000004E-2</v>
      </c>
      <c r="I26" s="52">
        <v>6.6049999999999998E-2</v>
      </c>
      <c r="J26" s="52">
        <v>0.11891</v>
      </c>
      <c r="K26" s="52">
        <v>0.15958</v>
      </c>
      <c r="L26" s="52">
        <v>5.475E-2</v>
      </c>
      <c r="M26" s="53">
        <v>6.0089999999999998E-2</v>
      </c>
      <c r="N26" s="50"/>
      <c r="O26" s="51">
        <v>-0.82965999999999995</v>
      </c>
      <c r="P26" s="52">
        <v>-0.48668</v>
      </c>
      <c r="Q26" s="53">
        <v>-0.27351999999999999</v>
      </c>
      <c r="R26" s="50"/>
      <c r="S26" s="51">
        <f t="array" ref="S26:AD37">MMULT(MMULT(AM26:AX37,B26:M37),TRANSPOSE(AM26:AX37))</f>
        <v>1.1104736949493079</v>
      </c>
      <c r="T26" s="52">
        <v>0.38840084690444404</v>
      </c>
      <c r="U26" s="52">
        <v>-0.32322355417816195</v>
      </c>
      <c r="V26" s="52">
        <v>-2.9896932587919992E-2</v>
      </c>
      <c r="W26" s="52">
        <v>-0.12643686002564797</v>
      </c>
      <c r="X26" s="52">
        <v>-0.33141261239277997</v>
      </c>
      <c r="Y26" s="51">
        <v>-0.14546194020763803</v>
      </c>
      <c r="Z26" s="52">
        <v>-0.18825263976417603</v>
      </c>
      <c r="AA26" s="52">
        <v>2.0871899342293998E-2</v>
      </c>
      <c r="AB26" s="52">
        <v>-5.1936418544716034E-2</v>
      </c>
      <c r="AC26" s="52">
        <v>-3.9991098668827982E-2</v>
      </c>
      <c r="AD26" s="53">
        <v>-0.258750673921328</v>
      </c>
      <c r="AE26" s="59" t="s">
        <v>46</v>
      </c>
      <c r="AF26" s="51">
        <f t="array" ref="AF26:AH28">(Y26:AA28+S32:U34)/2</f>
        <v>-0.14546194020763803</v>
      </c>
      <c r="AG26" s="52">
        <v>-0.18825318198638702</v>
      </c>
      <c r="AH26" s="52">
        <v>2.0921986652129486E-2</v>
      </c>
      <c r="AI26" s="52">
        <f t="array" ref="AI26:AK28">(AB26:AD28-V32:X34)/2</f>
        <v>-5.1945962957897017E-2</v>
      </c>
      <c r="AJ26" s="52">
        <v>-4.0158041020657009E-2</v>
      </c>
      <c r="AK26" s="53">
        <v>-0.25907218103294349</v>
      </c>
      <c r="AL26" s="50"/>
      <c r="AM26" s="51">
        <f t="array" ref="AM26:AO28">O26:Q28</f>
        <v>-0.82965999999999995</v>
      </c>
      <c r="AN26" s="52">
        <v>-0.48668</v>
      </c>
      <c r="AO26" s="52">
        <v>-0.27351999999999999</v>
      </c>
      <c r="AP26" s="52">
        <v>0</v>
      </c>
      <c r="AQ26" s="52">
        <v>0</v>
      </c>
      <c r="AR26" s="52">
        <v>0</v>
      </c>
      <c r="AS26" s="52">
        <v>0</v>
      </c>
      <c r="AT26" s="52">
        <v>0</v>
      </c>
      <c r="AU26" s="52">
        <v>0</v>
      </c>
      <c r="AV26" s="52">
        <v>0</v>
      </c>
      <c r="AW26" s="52">
        <v>0</v>
      </c>
      <c r="AX26" s="53">
        <v>0</v>
      </c>
      <c r="AY26" s="50"/>
    </row>
    <row r="27" spans="1:51">
      <c r="A27" s="50"/>
      <c r="B27" s="54">
        <v>5.5999999999999995E-4</v>
      </c>
      <c r="C27" s="50">
        <v>1.2149399999999999</v>
      </c>
      <c r="D27" s="50">
        <v>0.25004999999999999</v>
      </c>
      <c r="E27" s="50">
        <v>-0.10885</v>
      </c>
      <c r="F27" s="50">
        <v>-0.19338</v>
      </c>
      <c r="G27" s="50">
        <v>0.13694999999999999</v>
      </c>
      <c r="H27" s="50">
        <v>6.565E-2</v>
      </c>
      <c r="I27" s="50">
        <v>-0.33683000000000002</v>
      </c>
      <c r="J27" s="50">
        <v>-0.31736999999999999</v>
      </c>
      <c r="K27" s="50">
        <v>-0.1613</v>
      </c>
      <c r="L27" s="50">
        <v>-0.31802000000000002</v>
      </c>
      <c r="M27" s="55">
        <v>0.22592000000000001</v>
      </c>
      <c r="N27" s="50"/>
      <c r="O27" s="54">
        <v>0.55825999999999998</v>
      </c>
      <c r="P27" s="50">
        <v>-0.71996000000000004</v>
      </c>
      <c r="Q27" s="55">
        <v>-0.41232000000000002</v>
      </c>
      <c r="R27" s="50"/>
      <c r="S27" s="54">
        <v>0.3884008469044441</v>
      </c>
      <c r="T27" s="50">
        <v>1.5359687198995162</v>
      </c>
      <c r="U27" s="50">
        <v>-0.64141509977444211</v>
      </c>
      <c r="V27" s="50">
        <v>-0.34729146484707202</v>
      </c>
      <c r="W27" s="50">
        <v>-4.4657745310464063E-2</v>
      </c>
      <c r="X27" s="50">
        <v>-0.15903347332189202</v>
      </c>
      <c r="Y27" s="54">
        <v>-0.18825372420859804</v>
      </c>
      <c r="Z27" s="50">
        <v>-0.55057976148938403</v>
      </c>
      <c r="AA27" s="50">
        <v>0.15700786089829402</v>
      </c>
      <c r="AB27" s="50">
        <v>-0.39268504989272413</v>
      </c>
      <c r="AC27" s="50">
        <v>-1.4941353113940015E-2</v>
      </c>
      <c r="AD27" s="55">
        <v>-0.33882562543239203</v>
      </c>
      <c r="AE27" s="50"/>
      <c r="AF27" s="54">
        <v>-0.18825318198638699</v>
      </c>
      <c r="AG27" s="50">
        <v>-0.55057976148938403</v>
      </c>
      <c r="AH27" s="50">
        <v>0.15709045925723353</v>
      </c>
      <c r="AI27" s="50">
        <v>-0.39264797299515602</v>
      </c>
      <c r="AJ27" s="50">
        <v>-1.5329353672644007E-2</v>
      </c>
      <c r="AK27" s="55">
        <v>-0.33986114634783698</v>
      </c>
      <c r="AL27" s="50"/>
      <c r="AM27" s="54">
        <v>0.55825999999999998</v>
      </c>
      <c r="AN27" s="50">
        <v>-0.71996000000000004</v>
      </c>
      <c r="AO27" s="50">
        <v>-0.41232000000000002</v>
      </c>
      <c r="AP27" s="50">
        <v>0</v>
      </c>
      <c r="AQ27" s="50">
        <v>0</v>
      </c>
      <c r="AR27" s="50">
        <v>0</v>
      </c>
      <c r="AS27" s="50">
        <v>0</v>
      </c>
      <c r="AT27" s="50">
        <v>0</v>
      </c>
      <c r="AU27" s="50">
        <v>0</v>
      </c>
      <c r="AV27" s="50">
        <v>0</v>
      </c>
      <c r="AW27" s="50">
        <v>0</v>
      </c>
      <c r="AX27" s="55">
        <v>0</v>
      </c>
      <c r="AY27" s="50"/>
    </row>
    <row r="28" spans="1:51" ht="15" thickBot="1">
      <c r="A28" s="50"/>
      <c r="B28" s="54">
        <v>-9.8210000000000006E-2</v>
      </c>
      <c r="C28" s="50">
        <v>0.25004999999999999</v>
      </c>
      <c r="D28" s="50">
        <v>2.5758800000000002</v>
      </c>
      <c r="E28" s="50">
        <v>-0.19611000000000001</v>
      </c>
      <c r="F28" s="50">
        <v>-0.43375999999999998</v>
      </c>
      <c r="G28" s="50">
        <v>5.7950000000000002E-2</v>
      </c>
      <c r="H28" s="50">
        <v>0.11847000000000001</v>
      </c>
      <c r="I28" s="50">
        <v>-0.31719999999999998</v>
      </c>
      <c r="J28" s="50">
        <v>-0.29203000000000001</v>
      </c>
      <c r="K28" s="50">
        <v>-0.26977000000000001</v>
      </c>
      <c r="L28" s="50">
        <v>-0.26639000000000002</v>
      </c>
      <c r="M28" s="55">
        <v>0.12515999999999999</v>
      </c>
      <c r="N28" s="50"/>
      <c r="O28" s="56">
        <v>3.7399999999999998E-3</v>
      </c>
      <c r="P28" s="57">
        <v>-0.49478</v>
      </c>
      <c r="Q28" s="58">
        <v>0.86900999999999995</v>
      </c>
      <c r="R28" s="50"/>
      <c r="S28" s="54">
        <v>-0.32322355417816195</v>
      </c>
      <c r="T28" s="50">
        <v>-0.64141509977444189</v>
      </c>
      <c r="U28" s="50">
        <v>2.0270195125359201</v>
      </c>
      <c r="V28" s="50">
        <v>0.237723829858102</v>
      </c>
      <c r="W28" s="50">
        <v>0.14489928067714203</v>
      </c>
      <c r="X28" s="50">
        <v>0.12430288018190701</v>
      </c>
      <c r="Y28" s="54">
        <v>2.0972073961964988E-2</v>
      </c>
      <c r="Z28" s="50">
        <v>0.15717305761617295</v>
      </c>
      <c r="AA28" s="50">
        <v>-2.953082642448103E-2</v>
      </c>
      <c r="AB28" s="50">
        <v>0.16455045765441298</v>
      </c>
      <c r="AC28" s="50">
        <v>-3.1469507082860997E-2</v>
      </c>
      <c r="AD28" s="55">
        <v>3.3653205287460984E-2</v>
      </c>
      <c r="AE28" s="50"/>
      <c r="AF28" s="54">
        <v>2.0921986652129507E-2</v>
      </c>
      <c r="AG28" s="50">
        <v>0.15709045925723347</v>
      </c>
      <c r="AH28" s="50">
        <v>-2.953082642448103E-2</v>
      </c>
      <c r="AI28" s="50">
        <v>0.16447600542382945</v>
      </c>
      <c r="AJ28" s="50">
        <v>-3.1521337340423519E-2</v>
      </c>
      <c r="AK28" s="55">
        <v>3.3798943188567965E-2</v>
      </c>
      <c r="AL28" s="50"/>
      <c r="AM28" s="54">
        <v>3.7399999999999998E-3</v>
      </c>
      <c r="AN28" s="50">
        <v>-0.49478</v>
      </c>
      <c r="AO28" s="50">
        <v>0.86900999999999995</v>
      </c>
      <c r="AP28" s="50">
        <v>0</v>
      </c>
      <c r="AQ28" s="50">
        <v>0</v>
      </c>
      <c r="AR28" s="50">
        <v>0</v>
      </c>
      <c r="AS28" s="50">
        <v>0</v>
      </c>
      <c r="AT28" s="50">
        <v>0</v>
      </c>
      <c r="AU28" s="50">
        <v>0</v>
      </c>
      <c r="AV28" s="50">
        <v>0</v>
      </c>
      <c r="AW28" s="50">
        <v>0</v>
      </c>
      <c r="AX28" s="55">
        <v>0</v>
      </c>
      <c r="AY28" s="50"/>
    </row>
    <row r="29" spans="1:51" ht="15" thickBot="1">
      <c r="A29" s="50"/>
      <c r="B29" s="54">
        <v>0.18518000000000001</v>
      </c>
      <c r="C29" s="50">
        <v>-0.10885</v>
      </c>
      <c r="D29" s="50">
        <v>-0.19611000000000001</v>
      </c>
      <c r="E29" s="50">
        <v>1.5527299999999999</v>
      </c>
      <c r="F29" s="50">
        <v>0.12243999999999999</v>
      </c>
      <c r="G29" s="50">
        <v>-4.3810000000000002E-2</v>
      </c>
      <c r="H29" s="50">
        <v>-0.15915000000000001</v>
      </c>
      <c r="I29" s="50">
        <v>0.16063</v>
      </c>
      <c r="J29" s="50">
        <v>0.26943</v>
      </c>
      <c r="K29" s="50">
        <v>0.26900000000000002</v>
      </c>
      <c r="L29" s="50">
        <v>0.28821999999999998</v>
      </c>
      <c r="M29" s="55">
        <v>-4.614E-2</v>
      </c>
      <c r="N29" s="50"/>
      <c r="O29" s="50"/>
      <c r="P29" s="50"/>
      <c r="Q29" s="50"/>
      <c r="R29" s="50"/>
      <c r="S29" s="54">
        <v>-2.9896932587920005E-2</v>
      </c>
      <c r="T29" s="50">
        <v>-0.34729146484707202</v>
      </c>
      <c r="U29" s="50">
        <v>0.23772382985810198</v>
      </c>
      <c r="V29" s="50">
        <v>1.8793786833049957</v>
      </c>
      <c r="W29" s="50">
        <v>0.39673788129213228</v>
      </c>
      <c r="X29" s="50">
        <v>0.51030252079008198</v>
      </c>
      <c r="Y29" s="54">
        <v>5.1955507371078E-2</v>
      </c>
      <c r="Z29" s="50">
        <v>0.39261089609758798</v>
      </c>
      <c r="AA29" s="50">
        <v>-0.16440155319324595</v>
      </c>
      <c r="AB29" s="50">
        <v>0.428580496514676</v>
      </c>
      <c r="AC29" s="50">
        <v>7.5073988796359459E-3</v>
      </c>
      <c r="AD29" s="55">
        <v>0.18503890565418799</v>
      </c>
      <c r="AE29" s="50"/>
      <c r="AF29" s="54">
        <f t="array" ref="AF29:AH31">(Y29:AA31-S35:U37)/2</f>
        <v>5.1945962957896989E-2</v>
      </c>
      <c r="AG29" s="50">
        <v>0.39264797299515597</v>
      </c>
      <c r="AH29" s="50">
        <v>-0.16447600542382948</v>
      </c>
      <c r="AI29" s="50">
        <f t="array" ref="AI29:AK31">(AB29:AD31+V35:X37)/2</f>
        <v>0.428580496514676</v>
      </c>
      <c r="AJ29" s="50">
        <v>7.4982278305840058E-3</v>
      </c>
      <c r="AK29" s="55">
        <v>0.1854446131306115</v>
      </c>
      <c r="AL29" s="50"/>
      <c r="AM29" s="54">
        <v>0</v>
      </c>
      <c r="AN29" s="50">
        <v>0</v>
      </c>
      <c r="AO29" s="50">
        <v>0</v>
      </c>
      <c r="AP29" s="50">
        <f t="array" ref="AP29:AR31">O26:Q28</f>
        <v>-0.82965999999999995</v>
      </c>
      <c r="AQ29" s="50">
        <v>-0.48668</v>
      </c>
      <c r="AR29" s="50">
        <v>-0.27351999999999999</v>
      </c>
      <c r="AS29" s="50">
        <v>0</v>
      </c>
      <c r="AT29" s="50">
        <v>0</v>
      </c>
      <c r="AU29" s="50">
        <v>0</v>
      </c>
      <c r="AV29" s="50">
        <v>0</v>
      </c>
      <c r="AW29" s="50">
        <v>0</v>
      </c>
      <c r="AX29" s="55">
        <v>0</v>
      </c>
      <c r="AY29" s="50"/>
    </row>
    <row r="30" spans="1:51">
      <c r="A30" s="50"/>
      <c r="B30" s="54">
        <v>-6.8459999999999993E-2</v>
      </c>
      <c r="C30" s="50">
        <v>-0.19338</v>
      </c>
      <c r="D30" s="50">
        <v>-0.43375999999999998</v>
      </c>
      <c r="E30" s="50">
        <v>0.12243999999999999</v>
      </c>
      <c r="F30" s="50">
        <v>2.9155199999999999</v>
      </c>
      <c r="G30" s="50">
        <v>-0.24768000000000001</v>
      </c>
      <c r="H30" s="50">
        <v>-5.4960000000000002E-2</v>
      </c>
      <c r="I30" s="50">
        <v>0.31924999999999998</v>
      </c>
      <c r="J30" s="50">
        <v>0.26756999999999997</v>
      </c>
      <c r="K30" s="50">
        <v>0.28899000000000002</v>
      </c>
      <c r="L30" s="50">
        <v>0.16717000000000001</v>
      </c>
      <c r="M30" s="55">
        <v>-5.552E-2</v>
      </c>
      <c r="N30" s="50"/>
      <c r="O30" s="51">
        <v>-0.83016999999999996</v>
      </c>
      <c r="P30" s="52">
        <v>-0.48576000000000003</v>
      </c>
      <c r="Q30" s="53">
        <v>-0.27360000000000001</v>
      </c>
      <c r="R30" s="50"/>
      <c r="S30" s="54">
        <v>-0.12643686002564802</v>
      </c>
      <c r="T30" s="50">
        <v>-4.4657745310464028E-2</v>
      </c>
      <c r="U30" s="50">
        <v>0.144899280677142</v>
      </c>
      <c r="V30" s="50">
        <v>0.39673788129213211</v>
      </c>
      <c r="W30" s="50">
        <v>2.0129150468961003</v>
      </c>
      <c r="X30" s="50">
        <v>0.57862058087015411</v>
      </c>
      <c r="Y30" s="54">
        <v>4.0324983372485995E-2</v>
      </c>
      <c r="Z30" s="50">
        <v>1.5717354231347978E-2</v>
      </c>
      <c r="AA30" s="50">
        <v>3.1573167597986007E-2</v>
      </c>
      <c r="AB30" s="50">
        <v>7.4890567815320431E-3</v>
      </c>
      <c r="AC30" s="50">
        <v>-5.7524066304811987E-2</v>
      </c>
      <c r="AD30" s="55">
        <v>-5.1884323164251983E-2</v>
      </c>
      <c r="AE30" s="50"/>
      <c r="AF30" s="54">
        <v>4.0158041020656995E-2</v>
      </c>
      <c r="AG30" s="50">
        <v>1.5329353672643986E-2</v>
      </c>
      <c r="AH30" s="50">
        <v>3.1521337340423512E-2</v>
      </c>
      <c r="AI30" s="50">
        <v>7.4982278305840058E-3</v>
      </c>
      <c r="AJ30" s="50">
        <v>-5.7524066304811994E-2</v>
      </c>
      <c r="AK30" s="55">
        <v>-5.210905073699499E-2</v>
      </c>
      <c r="AL30" s="50"/>
      <c r="AM30" s="54">
        <v>0</v>
      </c>
      <c r="AN30" s="50">
        <v>0</v>
      </c>
      <c r="AO30" s="50">
        <v>0</v>
      </c>
      <c r="AP30" s="50">
        <v>0.55825999999999998</v>
      </c>
      <c r="AQ30" s="50">
        <v>-0.71996000000000004</v>
      </c>
      <c r="AR30" s="50">
        <v>-0.41232000000000002</v>
      </c>
      <c r="AS30" s="50">
        <v>0</v>
      </c>
      <c r="AT30" s="50">
        <v>0</v>
      </c>
      <c r="AU30" s="50">
        <v>0</v>
      </c>
      <c r="AV30" s="50">
        <v>0</v>
      </c>
      <c r="AW30" s="50">
        <v>0</v>
      </c>
      <c r="AX30" s="55">
        <v>0</v>
      </c>
      <c r="AY30" s="50"/>
    </row>
    <row r="31" spans="1:51" ht="15" thickBot="1">
      <c r="A31" s="50"/>
      <c r="B31" s="54">
        <v>0.17499999999999999</v>
      </c>
      <c r="C31" s="50">
        <v>0.13694999999999999</v>
      </c>
      <c r="D31" s="50">
        <v>5.7950000000000002E-2</v>
      </c>
      <c r="E31" s="50">
        <v>-4.3810000000000002E-2</v>
      </c>
      <c r="F31" s="50">
        <v>-0.24768000000000001</v>
      </c>
      <c r="G31" s="50">
        <v>1.42974</v>
      </c>
      <c r="H31" s="50">
        <v>-5.985E-2</v>
      </c>
      <c r="I31" s="50">
        <v>-0.22706999999999999</v>
      </c>
      <c r="J31" s="50">
        <v>-0.12642999999999999</v>
      </c>
      <c r="K31" s="50">
        <v>-4.709E-2</v>
      </c>
      <c r="L31" s="50">
        <v>-5.5649999999999998E-2</v>
      </c>
      <c r="M31" s="55">
        <v>9.1130000000000003E-2</v>
      </c>
      <c r="N31" s="50"/>
      <c r="O31" s="54">
        <v>0.5575</v>
      </c>
      <c r="P31" s="50">
        <v>-0.72014999999999996</v>
      </c>
      <c r="Q31" s="55">
        <v>-0.41300999999999999</v>
      </c>
      <c r="R31" s="50"/>
      <c r="S31" s="54">
        <v>-0.33141261239277992</v>
      </c>
      <c r="T31" s="50">
        <v>-0.15903347332189199</v>
      </c>
      <c r="U31" s="50">
        <v>0.12430288018190699</v>
      </c>
      <c r="V31" s="50">
        <v>0.51030252079008209</v>
      </c>
      <c r="W31" s="50">
        <v>0.57862058087015411</v>
      </c>
      <c r="X31" s="50">
        <v>2.0057222954119736</v>
      </c>
      <c r="Y31" s="54">
        <v>0.25939368814455899</v>
      </c>
      <c r="Z31" s="50">
        <v>0.34089666726328194</v>
      </c>
      <c r="AA31" s="50">
        <v>-3.3944681089674994E-2</v>
      </c>
      <c r="AB31" s="50">
        <v>0.18585032060703499</v>
      </c>
      <c r="AC31" s="50">
        <v>-5.233377830973801E-2</v>
      </c>
      <c r="AD31" s="55">
        <v>0.15624686398536897</v>
      </c>
      <c r="AE31" s="50"/>
      <c r="AF31" s="56">
        <v>0.25907218103294349</v>
      </c>
      <c r="AG31" s="57">
        <v>0.33986114634783698</v>
      </c>
      <c r="AH31" s="57">
        <v>-3.3798943188567979E-2</v>
      </c>
      <c r="AI31" s="57">
        <v>0.1854446131306115</v>
      </c>
      <c r="AJ31" s="57">
        <v>-5.2109050736994983E-2</v>
      </c>
      <c r="AK31" s="58">
        <v>0.15624686398536897</v>
      </c>
      <c r="AL31" s="50"/>
      <c r="AM31" s="54">
        <v>0</v>
      </c>
      <c r="AN31" s="50">
        <v>0</v>
      </c>
      <c r="AO31" s="50">
        <v>0</v>
      </c>
      <c r="AP31" s="50">
        <v>3.7399999999999998E-3</v>
      </c>
      <c r="AQ31" s="50">
        <v>-0.49478</v>
      </c>
      <c r="AR31" s="50">
        <v>0.86900999999999995</v>
      </c>
      <c r="AS31" s="50">
        <v>0</v>
      </c>
      <c r="AT31" s="50">
        <v>0</v>
      </c>
      <c r="AU31" s="50">
        <v>0</v>
      </c>
      <c r="AV31" s="50">
        <v>0</v>
      </c>
      <c r="AW31" s="50">
        <v>0</v>
      </c>
      <c r="AX31" s="55">
        <v>0</v>
      </c>
      <c r="AY31" s="50"/>
    </row>
    <row r="32" spans="1:51" ht="15" thickBot="1">
      <c r="A32" s="50"/>
      <c r="B32" s="54">
        <v>-9.6710000000000004E-2</v>
      </c>
      <c r="C32" s="50">
        <v>6.565E-2</v>
      </c>
      <c r="D32" s="50">
        <v>0.11847000000000001</v>
      </c>
      <c r="E32" s="50">
        <v>-0.15915000000000001</v>
      </c>
      <c r="F32" s="50">
        <v>-5.4960000000000002E-2</v>
      </c>
      <c r="G32" s="50">
        <v>-5.985E-2</v>
      </c>
      <c r="H32" s="50">
        <v>0.87936999999999999</v>
      </c>
      <c r="I32" s="50">
        <v>2.7200000000000002E-3</v>
      </c>
      <c r="J32" s="50">
        <v>-9.6149999999999999E-2</v>
      </c>
      <c r="K32" s="50">
        <v>-0.18525</v>
      </c>
      <c r="L32" s="50">
        <v>6.862E-2</v>
      </c>
      <c r="M32" s="55">
        <v>-0.1759</v>
      </c>
      <c r="N32" s="50"/>
      <c r="O32" s="56">
        <v>3.5899999999999999E-3</v>
      </c>
      <c r="P32" s="57">
        <v>-0.49540000000000001</v>
      </c>
      <c r="Q32" s="58">
        <v>0.86865999999999999</v>
      </c>
      <c r="R32" s="50"/>
      <c r="S32" s="51">
        <v>-0.145461940207638</v>
      </c>
      <c r="T32" s="52">
        <v>-0.18825372420859804</v>
      </c>
      <c r="U32" s="52">
        <v>2.0972073961964974E-2</v>
      </c>
      <c r="V32" s="52">
        <v>5.1955507371078E-2</v>
      </c>
      <c r="W32" s="52">
        <v>4.0324983372486037E-2</v>
      </c>
      <c r="X32" s="52">
        <v>0.25939368814455899</v>
      </c>
      <c r="Y32" s="51">
        <v>1.1107391942881448</v>
      </c>
      <c r="Z32" s="52">
        <v>0.39142454302384705</v>
      </c>
      <c r="AA32" s="52">
        <v>-0.32306227372832097</v>
      </c>
      <c r="AB32" s="52">
        <v>3.0099156931155016E-2</v>
      </c>
      <c r="AC32" s="52">
        <v>0.12457581049120198</v>
      </c>
      <c r="AD32" s="53">
        <v>0.33250551280183099</v>
      </c>
      <c r="AE32" s="50" t="s">
        <v>47</v>
      </c>
      <c r="AF32" s="54">
        <f t="array" ref="AF32:AK37">TRANSPOSE(AF26:AK31)</f>
        <v>-0.14546194020763803</v>
      </c>
      <c r="AG32" s="50">
        <v>-0.18825318198638699</v>
      </c>
      <c r="AH32" s="50">
        <v>2.0921986652129507E-2</v>
      </c>
      <c r="AI32" s="50">
        <v>5.1945962957896989E-2</v>
      </c>
      <c r="AJ32" s="50">
        <v>4.0158041020656995E-2</v>
      </c>
      <c r="AK32" s="55">
        <v>0.25907218103294349</v>
      </c>
      <c r="AL32" s="50"/>
      <c r="AM32" s="54">
        <v>0</v>
      </c>
      <c r="AN32" s="50">
        <v>0</v>
      </c>
      <c r="AO32" s="50">
        <v>0</v>
      </c>
      <c r="AP32" s="50">
        <v>0</v>
      </c>
      <c r="AQ32" s="50">
        <v>0</v>
      </c>
      <c r="AR32" s="50">
        <v>0</v>
      </c>
      <c r="AS32" s="50">
        <f t="array" ref="AS32:AU34">O30:Q32</f>
        <v>-0.83016999999999996</v>
      </c>
      <c r="AT32" s="50">
        <v>-0.48576000000000003</v>
      </c>
      <c r="AU32" s="50">
        <v>-0.27360000000000001</v>
      </c>
      <c r="AV32" s="50">
        <v>0</v>
      </c>
      <c r="AW32" s="50">
        <v>0</v>
      </c>
      <c r="AX32" s="55">
        <v>0</v>
      </c>
      <c r="AY32" s="50"/>
    </row>
    <row r="33" spans="1:51">
      <c r="A33" s="50"/>
      <c r="B33" s="54">
        <v>6.6049999999999998E-2</v>
      </c>
      <c r="C33" s="50">
        <v>-0.33683000000000002</v>
      </c>
      <c r="D33" s="50">
        <v>-0.31719999999999998</v>
      </c>
      <c r="E33" s="50">
        <v>0.16063</v>
      </c>
      <c r="F33" s="50">
        <v>0.31924999999999998</v>
      </c>
      <c r="G33" s="50">
        <v>-0.22706999999999999</v>
      </c>
      <c r="H33" s="50">
        <v>2.7200000000000002E-3</v>
      </c>
      <c r="I33" s="50">
        <v>1.2176400000000001</v>
      </c>
      <c r="J33" s="50">
        <v>0.24726999999999999</v>
      </c>
      <c r="K33" s="50">
        <v>0.11143</v>
      </c>
      <c r="L33" s="50">
        <v>0.1915</v>
      </c>
      <c r="M33" s="55">
        <v>-0.13938</v>
      </c>
      <c r="N33" s="50"/>
      <c r="O33" s="50"/>
      <c r="P33" s="50"/>
      <c r="Q33" s="50"/>
      <c r="R33" s="50"/>
      <c r="S33" s="54">
        <v>-0.18825263976417594</v>
      </c>
      <c r="T33" s="50">
        <v>-0.55057976148938403</v>
      </c>
      <c r="U33" s="50">
        <v>0.15717305761617301</v>
      </c>
      <c r="V33" s="50">
        <v>0.39261089609758792</v>
      </c>
      <c r="W33" s="50">
        <v>1.5717354231347999E-2</v>
      </c>
      <c r="X33" s="50">
        <v>0.34089666726328194</v>
      </c>
      <c r="Y33" s="54">
        <v>0.3914245430238471</v>
      </c>
      <c r="Z33" s="50">
        <v>1.534079962060513</v>
      </c>
      <c r="AA33" s="50">
        <v>-0.64072698244443294</v>
      </c>
      <c r="AB33" s="50">
        <v>0.34874927497126501</v>
      </c>
      <c r="AC33" s="50">
        <v>4.2877342235180936E-2</v>
      </c>
      <c r="AD33" s="55">
        <v>0.15967840854927701</v>
      </c>
      <c r="AE33" s="50"/>
      <c r="AF33" s="54">
        <v>-0.18825318198638702</v>
      </c>
      <c r="AG33" s="50">
        <v>-0.55057976148938403</v>
      </c>
      <c r="AH33" s="50">
        <v>0.15709045925723347</v>
      </c>
      <c r="AI33" s="50">
        <v>0.39264797299515597</v>
      </c>
      <c r="AJ33" s="50">
        <v>1.5329353672643986E-2</v>
      </c>
      <c r="AK33" s="55">
        <v>0.33986114634783698</v>
      </c>
      <c r="AL33" s="50"/>
      <c r="AM33" s="54">
        <v>0</v>
      </c>
      <c r="AN33" s="50">
        <v>0</v>
      </c>
      <c r="AO33" s="50">
        <v>0</v>
      </c>
      <c r="AP33" s="50">
        <v>0</v>
      </c>
      <c r="AQ33" s="50">
        <v>0</v>
      </c>
      <c r="AR33" s="50">
        <v>0</v>
      </c>
      <c r="AS33" s="50">
        <v>0.5575</v>
      </c>
      <c r="AT33" s="50">
        <v>-0.72014999999999996</v>
      </c>
      <c r="AU33" s="50">
        <v>-0.41300999999999999</v>
      </c>
      <c r="AV33" s="50">
        <v>0</v>
      </c>
      <c r="AW33" s="50">
        <v>0</v>
      </c>
      <c r="AX33" s="55">
        <v>0</v>
      </c>
      <c r="AY33" s="50"/>
    </row>
    <row r="34" spans="1:51">
      <c r="A34" s="50"/>
      <c r="B34" s="54">
        <v>0.11891</v>
      </c>
      <c r="C34" s="50">
        <v>-0.31736999999999999</v>
      </c>
      <c r="D34" s="50">
        <v>-0.29203000000000001</v>
      </c>
      <c r="E34" s="50">
        <v>0.26943</v>
      </c>
      <c r="F34" s="50">
        <v>0.26756999999999997</v>
      </c>
      <c r="G34" s="50">
        <v>-0.12642999999999999</v>
      </c>
      <c r="H34" s="50">
        <v>-9.6149999999999999E-2</v>
      </c>
      <c r="I34" s="50">
        <v>0.24726999999999999</v>
      </c>
      <c r="J34" s="50">
        <v>2.5800299999999998</v>
      </c>
      <c r="K34" s="50">
        <v>0.19738</v>
      </c>
      <c r="L34" s="50">
        <v>0.43519000000000002</v>
      </c>
      <c r="M34" s="55">
        <v>-5.6340000000000001E-2</v>
      </c>
      <c r="N34" s="50"/>
      <c r="O34" s="50"/>
      <c r="P34" s="50"/>
      <c r="Q34" s="50"/>
      <c r="R34" s="50"/>
      <c r="S34" s="54">
        <v>2.0871899342294026E-2</v>
      </c>
      <c r="T34" s="50">
        <v>0.15700786089829402</v>
      </c>
      <c r="U34" s="50">
        <v>-2.953082642448103E-2</v>
      </c>
      <c r="V34" s="50">
        <v>-0.16440155319324595</v>
      </c>
      <c r="W34" s="50">
        <v>3.1573167597986035E-2</v>
      </c>
      <c r="X34" s="50">
        <v>-3.3944681089674952E-2</v>
      </c>
      <c r="Y34" s="54">
        <v>-0.32306227372832097</v>
      </c>
      <c r="Z34" s="50">
        <v>-0.64072698244443282</v>
      </c>
      <c r="AA34" s="50">
        <v>2.032232878484745</v>
      </c>
      <c r="AB34" s="50">
        <v>-0.23895609363909304</v>
      </c>
      <c r="AC34" s="50">
        <v>-0.147700828824396</v>
      </c>
      <c r="AD34" s="55">
        <v>-0.12306710050545699</v>
      </c>
      <c r="AE34" s="50"/>
      <c r="AF34" s="54">
        <v>2.0921986652129486E-2</v>
      </c>
      <c r="AG34" s="50">
        <v>0.15709045925723353</v>
      </c>
      <c r="AH34" s="50">
        <v>-2.953082642448103E-2</v>
      </c>
      <c r="AI34" s="50">
        <v>-0.16447600542382948</v>
      </c>
      <c r="AJ34" s="50">
        <v>3.1521337340423512E-2</v>
      </c>
      <c r="AK34" s="55">
        <v>-3.3798943188567979E-2</v>
      </c>
      <c r="AL34" s="50"/>
      <c r="AM34" s="54">
        <v>0</v>
      </c>
      <c r="AN34" s="50">
        <v>0</v>
      </c>
      <c r="AO34" s="50">
        <v>0</v>
      </c>
      <c r="AP34" s="50">
        <v>0</v>
      </c>
      <c r="AQ34" s="50">
        <v>0</v>
      </c>
      <c r="AR34" s="50">
        <v>0</v>
      </c>
      <c r="AS34" s="50">
        <v>3.5899999999999999E-3</v>
      </c>
      <c r="AT34" s="50">
        <v>-0.49540000000000001</v>
      </c>
      <c r="AU34" s="50">
        <v>0.86865999999999999</v>
      </c>
      <c r="AV34" s="50">
        <v>0</v>
      </c>
      <c r="AW34" s="50">
        <v>0</v>
      </c>
      <c r="AX34" s="55">
        <v>0</v>
      </c>
      <c r="AY34" s="50"/>
    </row>
    <row r="35" spans="1:51">
      <c r="A35" s="50"/>
      <c r="B35" s="54">
        <v>0.15958</v>
      </c>
      <c r="C35" s="50">
        <v>-0.1613</v>
      </c>
      <c r="D35" s="50">
        <v>-0.26977000000000001</v>
      </c>
      <c r="E35" s="50">
        <v>0.26900000000000002</v>
      </c>
      <c r="F35" s="50">
        <v>0.28899000000000002</v>
      </c>
      <c r="G35" s="50">
        <v>-4.709E-2</v>
      </c>
      <c r="H35" s="50">
        <v>-0.18525</v>
      </c>
      <c r="I35" s="50">
        <v>0.11143</v>
      </c>
      <c r="J35" s="50">
        <v>0.19738</v>
      </c>
      <c r="K35" s="50">
        <v>1.55209</v>
      </c>
      <c r="L35" s="50">
        <v>0.12274</v>
      </c>
      <c r="M35" s="55">
        <v>-4.4609999999999997E-2</v>
      </c>
      <c r="N35" s="50"/>
      <c r="O35" s="50"/>
      <c r="P35" s="50"/>
      <c r="Q35" s="50"/>
      <c r="R35" s="50"/>
      <c r="S35" s="54">
        <v>-5.1936418544715979E-2</v>
      </c>
      <c r="T35" s="50">
        <v>-0.39268504989272401</v>
      </c>
      <c r="U35" s="50">
        <v>0.16455045765441301</v>
      </c>
      <c r="V35" s="50">
        <v>0.42858049651467606</v>
      </c>
      <c r="W35" s="50">
        <v>7.4890567815320656E-3</v>
      </c>
      <c r="X35" s="50">
        <v>0.18585032060703502</v>
      </c>
      <c r="Y35" s="54">
        <v>3.0099156931155016E-2</v>
      </c>
      <c r="Z35" s="50">
        <v>0.34874927497126496</v>
      </c>
      <c r="AA35" s="50">
        <v>-0.23895609363909304</v>
      </c>
      <c r="AB35" s="50">
        <v>1.8810749560575606</v>
      </c>
      <c r="AC35" s="50">
        <v>0.40153713503683108</v>
      </c>
      <c r="AD35" s="55">
        <v>0.51140561064481105</v>
      </c>
      <c r="AE35" s="50"/>
      <c r="AF35" s="54">
        <v>-5.1945962957897017E-2</v>
      </c>
      <c r="AG35" s="50">
        <v>-0.39264797299515602</v>
      </c>
      <c r="AH35" s="50">
        <v>0.16447600542382945</v>
      </c>
      <c r="AI35" s="50">
        <v>0.428580496514676</v>
      </c>
      <c r="AJ35" s="50">
        <v>7.4982278305840058E-3</v>
      </c>
      <c r="AK35" s="55">
        <v>0.1854446131306115</v>
      </c>
      <c r="AL35" s="50"/>
      <c r="AM35" s="54">
        <v>0</v>
      </c>
      <c r="AN35" s="50">
        <v>0</v>
      </c>
      <c r="AO35" s="50">
        <v>0</v>
      </c>
      <c r="AP35" s="50">
        <v>0</v>
      </c>
      <c r="AQ35" s="50">
        <v>0</v>
      </c>
      <c r="AR35" s="50">
        <v>0</v>
      </c>
      <c r="AS35" s="50">
        <v>0</v>
      </c>
      <c r="AT35" s="50">
        <v>0</v>
      </c>
      <c r="AU35" s="50">
        <v>0</v>
      </c>
      <c r="AV35" s="50">
        <f t="array" ref="AV35:AX37">O30:Q32</f>
        <v>-0.83016999999999996</v>
      </c>
      <c r="AW35" s="50">
        <v>-0.48576000000000003</v>
      </c>
      <c r="AX35" s="55">
        <v>-0.27360000000000001</v>
      </c>
      <c r="AY35" s="50"/>
    </row>
    <row r="36" spans="1:51">
      <c r="A36" s="50"/>
      <c r="B36" s="54">
        <v>5.475E-2</v>
      </c>
      <c r="C36" s="50">
        <v>-0.31802000000000002</v>
      </c>
      <c r="D36" s="50">
        <v>-0.26639000000000002</v>
      </c>
      <c r="E36" s="50">
        <v>0.28821999999999998</v>
      </c>
      <c r="F36" s="50">
        <v>0.16717000000000001</v>
      </c>
      <c r="G36" s="50">
        <v>-5.5649999999999998E-2</v>
      </c>
      <c r="H36" s="50">
        <v>6.862E-2</v>
      </c>
      <c r="I36" s="50">
        <v>0.1915</v>
      </c>
      <c r="J36" s="50">
        <v>0.43519000000000002</v>
      </c>
      <c r="K36" s="50">
        <v>0.12274</v>
      </c>
      <c r="L36" s="50">
        <v>2.92624</v>
      </c>
      <c r="M36" s="55">
        <v>-0.24517</v>
      </c>
      <c r="N36" s="50"/>
      <c r="O36" s="50"/>
      <c r="P36" s="50"/>
      <c r="Q36" s="50"/>
      <c r="R36" s="50"/>
      <c r="S36" s="54">
        <v>-3.9991098668828003E-2</v>
      </c>
      <c r="T36" s="50">
        <v>-1.4941353113939994E-2</v>
      </c>
      <c r="U36" s="50">
        <v>-3.1469507082861017E-2</v>
      </c>
      <c r="V36" s="50">
        <v>7.5073988796359684E-3</v>
      </c>
      <c r="W36" s="50">
        <v>-5.7524066304811994E-2</v>
      </c>
      <c r="X36" s="50">
        <v>-5.2333778309737997E-2</v>
      </c>
      <c r="Y36" s="54">
        <v>0.124575810491202</v>
      </c>
      <c r="Z36" s="50">
        <v>4.2877342235180985E-2</v>
      </c>
      <c r="AA36" s="50">
        <v>-0.14770082882439603</v>
      </c>
      <c r="AB36" s="50">
        <v>0.40153713503683108</v>
      </c>
      <c r="AC36" s="50">
        <v>2.0207782860731078</v>
      </c>
      <c r="AD36" s="55">
        <v>0.57999758291712089</v>
      </c>
      <c r="AE36" s="50"/>
      <c r="AF36" s="54">
        <v>-4.0158041020657009E-2</v>
      </c>
      <c r="AG36" s="50">
        <v>-1.5329353672644007E-2</v>
      </c>
      <c r="AH36" s="50">
        <v>-3.1521337340423519E-2</v>
      </c>
      <c r="AI36" s="50">
        <v>7.4982278305840058E-3</v>
      </c>
      <c r="AJ36" s="50">
        <v>-5.7524066304811994E-2</v>
      </c>
      <c r="AK36" s="55">
        <v>-5.2109050736994983E-2</v>
      </c>
      <c r="AL36" s="50"/>
      <c r="AM36" s="54">
        <v>0</v>
      </c>
      <c r="AN36" s="50">
        <v>0</v>
      </c>
      <c r="AO36" s="50">
        <v>0</v>
      </c>
      <c r="AP36" s="50">
        <v>0</v>
      </c>
      <c r="AQ36" s="50">
        <v>0</v>
      </c>
      <c r="AR36" s="50">
        <v>0</v>
      </c>
      <c r="AS36" s="50">
        <v>0</v>
      </c>
      <c r="AT36" s="50">
        <v>0</v>
      </c>
      <c r="AU36" s="50">
        <v>0</v>
      </c>
      <c r="AV36" s="50">
        <v>0.5575</v>
      </c>
      <c r="AW36" s="50">
        <v>-0.72014999999999996</v>
      </c>
      <c r="AX36" s="55">
        <v>-0.41300999999999999</v>
      </c>
      <c r="AY36" s="50"/>
    </row>
    <row r="37" spans="1:51" ht="15" thickBot="1">
      <c r="A37" s="50"/>
      <c r="B37" s="56">
        <v>6.0089999999999998E-2</v>
      </c>
      <c r="C37" s="57">
        <v>0.22592000000000001</v>
      </c>
      <c r="D37" s="57">
        <v>0.12515999999999999</v>
      </c>
      <c r="E37" s="57">
        <v>-4.614E-2</v>
      </c>
      <c r="F37" s="57">
        <v>-5.552E-2</v>
      </c>
      <c r="G37" s="57">
        <v>9.1130000000000003E-2</v>
      </c>
      <c r="H37" s="57">
        <v>-0.1759</v>
      </c>
      <c r="I37" s="57">
        <v>-0.13938</v>
      </c>
      <c r="J37" s="57">
        <v>-5.6340000000000001E-2</v>
      </c>
      <c r="K37" s="57">
        <v>-4.4609999999999997E-2</v>
      </c>
      <c r="L37" s="57">
        <v>-0.24517</v>
      </c>
      <c r="M37" s="58">
        <v>1.43418</v>
      </c>
      <c r="N37" s="50"/>
      <c r="O37" s="50"/>
      <c r="P37" s="50"/>
      <c r="Q37" s="50"/>
      <c r="R37" s="50"/>
      <c r="S37" s="56">
        <v>-0.258750673921328</v>
      </c>
      <c r="T37" s="57">
        <v>-0.33882562543239203</v>
      </c>
      <c r="U37" s="57">
        <v>3.3653205287460963E-2</v>
      </c>
      <c r="V37" s="57">
        <v>0.18503890565418799</v>
      </c>
      <c r="W37" s="57">
        <v>-5.1884323164251962E-2</v>
      </c>
      <c r="X37" s="57">
        <v>0.15624686398536899</v>
      </c>
      <c r="Y37" s="56">
        <v>0.33250551280183105</v>
      </c>
      <c r="Z37" s="57">
        <v>0.15967840854927701</v>
      </c>
      <c r="AA37" s="57">
        <v>-0.12306710050545702</v>
      </c>
      <c r="AB37" s="57">
        <v>0.51140561064481094</v>
      </c>
      <c r="AC37" s="57">
        <v>0.57999758291712078</v>
      </c>
      <c r="AD37" s="58">
        <v>2.010665941463349</v>
      </c>
      <c r="AE37" s="50"/>
      <c r="AF37" s="56">
        <v>-0.25907218103294349</v>
      </c>
      <c r="AG37" s="57">
        <v>-0.33986114634783698</v>
      </c>
      <c r="AH37" s="57">
        <v>3.3798943188567965E-2</v>
      </c>
      <c r="AI37" s="57">
        <v>0.1854446131306115</v>
      </c>
      <c r="AJ37" s="57">
        <v>-5.210905073699499E-2</v>
      </c>
      <c r="AK37" s="58">
        <v>0.15624686398536897</v>
      </c>
      <c r="AL37" s="50"/>
      <c r="AM37" s="56">
        <v>0</v>
      </c>
      <c r="AN37" s="57">
        <v>0</v>
      </c>
      <c r="AO37" s="57">
        <v>0</v>
      </c>
      <c r="AP37" s="57">
        <v>0</v>
      </c>
      <c r="AQ37" s="57">
        <v>0</v>
      </c>
      <c r="AR37" s="57">
        <v>0</v>
      </c>
      <c r="AS37" s="57">
        <v>0</v>
      </c>
      <c r="AT37" s="57">
        <v>0</v>
      </c>
      <c r="AU37" s="57">
        <v>0</v>
      </c>
      <c r="AV37" s="57">
        <v>3.5899999999999999E-3</v>
      </c>
      <c r="AW37" s="57">
        <v>-0.49540000000000001</v>
      </c>
      <c r="AX37" s="58">
        <v>0.86865999999999999</v>
      </c>
      <c r="AY37" s="50"/>
    </row>
    <row r="38" spans="1:51">
      <c r="A38" s="50"/>
      <c r="B38" s="50"/>
      <c r="C38" s="50"/>
      <c r="D38" s="50"/>
      <c r="E38" s="50"/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AH38" s="50"/>
      <c r="AI38" s="50"/>
      <c r="AJ38" s="50"/>
      <c r="AK38" s="50"/>
      <c r="AL38" s="50"/>
      <c r="AM38" s="50"/>
      <c r="AN38" s="50"/>
      <c r="AO38" s="50"/>
      <c r="AP38" s="50"/>
      <c r="AQ38" s="50"/>
      <c r="AR38" s="50"/>
      <c r="AS38" s="50"/>
      <c r="AT38" s="50"/>
      <c r="AU38" s="50"/>
      <c r="AV38" s="50"/>
      <c r="AW38" s="50"/>
      <c r="AX38" s="50"/>
      <c r="AY38" s="50"/>
    </row>
    <row r="39" spans="1:51" ht="15" thickBot="1">
      <c r="A39" s="50"/>
      <c r="B39" s="50" t="s">
        <v>23</v>
      </c>
      <c r="C39" s="50"/>
      <c r="D39" s="50"/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  <c r="AS39" s="50"/>
      <c r="AT39" s="50"/>
      <c r="AU39" s="50"/>
      <c r="AV39" s="50"/>
      <c r="AW39" s="50"/>
      <c r="AX39" s="50"/>
      <c r="AY39" s="50"/>
    </row>
    <row r="40" spans="1:51">
      <c r="A40" s="50"/>
      <c r="B40" s="51">
        <v>0.97084999999999999</v>
      </c>
      <c r="C40" s="52">
        <v>-3.329E-2</v>
      </c>
      <c r="D40" s="52">
        <v>-3.5699999999999998E-3</v>
      </c>
      <c r="E40" s="52">
        <v>-2.9E-4</v>
      </c>
      <c r="F40" s="52">
        <v>6.4060000000000006E-2</v>
      </c>
      <c r="G40" s="52">
        <v>8.2250000000000004E-2</v>
      </c>
      <c r="H40" s="52">
        <v>-0.11774999999999999</v>
      </c>
      <c r="I40" s="52">
        <v>6.5290000000000001E-2</v>
      </c>
      <c r="J40" s="52">
        <v>-0.12446</v>
      </c>
      <c r="K40" s="52">
        <v>5.2209999999999999E-2</v>
      </c>
      <c r="L40" s="52">
        <v>0.22014</v>
      </c>
      <c r="M40" s="53">
        <v>2.2540000000000001E-2</v>
      </c>
      <c r="N40" s="50"/>
      <c r="O40" s="51">
        <v>-0.81501000000000001</v>
      </c>
      <c r="P40" s="52">
        <v>-0.50985000000000003</v>
      </c>
      <c r="Q40" s="53">
        <v>-0.27533000000000002</v>
      </c>
      <c r="R40" s="50"/>
      <c r="S40" s="51">
        <f t="array" ref="S40:AD51">MMULT(MMULT(AM40:AX51,B40:M51),TRANSPOSE(AM40:AX51))</f>
        <v>1.101833870697545</v>
      </c>
      <c r="T40" s="52">
        <v>0.19988947675333391</v>
      </c>
      <c r="U40" s="52">
        <v>-0.385335140963047</v>
      </c>
      <c r="V40" s="52">
        <v>8.425685142388202E-2</v>
      </c>
      <c r="W40" s="52">
        <v>6.9995780380294012E-2</v>
      </c>
      <c r="X40" s="52">
        <v>-2.4310461430163008E-2</v>
      </c>
      <c r="Y40" s="51">
        <v>-0.102367708111891</v>
      </c>
      <c r="Z40" s="52">
        <v>3.6726774360799991E-2</v>
      </c>
      <c r="AA40" s="52">
        <v>0.33194937322621404</v>
      </c>
      <c r="AB40" s="52">
        <v>4.2328310920040003E-2</v>
      </c>
      <c r="AC40" s="52">
        <v>9.0546446601422012E-2</v>
      </c>
      <c r="AD40" s="53">
        <v>4.2159907837690996E-2</v>
      </c>
      <c r="AE40" s="59" t="s">
        <v>46</v>
      </c>
      <c r="AF40" s="51">
        <f t="array" ref="AF40:AH42">(Y40:AA42+S46:U48)/2</f>
        <v>-0.10236770811189101</v>
      </c>
      <c r="AG40" s="52">
        <v>3.6728475647764984E-2</v>
      </c>
      <c r="AH40" s="52">
        <v>0.33194398771973155</v>
      </c>
      <c r="AI40" s="52">
        <f t="array" ref="AI40:AK42">(AB40:AD42-V46:X48)/2</f>
        <v>4.2215146976015E-2</v>
      </c>
      <c r="AJ40" s="52">
        <v>9.0390270159140002E-2</v>
      </c>
      <c r="AK40" s="53">
        <v>4.2079661728324003E-2</v>
      </c>
      <c r="AL40" s="50"/>
      <c r="AM40" s="51">
        <f t="array" ref="AM40:AO42">O40:Q42</f>
        <v>-0.81501000000000001</v>
      </c>
      <c r="AN40" s="52">
        <v>-0.50985000000000003</v>
      </c>
      <c r="AO40" s="52">
        <v>-0.27533000000000002</v>
      </c>
      <c r="AP40" s="52">
        <v>0</v>
      </c>
      <c r="AQ40" s="52">
        <v>0</v>
      </c>
      <c r="AR40" s="52">
        <v>0</v>
      </c>
      <c r="AS40" s="52">
        <v>0</v>
      </c>
      <c r="AT40" s="52">
        <v>0</v>
      </c>
      <c r="AU40" s="52">
        <v>0</v>
      </c>
      <c r="AV40" s="52">
        <v>0</v>
      </c>
      <c r="AW40" s="52">
        <v>0</v>
      </c>
      <c r="AX40" s="53">
        <v>0</v>
      </c>
      <c r="AY40" s="50"/>
    </row>
    <row r="41" spans="1:51">
      <c r="A41" s="50"/>
      <c r="B41" s="54">
        <v>-3.329E-2</v>
      </c>
      <c r="C41" s="50">
        <v>1.1128899999999999</v>
      </c>
      <c r="D41" s="50">
        <v>-1.1939999999999999E-2</v>
      </c>
      <c r="E41" s="50">
        <v>1.9279999999999999E-2</v>
      </c>
      <c r="F41" s="50">
        <v>0.15612999999999999</v>
      </c>
      <c r="G41" s="50">
        <v>7.6719999999999997E-2</v>
      </c>
      <c r="H41" s="50">
        <v>6.5280000000000005E-2</v>
      </c>
      <c r="I41" s="50">
        <v>2.7119999999999998E-2</v>
      </c>
      <c r="J41" s="50">
        <v>0.20274</v>
      </c>
      <c r="K41" s="50">
        <v>-4.283E-2</v>
      </c>
      <c r="L41" s="50">
        <v>5.8100000000000001E-3</v>
      </c>
      <c r="M41" s="55">
        <v>-7.28E-3</v>
      </c>
      <c r="N41" s="50"/>
      <c r="O41" s="54">
        <v>0.57898000000000005</v>
      </c>
      <c r="P41" s="50">
        <v>-0.73565999999999998</v>
      </c>
      <c r="Q41" s="55">
        <v>-0.35155999999999998</v>
      </c>
      <c r="R41" s="50"/>
      <c r="S41" s="54">
        <v>0.19988947675333413</v>
      </c>
      <c r="T41" s="50">
        <v>1.27791350189176</v>
      </c>
      <c r="U41" s="50">
        <v>-0.46695636609262797</v>
      </c>
      <c r="V41" s="50">
        <v>2.8246915104157992E-2</v>
      </c>
      <c r="W41" s="50">
        <v>-2.2996687016216009E-2</v>
      </c>
      <c r="X41" s="50">
        <v>4.2018267995961998E-2</v>
      </c>
      <c r="Y41" s="54">
        <v>3.6730176934729998E-2</v>
      </c>
      <c r="Z41" s="50">
        <v>-6.593027242691199E-2</v>
      </c>
      <c r="AA41" s="50">
        <v>0.18659064324570995</v>
      </c>
      <c r="AB41" s="50">
        <v>-0.20955183602211</v>
      </c>
      <c r="AC41" s="50">
        <v>-0.108354796863216</v>
      </c>
      <c r="AD41" s="55">
        <v>-7.3770970684699996E-2</v>
      </c>
      <c r="AE41" s="50"/>
      <c r="AF41" s="54">
        <v>3.6728475647764991E-2</v>
      </c>
      <c r="AG41" s="50">
        <v>-6.5930272426912004E-2</v>
      </c>
      <c r="AH41" s="50">
        <v>0.186587403614697</v>
      </c>
      <c r="AI41" s="50">
        <v>-0.20959104591018801</v>
      </c>
      <c r="AJ41" s="50">
        <v>-0.10840125917190399</v>
      </c>
      <c r="AK41" s="55">
        <v>-7.3751944304895983E-2</v>
      </c>
      <c r="AL41" s="50"/>
      <c r="AM41" s="54">
        <v>0.57898000000000005</v>
      </c>
      <c r="AN41" s="50">
        <v>-0.73565999999999998</v>
      </c>
      <c r="AO41" s="50">
        <v>-0.35155999999999998</v>
      </c>
      <c r="AP41" s="50">
        <v>0</v>
      </c>
      <c r="AQ41" s="50">
        <v>0</v>
      </c>
      <c r="AR41" s="50">
        <v>0</v>
      </c>
      <c r="AS41" s="50">
        <v>0</v>
      </c>
      <c r="AT41" s="50">
        <v>0</v>
      </c>
      <c r="AU41" s="50">
        <v>0</v>
      </c>
      <c r="AV41" s="50">
        <v>0</v>
      </c>
      <c r="AW41" s="50">
        <v>0</v>
      </c>
      <c r="AX41" s="55">
        <v>0</v>
      </c>
      <c r="AY41" s="50"/>
    </row>
    <row r="42" spans="1:51" ht="15" thickBot="1">
      <c r="A42" s="50"/>
      <c r="B42" s="54">
        <v>-3.5699999999999998E-3</v>
      </c>
      <c r="C42" s="50">
        <v>-1.1939999999999999E-2</v>
      </c>
      <c r="D42" s="50">
        <v>2.6420300000000001</v>
      </c>
      <c r="E42" s="50">
        <v>6.5320000000000003E-2</v>
      </c>
      <c r="F42" s="50">
        <v>-0.17507</v>
      </c>
      <c r="G42" s="50">
        <v>-0.13289999999999999</v>
      </c>
      <c r="H42" s="50">
        <v>-0.12439</v>
      </c>
      <c r="I42" s="50">
        <v>0.20269999999999999</v>
      </c>
      <c r="J42" s="50">
        <v>-1.1412800000000001</v>
      </c>
      <c r="K42" s="50">
        <v>-0.13672000000000001</v>
      </c>
      <c r="L42" s="50">
        <v>-0.27378999999999998</v>
      </c>
      <c r="M42" s="55">
        <v>-3.2329999999999998E-2</v>
      </c>
      <c r="N42" s="50"/>
      <c r="O42" s="56">
        <v>-2.3310000000000001E-2</v>
      </c>
      <c r="P42" s="57">
        <v>-0.44594</v>
      </c>
      <c r="Q42" s="58">
        <v>0.89476</v>
      </c>
      <c r="R42" s="50"/>
      <c r="S42" s="54">
        <v>-0.38533514096304705</v>
      </c>
      <c r="T42" s="50">
        <v>-0.46695636609262803</v>
      </c>
      <c r="U42" s="50">
        <v>2.3460219730358611</v>
      </c>
      <c r="V42" s="50">
        <v>0.11818117504534</v>
      </c>
      <c r="W42" s="50">
        <v>0.25092844008588999</v>
      </c>
      <c r="X42" s="50">
        <v>-3.831987061841699E-2</v>
      </c>
      <c r="Y42" s="54">
        <v>0.33193860221324906</v>
      </c>
      <c r="Z42" s="50">
        <v>0.18658416398368405</v>
      </c>
      <c r="AA42" s="50">
        <v>-1.0636134301755971</v>
      </c>
      <c r="AB42" s="50">
        <v>0.22116264327666801</v>
      </c>
      <c r="AC42" s="50">
        <v>0.13467377823120397</v>
      </c>
      <c r="AD42" s="55">
        <v>9.1667001710144996E-2</v>
      </c>
      <c r="AE42" s="50"/>
      <c r="AF42" s="54">
        <v>0.33194398771973155</v>
      </c>
      <c r="AG42" s="50">
        <v>0.18658740361469706</v>
      </c>
      <c r="AH42" s="50">
        <v>-1.0636134301755971</v>
      </c>
      <c r="AI42" s="50">
        <v>0.22137397253045651</v>
      </c>
      <c r="AJ42" s="50">
        <v>0.13484542315827996</v>
      </c>
      <c r="AK42" s="55">
        <v>9.18072808019465E-2</v>
      </c>
      <c r="AL42" s="50"/>
      <c r="AM42" s="54">
        <v>-2.3310000000000001E-2</v>
      </c>
      <c r="AN42" s="50">
        <v>-0.44594</v>
      </c>
      <c r="AO42" s="50">
        <v>0.89476</v>
      </c>
      <c r="AP42" s="50">
        <v>0</v>
      </c>
      <c r="AQ42" s="50">
        <v>0</v>
      </c>
      <c r="AR42" s="50">
        <v>0</v>
      </c>
      <c r="AS42" s="50">
        <v>0</v>
      </c>
      <c r="AT42" s="50">
        <v>0</v>
      </c>
      <c r="AU42" s="50">
        <v>0</v>
      </c>
      <c r="AV42" s="50">
        <v>0</v>
      </c>
      <c r="AW42" s="50">
        <v>0</v>
      </c>
      <c r="AX42" s="55">
        <v>0</v>
      </c>
      <c r="AY42" s="50"/>
    </row>
    <row r="43" spans="1:51" ht="15" thickBot="1">
      <c r="A43" s="50"/>
      <c r="B43" s="54">
        <v>-2.9E-4</v>
      </c>
      <c r="C43" s="50">
        <v>1.9279999999999999E-2</v>
      </c>
      <c r="D43" s="50">
        <v>6.5320000000000003E-2</v>
      </c>
      <c r="E43" s="50">
        <v>1.5517300000000001</v>
      </c>
      <c r="F43" s="50">
        <v>6.9239999999999996E-2</v>
      </c>
      <c r="G43" s="50">
        <v>-8.2549999999999998E-2</v>
      </c>
      <c r="H43" s="50">
        <v>-5.2179999999999997E-2</v>
      </c>
      <c r="I43" s="50">
        <v>4.2790000000000002E-2</v>
      </c>
      <c r="J43" s="50">
        <v>0.13682</v>
      </c>
      <c r="K43" s="50">
        <v>-0.38874999999999998</v>
      </c>
      <c r="L43" s="50">
        <v>0.19777</v>
      </c>
      <c r="M43" s="55">
        <v>2.7879999999999999E-2</v>
      </c>
      <c r="N43" s="50"/>
      <c r="O43" s="50"/>
      <c r="P43" s="50"/>
      <c r="Q43" s="50"/>
      <c r="R43" s="50"/>
      <c r="S43" s="54">
        <v>8.425685142388202E-2</v>
      </c>
      <c r="T43" s="50">
        <v>2.8246915104157989E-2</v>
      </c>
      <c r="U43" s="50">
        <v>0.11818117504534001</v>
      </c>
      <c r="V43" s="50">
        <v>2.1504910131396735</v>
      </c>
      <c r="W43" s="50">
        <v>0.83991488286072202</v>
      </c>
      <c r="X43" s="50">
        <v>0.4659956187744721</v>
      </c>
      <c r="Y43" s="54">
        <v>-4.210198303198999E-2</v>
      </c>
      <c r="Z43" s="50">
        <v>0.209630255798266</v>
      </c>
      <c r="AA43" s="50">
        <v>-0.22158530178424499</v>
      </c>
      <c r="AB43" s="50">
        <v>-0.44930099614705504</v>
      </c>
      <c r="AC43" s="50">
        <v>-0.28014736960610198</v>
      </c>
      <c r="AD43" s="55">
        <v>-0.185338048885514</v>
      </c>
      <c r="AE43" s="50"/>
      <c r="AF43" s="54">
        <f t="array" ref="AF43:AH45">(Y43:AA45-S49:U51)/2</f>
        <v>-4.2215146976014993E-2</v>
      </c>
      <c r="AG43" s="50">
        <v>0.20959104591018801</v>
      </c>
      <c r="AH43" s="50">
        <v>-0.22137397253045651</v>
      </c>
      <c r="AI43" s="50">
        <f t="array" ref="AI43:AK45">(AB43:AD45+V49:X51)/2</f>
        <v>-0.44930099614705504</v>
      </c>
      <c r="AJ43" s="50">
        <v>-0.28009219972549199</v>
      </c>
      <c r="AK43" s="55">
        <v>-0.1853744223019545</v>
      </c>
      <c r="AL43" s="50"/>
      <c r="AM43" s="54">
        <v>0</v>
      </c>
      <c r="AN43" s="50">
        <v>0</v>
      </c>
      <c r="AO43" s="50">
        <v>0</v>
      </c>
      <c r="AP43" s="50">
        <f t="array" ref="AP43:AR45">O40:Q42</f>
        <v>-0.81501000000000001</v>
      </c>
      <c r="AQ43" s="50">
        <v>-0.50985000000000003</v>
      </c>
      <c r="AR43" s="50">
        <v>-0.27533000000000002</v>
      </c>
      <c r="AS43" s="50">
        <v>0</v>
      </c>
      <c r="AT43" s="50">
        <v>0</v>
      </c>
      <c r="AU43" s="50">
        <v>0</v>
      </c>
      <c r="AV43" s="50">
        <v>0</v>
      </c>
      <c r="AW43" s="50">
        <v>0</v>
      </c>
      <c r="AX43" s="55">
        <v>0</v>
      </c>
      <c r="AY43" s="50"/>
    </row>
    <row r="44" spans="1:51">
      <c r="A44" s="50"/>
      <c r="B44" s="54">
        <v>6.4060000000000006E-2</v>
      </c>
      <c r="C44" s="50">
        <v>0.15612999999999999</v>
      </c>
      <c r="D44" s="50">
        <v>-0.17507</v>
      </c>
      <c r="E44" s="50">
        <v>6.9239999999999996E-2</v>
      </c>
      <c r="F44" s="50">
        <v>3.4387300000000001</v>
      </c>
      <c r="G44" s="50">
        <v>0.40844000000000003</v>
      </c>
      <c r="H44" s="50">
        <v>-0.21987999999999999</v>
      </c>
      <c r="I44" s="50">
        <v>-5.7400000000000003E-3</v>
      </c>
      <c r="J44" s="50">
        <v>0.27448</v>
      </c>
      <c r="K44" s="50">
        <v>0.19764999999999999</v>
      </c>
      <c r="L44" s="50">
        <v>-1.2278199999999999</v>
      </c>
      <c r="M44" s="55">
        <v>-0.19245999999999999</v>
      </c>
      <c r="N44" s="50"/>
      <c r="O44" s="51">
        <v>-0.81508000000000003</v>
      </c>
      <c r="P44" s="52">
        <v>-0.50975000000000004</v>
      </c>
      <c r="Q44" s="53">
        <v>-0.27532000000000001</v>
      </c>
      <c r="R44" s="50"/>
      <c r="S44" s="54">
        <v>6.9995780380294012E-2</v>
      </c>
      <c r="T44" s="50">
        <v>-2.2996687016216003E-2</v>
      </c>
      <c r="U44" s="50">
        <v>0.25092844008588999</v>
      </c>
      <c r="V44" s="50">
        <v>0.83991488286072213</v>
      </c>
      <c r="W44" s="50">
        <v>2.7149834380153841</v>
      </c>
      <c r="X44" s="50">
        <v>0.46579866202558617</v>
      </c>
      <c r="Y44" s="54">
        <v>-9.0234093716857977E-2</v>
      </c>
      <c r="Z44" s="50">
        <v>0.10844772148059197</v>
      </c>
      <c r="AA44" s="50">
        <v>-0.13501706808535599</v>
      </c>
      <c r="AB44" s="50">
        <v>-0.2800370298448821</v>
      </c>
      <c r="AC44" s="50">
        <v>-1.0656242118564159</v>
      </c>
      <c r="AD44" s="55">
        <v>-0.35571597276688005</v>
      </c>
      <c r="AE44" s="50"/>
      <c r="AF44" s="54">
        <v>-9.0390270159139988E-2</v>
      </c>
      <c r="AG44" s="50">
        <v>0.10840125917190396</v>
      </c>
      <c r="AH44" s="50">
        <v>-0.13484542315827996</v>
      </c>
      <c r="AI44" s="50">
        <v>-0.2800921997254921</v>
      </c>
      <c r="AJ44" s="50">
        <v>-1.0656242118564161</v>
      </c>
      <c r="AK44" s="55">
        <v>-0.35577744882990403</v>
      </c>
      <c r="AL44" s="50"/>
      <c r="AM44" s="54">
        <v>0</v>
      </c>
      <c r="AN44" s="50">
        <v>0</v>
      </c>
      <c r="AO44" s="50">
        <v>0</v>
      </c>
      <c r="AP44" s="50">
        <v>0.57898000000000005</v>
      </c>
      <c r="AQ44" s="50">
        <v>-0.73565999999999998</v>
      </c>
      <c r="AR44" s="50">
        <v>-0.35155999999999998</v>
      </c>
      <c r="AS44" s="50">
        <v>0</v>
      </c>
      <c r="AT44" s="50">
        <v>0</v>
      </c>
      <c r="AU44" s="50">
        <v>0</v>
      </c>
      <c r="AV44" s="50">
        <v>0</v>
      </c>
      <c r="AW44" s="50">
        <v>0</v>
      </c>
      <c r="AX44" s="55">
        <v>0</v>
      </c>
      <c r="AY44" s="50"/>
    </row>
    <row r="45" spans="1:51" ht="15" thickBot="1">
      <c r="A45" s="50"/>
      <c r="B45" s="54">
        <v>8.2250000000000004E-2</v>
      </c>
      <c r="C45" s="50">
        <v>7.6719999999999997E-2</v>
      </c>
      <c r="D45" s="50">
        <v>-0.13289999999999999</v>
      </c>
      <c r="E45" s="50">
        <v>-8.2549999999999998E-2</v>
      </c>
      <c r="F45" s="50">
        <v>0.40844000000000003</v>
      </c>
      <c r="G45" s="50">
        <v>1.19665</v>
      </c>
      <c r="H45" s="50">
        <v>-2.2579999999999999E-2</v>
      </c>
      <c r="I45" s="50">
        <v>7.3699999999999998E-3</v>
      </c>
      <c r="J45" s="50">
        <v>3.2370000000000003E-2</v>
      </c>
      <c r="K45" s="50">
        <v>2.7910000000000001E-2</v>
      </c>
      <c r="L45" s="50">
        <v>-0.19239999999999999</v>
      </c>
      <c r="M45" s="55">
        <v>6.9250000000000006E-2</v>
      </c>
      <c r="N45" s="50"/>
      <c r="O45" s="54">
        <v>0.57887999999999995</v>
      </c>
      <c r="P45" s="50">
        <v>-0.73575999999999997</v>
      </c>
      <c r="Q45" s="55">
        <v>-0.35149999999999998</v>
      </c>
      <c r="R45" s="50"/>
      <c r="S45" s="54">
        <v>-2.4310461430162997E-2</v>
      </c>
      <c r="T45" s="50">
        <v>4.2018267995962005E-2</v>
      </c>
      <c r="U45" s="50">
        <v>-3.831987061841699E-2</v>
      </c>
      <c r="V45" s="50">
        <v>0.46599561877447204</v>
      </c>
      <c r="W45" s="50">
        <v>0.46579866202558606</v>
      </c>
      <c r="X45" s="50">
        <v>1.3216503357222811</v>
      </c>
      <c r="Y45" s="54">
        <v>-4.1999415618956995E-2</v>
      </c>
      <c r="Z45" s="50">
        <v>7.3732917925091984E-2</v>
      </c>
      <c r="AA45" s="50">
        <v>-9.194755989374799E-2</v>
      </c>
      <c r="AB45" s="50">
        <v>-0.185410795718395</v>
      </c>
      <c r="AC45" s="50">
        <v>-0.35583892489292795</v>
      </c>
      <c r="AD45" s="55">
        <v>-3.2396898481953013E-2</v>
      </c>
      <c r="AE45" s="50"/>
      <c r="AF45" s="56">
        <v>-4.2079661728324003E-2</v>
      </c>
      <c r="AG45" s="57">
        <v>7.3751944304895997E-2</v>
      </c>
      <c r="AH45" s="57">
        <v>-9.18072808019465E-2</v>
      </c>
      <c r="AI45" s="57">
        <v>-0.18537442230195447</v>
      </c>
      <c r="AJ45" s="57">
        <v>-0.35577744882990398</v>
      </c>
      <c r="AK45" s="58">
        <v>-3.2396898481952985E-2</v>
      </c>
      <c r="AL45" s="50"/>
      <c r="AM45" s="54">
        <v>0</v>
      </c>
      <c r="AN45" s="50">
        <v>0</v>
      </c>
      <c r="AO45" s="50">
        <v>0</v>
      </c>
      <c r="AP45" s="50">
        <v>-2.3310000000000001E-2</v>
      </c>
      <c r="AQ45" s="50">
        <v>-0.44594</v>
      </c>
      <c r="AR45" s="50">
        <v>0.89476</v>
      </c>
      <c r="AS45" s="50">
        <v>0</v>
      </c>
      <c r="AT45" s="50">
        <v>0</v>
      </c>
      <c r="AU45" s="50">
        <v>0</v>
      </c>
      <c r="AV45" s="50">
        <v>0</v>
      </c>
      <c r="AW45" s="50">
        <v>0</v>
      </c>
      <c r="AX45" s="55">
        <v>0</v>
      </c>
      <c r="AY45" s="50"/>
    </row>
    <row r="46" spans="1:51" ht="15" thickBot="1">
      <c r="A46" s="50"/>
      <c r="B46" s="54">
        <v>-0.11774999999999999</v>
      </c>
      <c r="C46" s="50">
        <v>6.5280000000000005E-2</v>
      </c>
      <c r="D46" s="50">
        <v>-0.12439</v>
      </c>
      <c r="E46" s="50">
        <v>-5.2179999999999997E-2</v>
      </c>
      <c r="F46" s="50">
        <v>-0.21987999999999999</v>
      </c>
      <c r="G46" s="50">
        <v>-2.2579999999999999E-2</v>
      </c>
      <c r="H46" s="50">
        <v>0.97184999999999999</v>
      </c>
      <c r="I46" s="50">
        <v>-3.329E-2</v>
      </c>
      <c r="J46" s="50">
        <v>-3.5899999999999999E-3</v>
      </c>
      <c r="K46" s="50">
        <v>-3.1E-4</v>
      </c>
      <c r="L46" s="50">
        <v>-6.4640000000000003E-2</v>
      </c>
      <c r="M46" s="55">
        <v>-8.115E-2</v>
      </c>
      <c r="N46" s="50"/>
      <c r="O46" s="56">
        <v>-2.3390000000000001E-2</v>
      </c>
      <c r="P46" s="57">
        <v>-0.44588</v>
      </c>
      <c r="Q46" s="58">
        <v>0.89478999999999997</v>
      </c>
      <c r="R46" s="50"/>
      <c r="S46" s="51">
        <v>-0.10236770811189103</v>
      </c>
      <c r="T46" s="52">
        <v>3.6730176934729977E-2</v>
      </c>
      <c r="U46" s="52">
        <v>0.33193860221324911</v>
      </c>
      <c r="V46" s="52">
        <v>-4.2101983031989997E-2</v>
      </c>
      <c r="W46" s="52">
        <v>-9.0234093716857991E-2</v>
      </c>
      <c r="X46" s="52">
        <v>-4.1999415618957002E-2</v>
      </c>
      <c r="Y46" s="51">
        <v>1.1023252079443051</v>
      </c>
      <c r="Z46" s="52">
        <v>0.19912834864217993</v>
      </c>
      <c r="AA46" s="52">
        <v>-0.38603581123596692</v>
      </c>
      <c r="AB46" s="52">
        <v>-8.5388388168669005E-2</v>
      </c>
      <c r="AC46" s="52">
        <v>-6.9117690889257982E-2</v>
      </c>
      <c r="AD46" s="53">
        <v>2.3007063541933E-2</v>
      </c>
      <c r="AE46" s="50" t="s">
        <v>47</v>
      </c>
      <c r="AF46" s="54">
        <f t="array" ref="AF46:AK51">TRANSPOSE(AF40:AK45)</f>
        <v>-0.10236770811189101</v>
      </c>
      <c r="AG46" s="50">
        <v>3.6728475647764991E-2</v>
      </c>
      <c r="AH46" s="50">
        <v>0.33194398771973155</v>
      </c>
      <c r="AI46" s="50">
        <v>-4.2215146976014993E-2</v>
      </c>
      <c r="AJ46" s="50">
        <v>-9.0390270159139988E-2</v>
      </c>
      <c r="AK46" s="55">
        <v>-4.2079661728324003E-2</v>
      </c>
      <c r="AL46" s="50"/>
      <c r="AM46" s="54">
        <v>0</v>
      </c>
      <c r="AN46" s="50">
        <v>0</v>
      </c>
      <c r="AO46" s="50">
        <v>0</v>
      </c>
      <c r="AP46" s="50">
        <v>0</v>
      </c>
      <c r="AQ46" s="50">
        <v>0</v>
      </c>
      <c r="AR46" s="50">
        <v>0</v>
      </c>
      <c r="AS46" s="50">
        <f t="array" ref="AS46:AU48">O44:Q46</f>
        <v>-0.81508000000000003</v>
      </c>
      <c r="AT46" s="50">
        <v>-0.50975000000000004</v>
      </c>
      <c r="AU46" s="50">
        <v>-0.27532000000000001</v>
      </c>
      <c r="AV46" s="50">
        <v>0</v>
      </c>
      <c r="AW46" s="50">
        <v>0</v>
      </c>
      <c r="AX46" s="55">
        <v>0</v>
      </c>
      <c r="AY46" s="50"/>
    </row>
    <row r="47" spans="1:51">
      <c r="A47" s="50"/>
      <c r="B47" s="54">
        <v>6.5290000000000001E-2</v>
      </c>
      <c r="C47" s="50">
        <v>2.7119999999999998E-2</v>
      </c>
      <c r="D47" s="50">
        <v>0.20269999999999999</v>
      </c>
      <c r="E47" s="50">
        <v>4.2790000000000002E-2</v>
      </c>
      <c r="F47" s="50">
        <v>-5.7400000000000003E-3</v>
      </c>
      <c r="G47" s="50">
        <v>7.3699999999999998E-3</v>
      </c>
      <c r="H47" s="50">
        <v>-3.329E-2</v>
      </c>
      <c r="I47" s="50">
        <v>1.1112899999999999</v>
      </c>
      <c r="J47" s="50">
        <v>-1.106E-2</v>
      </c>
      <c r="K47" s="50">
        <v>-2.0719999999999999E-2</v>
      </c>
      <c r="L47" s="50">
        <v>-0.15533</v>
      </c>
      <c r="M47" s="55">
        <v>-7.6009999999999994E-2</v>
      </c>
      <c r="N47" s="50"/>
      <c r="O47" s="50"/>
      <c r="P47" s="50"/>
      <c r="Q47" s="50"/>
      <c r="R47" s="50"/>
      <c r="S47" s="54">
        <v>3.6726774360799984E-2</v>
      </c>
      <c r="T47" s="50">
        <v>-6.5930272426912018E-2</v>
      </c>
      <c r="U47" s="50">
        <v>0.18658416398368405</v>
      </c>
      <c r="V47" s="50">
        <v>0.209630255798266</v>
      </c>
      <c r="W47" s="50">
        <v>0.10844772148059198</v>
      </c>
      <c r="X47" s="50">
        <v>7.3732917925091984E-2</v>
      </c>
      <c r="Y47" s="54">
        <v>0.19912834864217999</v>
      </c>
      <c r="Z47" s="50">
        <v>1.277813981171148</v>
      </c>
      <c r="AA47" s="50">
        <v>-0.467953072879492</v>
      </c>
      <c r="AB47" s="50">
        <v>-2.9000645191693999E-2</v>
      </c>
      <c r="AC47" s="50">
        <v>2.3722813156195989E-2</v>
      </c>
      <c r="AD47" s="55">
        <v>-4.1680528695880001E-2</v>
      </c>
      <c r="AE47" s="50"/>
      <c r="AF47" s="54">
        <v>3.6728475647764984E-2</v>
      </c>
      <c r="AG47" s="50">
        <v>-6.5930272426912004E-2</v>
      </c>
      <c r="AH47" s="50">
        <v>0.18658740361469706</v>
      </c>
      <c r="AI47" s="50">
        <v>0.20959104591018801</v>
      </c>
      <c r="AJ47" s="50">
        <v>0.10840125917190396</v>
      </c>
      <c r="AK47" s="55">
        <v>7.3751944304895997E-2</v>
      </c>
      <c r="AL47" s="50"/>
      <c r="AM47" s="54">
        <v>0</v>
      </c>
      <c r="AN47" s="50">
        <v>0</v>
      </c>
      <c r="AO47" s="50">
        <v>0</v>
      </c>
      <c r="AP47" s="50">
        <v>0</v>
      </c>
      <c r="AQ47" s="50">
        <v>0</v>
      </c>
      <c r="AR47" s="50">
        <v>0</v>
      </c>
      <c r="AS47" s="50">
        <v>0.57887999999999995</v>
      </c>
      <c r="AT47" s="50">
        <v>-0.73575999999999997</v>
      </c>
      <c r="AU47" s="50">
        <v>-0.35149999999999998</v>
      </c>
      <c r="AV47" s="50">
        <v>0</v>
      </c>
      <c r="AW47" s="50">
        <v>0</v>
      </c>
      <c r="AX47" s="55">
        <v>0</v>
      </c>
      <c r="AY47" s="50"/>
    </row>
    <row r="48" spans="1:51">
      <c r="A48" s="50"/>
      <c r="B48" s="54">
        <v>-0.12446</v>
      </c>
      <c r="C48" s="50">
        <v>0.20274</v>
      </c>
      <c r="D48" s="50">
        <v>-1.1412800000000001</v>
      </c>
      <c r="E48" s="50">
        <v>0.13682</v>
      </c>
      <c r="F48" s="50">
        <v>0.27448</v>
      </c>
      <c r="G48" s="50">
        <v>3.2370000000000003E-2</v>
      </c>
      <c r="H48" s="50">
        <v>-3.5899999999999999E-3</v>
      </c>
      <c r="I48" s="50">
        <v>-1.106E-2</v>
      </c>
      <c r="J48" s="50">
        <v>2.6422699999999999</v>
      </c>
      <c r="K48" s="50">
        <v>-6.6229999999999997E-2</v>
      </c>
      <c r="L48" s="50">
        <v>0.17341000000000001</v>
      </c>
      <c r="M48" s="55">
        <v>0.13256999999999999</v>
      </c>
      <c r="N48" s="50"/>
      <c r="O48" s="50"/>
      <c r="P48" s="50"/>
      <c r="Q48" s="50"/>
      <c r="R48" s="50"/>
      <c r="S48" s="54">
        <v>0.3319493732262141</v>
      </c>
      <c r="T48" s="50">
        <v>0.18659064324571006</v>
      </c>
      <c r="U48" s="50">
        <v>-1.0636134301755973</v>
      </c>
      <c r="V48" s="50">
        <v>-0.22158530178424501</v>
      </c>
      <c r="W48" s="50">
        <v>-0.13501706808535599</v>
      </c>
      <c r="X48" s="50">
        <v>-9.1947559893748004E-2</v>
      </c>
      <c r="Y48" s="54">
        <v>-0.38603581123596692</v>
      </c>
      <c r="Z48" s="50">
        <v>-0.46795307287949189</v>
      </c>
      <c r="AA48" s="50">
        <v>2.3452784236327937</v>
      </c>
      <c r="AB48" s="50">
        <v>-0.11691643243468101</v>
      </c>
      <c r="AC48" s="50">
        <v>-0.24946369870279997</v>
      </c>
      <c r="AD48" s="55">
        <v>3.8595617793979978E-2</v>
      </c>
      <c r="AE48" s="50"/>
      <c r="AF48" s="54">
        <v>0.33194398771973155</v>
      </c>
      <c r="AG48" s="50">
        <v>0.186587403614697</v>
      </c>
      <c r="AH48" s="50">
        <v>-1.0636134301755971</v>
      </c>
      <c r="AI48" s="50">
        <v>-0.22137397253045651</v>
      </c>
      <c r="AJ48" s="50">
        <v>-0.13484542315827996</v>
      </c>
      <c r="AK48" s="55">
        <v>-9.18072808019465E-2</v>
      </c>
      <c r="AL48" s="50"/>
      <c r="AM48" s="54">
        <v>0</v>
      </c>
      <c r="AN48" s="50">
        <v>0</v>
      </c>
      <c r="AO48" s="50">
        <v>0</v>
      </c>
      <c r="AP48" s="50">
        <v>0</v>
      </c>
      <c r="AQ48" s="50">
        <v>0</v>
      </c>
      <c r="AR48" s="50">
        <v>0</v>
      </c>
      <c r="AS48" s="50">
        <v>-2.3390000000000001E-2</v>
      </c>
      <c r="AT48" s="50">
        <v>-0.44588</v>
      </c>
      <c r="AU48" s="50">
        <v>0.89478999999999997</v>
      </c>
      <c r="AV48" s="50">
        <v>0</v>
      </c>
      <c r="AW48" s="50">
        <v>0</v>
      </c>
      <c r="AX48" s="55">
        <v>0</v>
      </c>
      <c r="AY48" s="50"/>
    </row>
    <row r="49" spans="1:51">
      <c r="A49" s="50"/>
      <c r="B49" s="54">
        <v>5.2209999999999999E-2</v>
      </c>
      <c r="C49" s="50">
        <v>-4.283E-2</v>
      </c>
      <c r="D49" s="50">
        <v>-0.13672000000000001</v>
      </c>
      <c r="E49" s="50">
        <v>-0.38874999999999998</v>
      </c>
      <c r="F49" s="50">
        <v>0.19764999999999999</v>
      </c>
      <c r="G49" s="50">
        <v>2.7910000000000001E-2</v>
      </c>
      <c r="H49" s="50">
        <v>-3.1E-4</v>
      </c>
      <c r="I49" s="50">
        <v>-2.0719999999999999E-2</v>
      </c>
      <c r="J49" s="50">
        <v>-6.6229999999999997E-2</v>
      </c>
      <c r="K49" s="50">
        <v>1.55267</v>
      </c>
      <c r="L49" s="50">
        <v>6.9709999999999994E-2</v>
      </c>
      <c r="M49" s="55">
        <v>-8.2600000000000007E-2</v>
      </c>
      <c r="N49" s="50"/>
      <c r="O49" s="50"/>
      <c r="P49" s="50"/>
      <c r="Q49" s="50"/>
      <c r="R49" s="50"/>
      <c r="S49" s="54">
        <v>4.2328310920039997E-2</v>
      </c>
      <c r="T49" s="50">
        <v>-0.20955183602211003</v>
      </c>
      <c r="U49" s="50">
        <v>0.22116264327666804</v>
      </c>
      <c r="V49" s="50">
        <v>-0.44930099614705504</v>
      </c>
      <c r="W49" s="50">
        <v>-0.28003702984488199</v>
      </c>
      <c r="X49" s="50">
        <v>-0.185410795718395</v>
      </c>
      <c r="Y49" s="54">
        <v>-8.5388388168669005E-2</v>
      </c>
      <c r="Z49" s="50">
        <v>-2.9000645191694003E-2</v>
      </c>
      <c r="AA49" s="50">
        <v>-0.11691643243468101</v>
      </c>
      <c r="AB49" s="50">
        <v>2.1505426703044304</v>
      </c>
      <c r="AC49" s="50">
        <v>0.83857966576899412</v>
      </c>
      <c r="AD49" s="55">
        <v>0.46695112053350601</v>
      </c>
      <c r="AE49" s="50"/>
      <c r="AF49" s="54">
        <v>4.2215146976015E-2</v>
      </c>
      <c r="AG49" s="50">
        <v>-0.20959104591018801</v>
      </c>
      <c r="AH49" s="50">
        <v>0.22137397253045651</v>
      </c>
      <c r="AI49" s="50">
        <v>-0.44930099614705504</v>
      </c>
      <c r="AJ49" s="50">
        <v>-0.2800921997254921</v>
      </c>
      <c r="AK49" s="55">
        <v>-0.18537442230195447</v>
      </c>
      <c r="AL49" s="50"/>
      <c r="AM49" s="54">
        <v>0</v>
      </c>
      <c r="AN49" s="50">
        <v>0</v>
      </c>
      <c r="AO49" s="50">
        <v>0</v>
      </c>
      <c r="AP49" s="50">
        <v>0</v>
      </c>
      <c r="AQ49" s="50">
        <v>0</v>
      </c>
      <c r="AR49" s="50">
        <v>0</v>
      </c>
      <c r="AS49" s="50">
        <v>0</v>
      </c>
      <c r="AT49" s="50">
        <v>0</v>
      </c>
      <c r="AU49" s="50">
        <v>0</v>
      </c>
      <c r="AV49" s="50">
        <f t="array" ref="AV49:AX51">O44:Q46</f>
        <v>-0.81508000000000003</v>
      </c>
      <c r="AW49" s="50">
        <v>-0.50975000000000004</v>
      </c>
      <c r="AX49" s="55">
        <v>-0.27532000000000001</v>
      </c>
      <c r="AY49" s="50"/>
    </row>
    <row r="50" spans="1:51">
      <c r="A50" s="50"/>
      <c r="B50" s="54">
        <v>0.22014</v>
      </c>
      <c r="C50" s="50">
        <v>5.8100000000000001E-3</v>
      </c>
      <c r="D50" s="50">
        <v>-0.27378999999999998</v>
      </c>
      <c r="E50" s="50">
        <v>0.19777</v>
      </c>
      <c r="F50" s="50">
        <v>-1.2278199999999999</v>
      </c>
      <c r="G50" s="50">
        <v>-0.19239999999999999</v>
      </c>
      <c r="H50" s="50">
        <v>-6.4640000000000003E-2</v>
      </c>
      <c r="I50" s="50">
        <v>-0.15533</v>
      </c>
      <c r="J50" s="50">
        <v>0.17341000000000001</v>
      </c>
      <c r="K50" s="50">
        <v>6.9709999999999994E-2</v>
      </c>
      <c r="L50" s="50">
        <v>3.4379</v>
      </c>
      <c r="M50" s="55">
        <v>0.40737000000000001</v>
      </c>
      <c r="N50" s="50"/>
      <c r="O50" s="50"/>
      <c r="P50" s="50"/>
      <c r="Q50" s="50"/>
      <c r="R50" s="50"/>
      <c r="S50" s="54">
        <v>9.0546446601421998E-2</v>
      </c>
      <c r="T50" s="50">
        <v>-0.10835479686321597</v>
      </c>
      <c r="U50" s="50">
        <v>0.13467377823120397</v>
      </c>
      <c r="V50" s="50">
        <v>-0.28014736960610209</v>
      </c>
      <c r="W50" s="50">
        <v>-1.0656242118564161</v>
      </c>
      <c r="X50" s="50">
        <v>-0.35583892489292801</v>
      </c>
      <c r="Y50" s="54">
        <v>-6.911769088925801E-2</v>
      </c>
      <c r="Z50" s="50">
        <v>2.3722813156196024E-2</v>
      </c>
      <c r="AA50" s="50">
        <v>-0.2494636987028</v>
      </c>
      <c r="AB50" s="50">
        <v>0.8385796657689939</v>
      </c>
      <c r="AC50" s="50">
        <v>2.713832542586192</v>
      </c>
      <c r="AD50" s="55">
        <v>0.46671535963832789</v>
      </c>
      <c r="AE50" s="50"/>
      <c r="AF50" s="54">
        <v>9.0390270159140002E-2</v>
      </c>
      <c r="AG50" s="50">
        <v>-0.10840125917190399</v>
      </c>
      <c r="AH50" s="50">
        <v>0.13484542315827996</v>
      </c>
      <c r="AI50" s="50">
        <v>-0.28009219972549199</v>
      </c>
      <c r="AJ50" s="50">
        <v>-1.0656242118564161</v>
      </c>
      <c r="AK50" s="55">
        <v>-0.35577744882990398</v>
      </c>
      <c r="AL50" s="50"/>
      <c r="AM50" s="54">
        <v>0</v>
      </c>
      <c r="AN50" s="50">
        <v>0</v>
      </c>
      <c r="AO50" s="50">
        <v>0</v>
      </c>
      <c r="AP50" s="50">
        <v>0</v>
      </c>
      <c r="AQ50" s="50">
        <v>0</v>
      </c>
      <c r="AR50" s="50">
        <v>0</v>
      </c>
      <c r="AS50" s="50">
        <v>0</v>
      </c>
      <c r="AT50" s="50">
        <v>0</v>
      </c>
      <c r="AU50" s="50">
        <v>0</v>
      </c>
      <c r="AV50" s="50">
        <v>0.57887999999999995</v>
      </c>
      <c r="AW50" s="50">
        <v>-0.73575999999999997</v>
      </c>
      <c r="AX50" s="55">
        <v>-0.35149999999999998</v>
      </c>
      <c r="AY50" s="50"/>
    </row>
    <row r="51" spans="1:51" ht="15" thickBot="1">
      <c r="A51" s="50"/>
      <c r="B51" s="56">
        <v>2.2540000000000001E-2</v>
      </c>
      <c r="C51" s="57">
        <v>-7.28E-3</v>
      </c>
      <c r="D51" s="57">
        <v>-3.2329999999999998E-2</v>
      </c>
      <c r="E51" s="57">
        <v>2.7879999999999999E-2</v>
      </c>
      <c r="F51" s="57">
        <v>-0.19245999999999999</v>
      </c>
      <c r="G51" s="57">
        <v>6.9250000000000006E-2</v>
      </c>
      <c r="H51" s="57">
        <v>-8.115E-2</v>
      </c>
      <c r="I51" s="57">
        <v>-7.6009999999999994E-2</v>
      </c>
      <c r="J51" s="57">
        <v>0.13256999999999999</v>
      </c>
      <c r="K51" s="57">
        <v>-8.2600000000000007E-2</v>
      </c>
      <c r="L51" s="57">
        <v>0.40737000000000001</v>
      </c>
      <c r="M51" s="58">
        <v>1.1938800000000001</v>
      </c>
      <c r="N51" s="50"/>
      <c r="O51" s="50"/>
      <c r="P51" s="50"/>
      <c r="Q51" s="50"/>
      <c r="R51" s="50"/>
      <c r="S51" s="56">
        <v>4.2159907837691003E-2</v>
      </c>
      <c r="T51" s="57">
        <v>-7.377097068470001E-2</v>
      </c>
      <c r="U51" s="57">
        <v>9.1667001710144996E-2</v>
      </c>
      <c r="V51" s="57">
        <v>-0.18533804888551395</v>
      </c>
      <c r="W51" s="57">
        <v>-0.35571597276688</v>
      </c>
      <c r="X51" s="57">
        <v>-3.2396898481952957E-2</v>
      </c>
      <c r="Y51" s="56">
        <v>2.3007063541932993E-2</v>
      </c>
      <c r="Z51" s="57">
        <v>-4.1680528695880015E-2</v>
      </c>
      <c r="AA51" s="57">
        <v>3.8595617793979992E-2</v>
      </c>
      <c r="AB51" s="57">
        <v>0.46695112053350596</v>
      </c>
      <c r="AC51" s="57">
        <v>0.46671535963832783</v>
      </c>
      <c r="AD51" s="58">
        <v>1.3200693753965909</v>
      </c>
      <c r="AE51" s="50"/>
      <c r="AF51" s="56">
        <v>4.2079661728324003E-2</v>
      </c>
      <c r="AG51" s="57">
        <v>-7.3751944304895983E-2</v>
      </c>
      <c r="AH51" s="57">
        <v>9.18072808019465E-2</v>
      </c>
      <c r="AI51" s="57">
        <v>-0.1853744223019545</v>
      </c>
      <c r="AJ51" s="57">
        <v>-0.35577744882990403</v>
      </c>
      <c r="AK51" s="58">
        <v>-3.2396898481952985E-2</v>
      </c>
      <c r="AL51" s="50"/>
      <c r="AM51" s="56">
        <v>0</v>
      </c>
      <c r="AN51" s="57">
        <v>0</v>
      </c>
      <c r="AO51" s="57">
        <v>0</v>
      </c>
      <c r="AP51" s="57">
        <v>0</v>
      </c>
      <c r="AQ51" s="57">
        <v>0</v>
      </c>
      <c r="AR51" s="57">
        <v>0</v>
      </c>
      <c r="AS51" s="57">
        <v>0</v>
      </c>
      <c r="AT51" s="57">
        <v>0</v>
      </c>
      <c r="AU51" s="57">
        <v>0</v>
      </c>
      <c r="AV51" s="57">
        <v>-2.3390000000000001E-2</v>
      </c>
      <c r="AW51" s="57">
        <v>-0.44588</v>
      </c>
      <c r="AX51" s="58">
        <v>0.89478999999999997</v>
      </c>
      <c r="AY51" s="50"/>
    </row>
    <row r="52" spans="1:51">
      <c r="A52" s="50"/>
      <c r="B52" s="50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</row>
    <row r="53" spans="1:51" ht="15" thickBot="1">
      <c r="A53" s="50"/>
      <c r="B53" s="50" t="s">
        <v>19</v>
      </c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</row>
    <row r="54" spans="1:51">
      <c r="A54" s="50"/>
      <c r="B54" s="51">
        <v>1.3777699999999999</v>
      </c>
      <c r="C54" s="52">
        <v>-4.4490000000000002E-2</v>
      </c>
      <c r="D54" s="52">
        <v>-9.8799999999999999E-2</v>
      </c>
      <c r="E54" s="52">
        <v>0.11604</v>
      </c>
      <c r="F54" s="52">
        <v>7.4639999999999998E-2</v>
      </c>
      <c r="G54" s="52">
        <v>-4.7989999999999998E-2</v>
      </c>
      <c r="H54" s="52">
        <v>-0.46506999999999998</v>
      </c>
      <c r="I54" s="52">
        <v>7.3020000000000002E-2</v>
      </c>
      <c r="J54" s="52">
        <v>2.3900000000000002E-3</v>
      </c>
      <c r="K54" s="52">
        <v>1.0000000000000001E-5</v>
      </c>
      <c r="L54" s="52">
        <v>-1.2600000000000001E-3</v>
      </c>
      <c r="M54" s="53">
        <v>9.9099999999999994E-2</v>
      </c>
      <c r="N54" s="50"/>
      <c r="O54" s="51">
        <v>-0.82004999999999995</v>
      </c>
      <c r="P54" s="52">
        <v>-0.50526000000000004</v>
      </c>
      <c r="Q54" s="53">
        <v>-0.26874999999999999</v>
      </c>
      <c r="R54" s="50"/>
      <c r="S54" s="51">
        <f t="array" ref="S54:AD65">MMULT(MMULT(AM54:AX65,B54:M65),TRANSPOSE(AM54:AX65))</f>
        <v>1.319435820889038</v>
      </c>
      <c r="T54" s="52">
        <v>-8.208651289672908E-3</v>
      </c>
      <c r="U54" s="52">
        <v>-0.26543213664575099</v>
      </c>
      <c r="V54" s="52">
        <v>8.4504775415117001E-2</v>
      </c>
      <c r="W54" s="52">
        <v>-4.9078372668062004E-2</v>
      </c>
      <c r="X54" s="52">
        <v>1.7787638190785996E-2</v>
      </c>
      <c r="Y54" s="51">
        <v>-0.24263223235624398</v>
      </c>
      <c r="Z54" s="52">
        <v>0.253803589735979</v>
      </c>
      <c r="AA54" s="52">
        <v>9.6059284357250026E-3</v>
      </c>
      <c r="AB54" s="52">
        <v>1.3424193402924001E-2</v>
      </c>
      <c r="AC54" s="52">
        <v>1.5446592829777006E-2</v>
      </c>
      <c r="AD54" s="53">
        <v>-9.5547705915526984E-2</v>
      </c>
      <c r="AE54" s="59" t="s">
        <v>46</v>
      </c>
      <c r="AF54" s="51">
        <f t="array" ref="AF54:AH56">(Y54:AA56+S60:U62)/2</f>
        <v>-0.24263223235624395</v>
      </c>
      <c r="AG54" s="52">
        <v>0.25380212036612948</v>
      </c>
      <c r="AH54" s="52">
        <v>9.6035434897614996E-3</v>
      </c>
      <c r="AI54" s="52">
        <f t="array" ref="AI54:AK56">(AB54:AD56-V60:X62)/2</f>
        <v>1.3432952903091998E-2</v>
      </c>
      <c r="AJ54" s="52">
        <v>1.5441679199109505E-2</v>
      </c>
      <c r="AK54" s="53">
        <v>-9.5515796222438498E-2</v>
      </c>
      <c r="AL54" s="50"/>
      <c r="AM54" s="51">
        <f t="array" ref="AM54:AO56">O54:Q56</f>
        <v>-0.82004999999999995</v>
      </c>
      <c r="AN54" s="52">
        <v>-0.50526000000000004</v>
      </c>
      <c r="AO54" s="52">
        <v>-0.26874999999999999</v>
      </c>
      <c r="AP54" s="52">
        <v>0</v>
      </c>
      <c r="AQ54" s="52">
        <v>0</v>
      </c>
      <c r="AR54" s="52">
        <v>0</v>
      </c>
      <c r="AS54" s="52">
        <v>0</v>
      </c>
      <c r="AT54" s="52">
        <v>0</v>
      </c>
      <c r="AU54" s="52">
        <v>0</v>
      </c>
      <c r="AV54" s="52">
        <v>0</v>
      </c>
      <c r="AW54" s="52">
        <v>0</v>
      </c>
      <c r="AX54" s="53">
        <v>0</v>
      </c>
      <c r="AY54" s="50"/>
    </row>
    <row r="55" spans="1:51">
      <c r="A55" s="50"/>
      <c r="B55" s="54">
        <v>-4.4490000000000002E-2</v>
      </c>
      <c r="C55" s="50">
        <v>1.0795300000000001</v>
      </c>
      <c r="D55" s="50">
        <v>0.12841</v>
      </c>
      <c r="E55" s="50">
        <v>3.3459999999999997E-2</v>
      </c>
      <c r="F55" s="50">
        <v>-6.8830000000000002E-2</v>
      </c>
      <c r="G55" s="50">
        <v>5.7750000000000003E-2</v>
      </c>
      <c r="H55" s="50">
        <v>7.2950000000000001E-2</v>
      </c>
      <c r="I55" s="50">
        <v>1.9179999999999999E-2</v>
      </c>
      <c r="J55" s="50">
        <v>1.3500000000000001E-3</v>
      </c>
      <c r="K55" s="50">
        <v>-2.0000000000000002E-5</v>
      </c>
      <c r="L55" s="50">
        <v>-3.1199999999999999E-3</v>
      </c>
      <c r="M55" s="55">
        <v>2.6610000000000002E-2</v>
      </c>
      <c r="N55" s="50"/>
      <c r="O55" s="54">
        <v>0.57186000000000003</v>
      </c>
      <c r="P55" s="50">
        <v>-0.74167000000000005</v>
      </c>
      <c r="Q55" s="55">
        <v>-0.35056999999999999</v>
      </c>
      <c r="R55" s="50"/>
      <c r="S55" s="54">
        <v>-8.208651289672908E-3</v>
      </c>
      <c r="T55" s="50">
        <v>1.4656384491062242</v>
      </c>
      <c r="U55" s="50">
        <v>-0.48000027305126397</v>
      </c>
      <c r="V55" s="50">
        <v>-8.6038027257959018E-2</v>
      </c>
      <c r="W55" s="50">
        <v>-2.2468797683069006E-2</v>
      </c>
      <c r="X55" s="50">
        <v>-0.11248406746072201</v>
      </c>
      <c r="Y55" s="54">
        <v>0.25380065099627996</v>
      </c>
      <c r="Z55" s="50">
        <v>-0.197934772868887</v>
      </c>
      <c r="AA55" s="50">
        <v>-1.9137213306474998E-2</v>
      </c>
      <c r="AB55" s="50">
        <v>-2.4720223991153999E-2</v>
      </c>
      <c r="AC55" s="50">
        <v>-3.4770412755081997E-2</v>
      </c>
      <c r="AD55" s="55">
        <v>2.0131823806126999E-2</v>
      </c>
      <c r="AE55" s="50"/>
      <c r="AF55" s="54">
        <v>0.25380212036612948</v>
      </c>
      <c r="AG55" s="50">
        <v>-0.197934772868887</v>
      </c>
      <c r="AH55" s="50">
        <v>-1.9137241729881498E-2</v>
      </c>
      <c r="AI55" s="50">
        <v>-2.4722665598852001E-2</v>
      </c>
      <c r="AJ55" s="50">
        <v>-3.4766427045055504E-2</v>
      </c>
      <c r="AK55" s="55">
        <v>2.0106409537703502E-2</v>
      </c>
      <c r="AL55" s="50"/>
      <c r="AM55" s="54">
        <v>0.57186000000000003</v>
      </c>
      <c r="AN55" s="50">
        <v>-0.74167000000000005</v>
      </c>
      <c r="AO55" s="50">
        <v>-0.35056999999999999</v>
      </c>
      <c r="AP55" s="50">
        <v>0</v>
      </c>
      <c r="AQ55" s="50">
        <v>0</v>
      </c>
      <c r="AR55" s="50">
        <v>0</v>
      </c>
      <c r="AS55" s="50">
        <v>0</v>
      </c>
      <c r="AT55" s="50">
        <v>0</v>
      </c>
      <c r="AU55" s="50">
        <v>0</v>
      </c>
      <c r="AV55" s="50">
        <v>0</v>
      </c>
      <c r="AW55" s="50">
        <v>0</v>
      </c>
      <c r="AX55" s="55">
        <v>0</v>
      </c>
      <c r="AY55" s="50"/>
    </row>
    <row r="56" spans="1:51" ht="15" thickBot="1">
      <c r="A56" s="50"/>
      <c r="B56" s="54">
        <v>-9.8799999999999999E-2</v>
      </c>
      <c r="C56" s="50">
        <v>0.12841</v>
      </c>
      <c r="D56" s="50">
        <v>2.2548900000000001</v>
      </c>
      <c r="E56" s="50">
        <v>-5.323E-2</v>
      </c>
      <c r="F56" s="50">
        <v>-4.5719999999999997E-2</v>
      </c>
      <c r="G56" s="50">
        <v>-1.0300000000000001E-3</v>
      </c>
      <c r="H56" s="50">
        <v>2.3700000000000001E-3</v>
      </c>
      <c r="I56" s="50">
        <v>1.3500000000000001E-3</v>
      </c>
      <c r="J56" s="50">
        <v>4.6609999999999999E-2</v>
      </c>
      <c r="K56" s="50">
        <v>2.1000000000000001E-4</v>
      </c>
      <c r="L56" s="50">
        <v>-7.9299999999999995E-2</v>
      </c>
      <c r="M56" s="55">
        <v>1.1E-4</v>
      </c>
      <c r="N56" s="50"/>
      <c r="O56" s="56">
        <v>-2.2200000000000001E-2</v>
      </c>
      <c r="P56" s="57">
        <v>-0.44118000000000002</v>
      </c>
      <c r="Q56" s="58">
        <v>0.89715</v>
      </c>
      <c r="R56" s="50"/>
      <c r="S56" s="54">
        <v>-0.26543213664575099</v>
      </c>
      <c r="T56" s="50">
        <v>-0.48000027305126391</v>
      </c>
      <c r="U56" s="50">
        <v>1.9271236563139771</v>
      </c>
      <c r="V56" s="50">
        <v>6.6407890562405994E-2</v>
      </c>
      <c r="W56" s="50">
        <v>-1.9213214752881E-2</v>
      </c>
      <c r="X56" s="50">
        <v>-1.5855698008377002E-2</v>
      </c>
      <c r="Y56" s="54">
        <v>9.6011585437980017E-3</v>
      </c>
      <c r="Z56" s="50">
        <v>-1.9137270153288005E-2</v>
      </c>
      <c r="AA56" s="50">
        <v>4.1285104363274996E-2</v>
      </c>
      <c r="AB56" s="50">
        <v>3.8785210015242003E-2</v>
      </c>
      <c r="AC56" s="50">
        <v>5.6693937986661003E-2</v>
      </c>
      <c r="AD56" s="55">
        <v>1.8351174169073999E-2</v>
      </c>
      <c r="AE56" s="50"/>
      <c r="AF56" s="54">
        <v>9.603543489761503E-3</v>
      </c>
      <c r="AG56" s="50">
        <v>-1.9137241729881502E-2</v>
      </c>
      <c r="AH56" s="50">
        <v>4.1285104363274996E-2</v>
      </c>
      <c r="AI56" s="50">
        <v>3.8791142136777999E-2</v>
      </c>
      <c r="AJ56" s="50">
        <v>5.6688837548367503E-2</v>
      </c>
      <c r="AK56" s="55">
        <v>1.83534571157805E-2</v>
      </c>
      <c r="AL56" s="50"/>
      <c r="AM56" s="54">
        <v>-2.2200000000000001E-2</v>
      </c>
      <c r="AN56" s="50">
        <v>-0.44118000000000002</v>
      </c>
      <c r="AO56" s="50">
        <v>0.89715</v>
      </c>
      <c r="AP56" s="50">
        <v>0</v>
      </c>
      <c r="AQ56" s="50">
        <v>0</v>
      </c>
      <c r="AR56" s="50">
        <v>0</v>
      </c>
      <c r="AS56" s="50">
        <v>0</v>
      </c>
      <c r="AT56" s="50">
        <v>0</v>
      </c>
      <c r="AU56" s="50">
        <v>0</v>
      </c>
      <c r="AV56" s="50">
        <v>0</v>
      </c>
      <c r="AW56" s="50">
        <v>0</v>
      </c>
      <c r="AX56" s="55">
        <v>0</v>
      </c>
      <c r="AY56" s="50"/>
    </row>
    <row r="57" spans="1:51" ht="15" thickBot="1">
      <c r="A57" s="50"/>
      <c r="B57" s="54">
        <v>0.11604</v>
      </c>
      <c r="C57" s="50">
        <v>3.3459999999999997E-2</v>
      </c>
      <c r="D57" s="50">
        <v>-5.323E-2</v>
      </c>
      <c r="E57" s="50">
        <v>1.4598599999999999</v>
      </c>
      <c r="F57" s="50">
        <v>6.7210000000000006E-2</v>
      </c>
      <c r="G57" s="50">
        <v>-7.3340000000000002E-2</v>
      </c>
      <c r="H57" s="50">
        <v>-3.0000000000000001E-5</v>
      </c>
      <c r="I57" s="50">
        <v>1.0000000000000001E-5</v>
      </c>
      <c r="J57" s="50">
        <v>-2.1000000000000001E-4</v>
      </c>
      <c r="K57" s="50">
        <v>4.7200000000000002E-3</v>
      </c>
      <c r="L57" s="50">
        <v>-3.6000000000000002E-4</v>
      </c>
      <c r="M57" s="55">
        <v>-3.6000000000000002E-4</v>
      </c>
      <c r="N57" s="50"/>
      <c r="O57" s="50"/>
      <c r="P57" s="50"/>
      <c r="Q57" s="50"/>
      <c r="R57" s="50"/>
      <c r="S57" s="54">
        <v>8.4504775415116987E-2</v>
      </c>
      <c r="T57" s="50">
        <v>-8.6038027257959004E-2</v>
      </c>
      <c r="U57" s="50">
        <v>6.6407890562405994E-2</v>
      </c>
      <c r="V57" s="50">
        <v>1.6938738930019079</v>
      </c>
      <c r="W57" s="50">
        <v>0.31956426467099819</v>
      </c>
      <c r="X57" s="50">
        <v>0.22925005441571406</v>
      </c>
      <c r="Y57" s="54">
        <v>-1.344171240326E-2</v>
      </c>
      <c r="Z57" s="50">
        <v>2.4725107206550002E-2</v>
      </c>
      <c r="AA57" s="50">
        <v>-3.8797074258314003E-2</v>
      </c>
      <c r="AB57" s="50">
        <v>-3.790191095017801E-2</v>
      </c>
      <c r="AC57" s="50">
        <v>-6.1438375386706011E-2</v>
      </c>
      <c r="AD57" s="55">
        <v>-2.0346694904317002E-2</v>
      </c>
      <c r="AE57" s="50"/>
      <c r="AF57" s="54">
        <f t="array" ref="AF57:AH59">(Y57:AA59-S63:U65)/2</f>
        <v>-1.3432952903091998E-2</v>
      </c>
      <c r="AG57" s="50">
        <v>2.4722665598852001E-2</v>
      </c>
      <c r="AH57" s="50">
        <v>-3.8791142136778006E-2</v>
      </c>
      <c r="AI57" s="50">
        <f t="array" ref="AI57:AK59">(AB57:AD59+V63:X65)/2</f>
        <v>-3.7901910950178003E-2</v>
      </c>
      <c r="AJ57" s="50">
        <v>-6.143070524213301E-2</v>
      </c>
      <c r="AK57" s="55">
        <v>-2.0341747556745501E-2</v>
      </c>
      <c r="AL57" s="50"/>
      <c r="AM57" s="54">
        <v>0</v>
      </c>
      <c r="AN57" s="50">
        <v>0</v>
      </c>
      <c r="AO57" s="50">
        <v>0</v>
      </c>
      <c r="AP57" s="50">
        <f t="array" ref="AP57:AR59">O54:Q56</f>
        <v>-0.82004999999999995</v>
      </c>
      <c r="AQ57" s="50">
        <v>-0.50526000000000004</v>
      </c>
      <c r="AR57" s="50">
        <v>-0.26874999999999999</v>
      </c>
      <c r="AS57" s="50">
        <v>0</v>
      </c>
      <c r="AT57" s="50">
        <v>0</v>
      </c>
      <c r="AU57" s="50">
        <v>0</v>
      </c>
      <c r="AV57" s="50">
        <v>0</v>
      </c>
      <c r="AW57" s="50">
        <v>0</v>
      </c>
      <c r="AX57" s="55">
        <v>0</v>
      </c>
      <c r="AY57" s="50"/>
    </row>
    <row r="58" spans="1:51">
      <c r="A58" s="50"/>
      <c r="B58" s="54">
        <v>7.4639999999999998E-2</v>
      </c>
      <c r="C58" s="50">
        <v>-6.8830000000000002E-2</v>
      </c>
      <c r="D58" s="50">
        <v>-4.5719999999999997E-2</v>
      </c>
      <c r="E58" s="50">
        <v>6.7210000000000006E-2</v>
      </c>
      <c r="F58" s="50">
        <v>2.13523</v>
      </c>
      <c r="G58" s="50">
        <v>0.22339000000000001</v>
      </c>
      <c r="H58" s="50">
        <v>1.2199999999999999E-3</v>
      </c>
      <c r="I58" s="50">
        <v>3.1099999999999999E-3</v>
      </c>
      <c r="J58" s="50">
        <v>7.9299999999999995E-2</v>
      </c>
      <c r="K58" s="50">
        <v>-3.6999999999999999E-4</v>
      </c>
      <c r="L58" s="50">
        <v>-0.14548</v>
      </c>
      <c r="M58" s="55">
        <v>4.0999999999999999E-4</v>
      </c>
      <c r="N58" s="50"/>
      <c r="O58" s="51">
        <v>-0.82013999999999998</v>
      </c>
      <c r="P58" s="52">
        <v>-0.50512000000000001</v>
      </c>
      <c r="Q58" s="53">
        <v>-0.26876</v>
      </c>
      <c r="R58" s="50"/>
      <c r="S58" s="54">
        <v>-4.9078372668061997E-2</v>
      </c>
      <c r="T58" s="50">
        <v>-2.2468797683068992E-2</v>
      </c>
      <c r="U58" s="50">
        <v>-1.9213214752880996E-2</v>
      </c>
      <c r="V58" s="50">
        <v>0.31956426467099802</v>
      </c>
      <c r="W58" s="50">
        <v>1.8817528400987868</v>
      </c>
      <c r="X58" s="50">
        <v>0.15052614413379906</v>
      </c>
      <c r="Y58" s="54">
        <v>-1.5436765568441996E-2</v>
      </c>
      <c r="Z58" s="50">
        <v>3.4762441335029003E-2</v>
      </c>
      <c r="AA58" s="50">
        <v>-5.6683737110073996E-2</v>
      </c>
      <c r="AB58" s="50">
        <v>-6.1423035097560003E-2</v>
      </c>
      <c r="AC58" s="50">
        <v>-8.3949734518350999E-2</v>
      </c>
      <c r="AD58" s="55">
        <v>-3.2315276941476997E-2</v>
      </c>
      <c r="AE58" s="50"/>
      <c r="AF58" s="54">
        <v>-1.5441679199109496E-2</v>
      </c>
      <c r="AG58" s="50">
        <v>3.4766427045055504E-2</v>
      </c>
      <c r="AH58" s="50">
        <v>-5.6688837548367496E-2</v>
      </c>
      <c r="AI58" s="50">
        <v>-6.1430705242133003E-2</v>
      </c>
      <c r="AJ58" s="50">
        <v>-8.3949734518350999E-2</v>
      </c>
      <c r="AK58" s="55">
        <v>-3.2303283101007496E-2</v>
      </c>
      <c r="AL58" s="50"/>
      <c r="AM58" s="54">
        <v>0</v>
      </c>
      <c r="AN58" s="50">
        <v>0</v>
      </c>
      <c r="AO58" s="50">
        <v>0</v>
      </c>
      <c r="AP58" s="50">
        <v>0.57186000000000003</v>
      </c>
      <c r="AQ58" s="50">
        <v>-0.74167000000000005</v>
      </c>
      <c r="AR58" s="50">
        <v>-0.35056999999999999</v>
      </c>
      <c r="AS58" s="50">
        <v>0</v>
      </c>
      <c r="AT58" s="50">
        <v>0</v>
      </c>
      <c r="AU58" s="50">
        <v>0</v>
      </c>
      <c r="AV58" s="50">
        <v>0</v>
      </c>
      <c r="AW58" s="50">
        <v>0</v>
      </c>
      <c r="AX58" s="55">
        <v>0</v>
      </c>
      <c r="AY58" s="50"/>
    </row>
    <row r="59" spans="1:51" ht="15" thickBot="1">
      <c r="A59" s="50"/>
      <c r="B59" s="54">
        <v>-4.7989999999999998E-2</v>
      </c>
      <c r="C59" s="50">
        <v>5.7750000000000003E-2</v>
      </c>
      <c r="D59" s="50">
        <v>-1.0300000000000001E-3</v>
      </c>
      <c r="E59" s="50">
        <v>-7.3340000000000002E-2</v>
      </c>
      <c r="F59" s="50">
        <v>0.22339000000000001</v>
      </c>
      <c r="G59" s="50">
        <v>1.1493</v>
      </c>
      <c r="H59" s="50">
        <v>-9.9030000000000007E-2</v>
      </c>
      <c r="I59" s="50">
        <v>-2.6599999999999999E-2</v>
      </c>
      <c r="J59" s="50">
        <v>-1.2E-4</v>
      </c>
      <c r="K59" s="50">
        <v>-3.5E-4</v>
      </c>
      <c r="L59" s="50">
        <v>4.0000000000000002E-4</v>
      </c>
      <c r="M59" s="55">
        <v>-4.9820000000000003E-2</v>
      </c>
      <c r="N59" s="50"/>
      <c r="O59" s="54">
        <v>0.57174000000000003</v>
      </c>
      <c r="P59" s="50">
        <v>-0.74173</v>
      </c>
      <c r="Q59" s="55">
        <v>-0.35065000000000002</v>
      </c>
      <c r="R59" s="50"/>
      <c r="S59" s="54">
        <v>1.7787638190785989E-2</v>
      </c>
      <c r="T59" s="50">
        <v>-0.11248406746072201</v>
      </c>
      <c r="U59" s="50">
        <v>-1.5855698008376995E-2</v>
      </c>
      <c r="V59" s="50">
        <v>0.229250054415714</v>
      </c>
      <c r="W59" s="50">
        <v>0.15052614413379906</v>
      </c>
      <c r="X59" s="50">
        <v>1.1687669535817622</v>
      </c>
      <c r="Y59" s="54">
        <v>9.5483886529349998E-2</v>
      </c>
      <c r="Z59" s="50">
        <v>-2.0080995269280002E-2</v>
      </c>
      <c r="AA59" s="50">
        <v>-1.835574006248699E-2</v>
      </c>
      <c r="AB59" s="50">
        <v>-2.0336800209174003E-2</v>
      </c>
      <c r="AC59" s="50">
        <v>-3.2291289260537995E-2</v>
      </c>
      <c r="AD59" s="55">
        <v>-6.8729225554851003E-2</v>
      </c>
      <c r="AE59" s="50"/>
      <c r="AF59" s="56">
        <v>9.5515796222438484E-2</v>
      </c>
      <c r="AG59" s="57">
        <v>-2.0106409537703498E-2</v>
      </c>
      <c r="AH59" s="57">
        <v>-1.8353457115780489E-2</v>
      </c>
      <c r="AI59" s="57">
        <v>-2.0341747556745504E-2</v>
      </c>
      <c r="AJ59" s="57">
        <v>-3.2303283101007496E-2</v>
      </c>
      <c r="AK59" s="58">
        <v>-6.8729225554851003E-2</v>
      </c>
      <c r="AL59" s="50"/>
      <c r="AM59" s="54">
        <v>0</v>
      </c>
      <c r="AN59" s="50">
        <v>0</v>
      </c>
      <c r="AO59" s="50">
        <v>0</v>
      </c>
      <c r="AP59" s="50">
        <v>-2.2200000000000001E-2</v>
      </c>
      <c r="AQ59" s="50">
        <v>-0.44118000000000002</v>
      </c>
      <c r="AR59" s="50">
        <v>0.89715</v>
      </c>
      <c r="AS59" s="50">
        <v>0</v>
      </c>
      <c r="AT59" s="50">
        <v>0</v>
      </c>
      <c r="AU59" s="50">
        <v>0</v>
      </c>
      <c r="AV59" s="50">
        <v>0</v>
      </c>
      <c r="AW59" s="50">
        <v>0</v>
      </c>
      <c r="AX59" s="55">
        <v>0</v>
      </c>
      <c r="AY59" s="50"/>
    </row>
    <row r="60" spans="1:51" ht="15" thickBot="1">
      <c r="A60" s="50"/>
      <c r="B60" s="54">
        <v>-0.46506999999999998</v>
      </c>
      <c r="C60" s="50">
        <v>7.2950000000000001E-2</v>
      </c>
      <c r="D60" s="50">
        <v>2.3700000000000001E-3</v>
      </c>
      <c r="E60" s="50">
        <v>-3.0000000000000001E-5</v>
      </c>
      <c r="F60" s="50">
        <v>1.2199999999999999E-3</v>
      </c>
      <c r="G60" s="50">
        <v>-9.9030000000000007E-2</v>
      </c>
      <c r="H60" s="50">
        <v>1.37863</v>
      </c>
      <c r="I60" s="50">
        <v>-4.4690000000000001E-2</v>
      </c>
      <c r="J60" s="50">
        <v>-9.9070000000000005E-2</v>
      </c>
      <c r="K60" s="50">
        <v>-0.11645</v>
      </c>
      <c r="L60" s="50">
        <v>-7.4060000000000001E-2</v>
      </c>
      <c r="M60" s="55">
        <v>4.9160000000000002E-2</v>
      </c>
      <c r="N60" s="50"/>
      <c r="O60" s="56">
        <v>-2.223E-2</v>
      </c>
      <c r="P60" s="57">
        <v>-0.44124999999999998</v>
      </c>
      <c r="Q60" s="58">
        <v>0.89710999999999996</v>
      </c>
      <c r="R60" s="50"/>
      <c r="S60" s="51">
        <v>-0.24263223235624393</v>
      </c>
      <c r="T60" s="52">
        <v>0.25380065099627996</v>
      </c>
      <c r="U60" s="52">
        <v>9.6011585437979965E-3</v>
      </c>
      <c r="V60" s="52">
        <v>-1.3441712403259998E-2</v>
      </c>
      <c r="W60" s="52">
        <v>-1.5436765568442003E-2</v>
      </c>
      <c r="X60" s="52">
        <v>9.5483886529350012E-2</v>
      </c>
      <c r="Y60" s="51">
        <v>1.3201561324314679</v>
      </c>
      <c r="Z60" s="52">
        <v>-8.1705171183241165E-3</v>
      </c>
      <c r="AA60" s="52">
        <v>-0.26558721363535798</v>
      </c>
      <c r="AB60" s="52">
        <v>-8.5189101069299999E-2</v>
      </c>
      <c r="AC60" s="52">
        <v>5.1343588528652014E-2</v>
      </c>
      <c r="AD60" s="53">
        <v>-1.8615291251386001E-2</v>
      </c>
      <c r="AE60" s="50" t="s">
        <v>47</v>
      </c>
      <c r="AF60" s="54">
        <f t="array" ref="AF60:AK65">TRANSPOSE(AF54:AK59)</f>
        <v>-0.24263223235624395</v>
      </c>
      <c r="AG60" s="50">
        <v>0.25380212036612948</v>
      </c>
      <c r="AH60" s="50">
        <v>9.603543489761503E-3</v>
      </c>
      <c r="AI60" s="50">
        <v>-1.3432952903091998E-2</v>
      </c>
      <c r="AJ60" s="50">
        <v>-1.5441679199109496E-2</v>
      </c>
      <c r="AK60" s="55">
        <v>9.5515796222438484E-2</v>
      </c>
      <c r="AL60" s="50"/>
      <c r="AM60" s="54">
        <v>0</v>
      </c>
      <c r="AN60" s="50">
        <v>0</v>
      </c>
      <c r="AO60" s="50">
        <v>0</v>
      </c>
      <c r="AP60" s="50">
        <v>0</v>
      </c>
      <c r="AQ60" s="50">
        <v>0</v>
      </c>
      <c r="AR60" s="50">
        <v>0</v>
      </c>
      <c r="AS60" s="50">
        <f t="array" ref="AS60:AU62">O58:Q60</f>
        <v>-0.82013999999999998</v>
      </c>
      <c r="AT60" s="50">
        <v>-0.50512000000000001</v>
      </c>
      <c r="AU60" s="50">
        <v>-0.26876</v>
      </c>
      <c r="AV60" s="50">
        <v>0</v>
      </c>
      <c r="AW60" s="50">
        <v>0</v>
      </c>
      <c r="AX60" s="55">
        <v>0</v>
      </c>
      <c r="AY60" s="50"/>
    </row>
    <row r="61" spans="1:51">
      <c r="A61" s="50"/>
      <c r="B61" s="54">
        <v>7.3020000000000002E-2</v>
      </c>
      <c r="C61" s="50">
        <v>1.9179999999999999E-2</v>
      </c>
      <c r="D61" s="50">
        <v>1.3500000000000001E-3</v>
      </c>
      <c r="E61" s="50">
        <v>1.0000000000000001E-5</v>
      </c>
      <c r="F61" s="50">
        <v>3.1099999999999999E-3</v>
      </c>
      <c r="G61" s="50">
        <v>-2.6599999999999999E-2</v>
      </c>
      <c r="H61" s="50">
        <v>-4.4690000000000001E-2</v>
      </c>
      <c r="I61" s="50">
        <v>1.0800799999999999</v>
      </c>
      <c r="J61" s="50">
        <v>0.12898000000000001</v>
      </c>
      <c r="K61" s="50">
        <v>-3.5790000000000002E-2</v>
      </c>
      <c r="L61" s="50">
        <v>7.0599999999999996E-2</v>
      </c>
      <c r="M61" s="55">
        <v>-5.6320000000000002E-2</v>
      </c>
      <c r="N61" s="50"/>
      <c r="O61" s="50"/>
      <c r="P61" s="50"/>
      <c r="Q61" s="50"/>
      <c r="R61" s="50"/>
      <c r="S61" s="54">
        <v>0.253803589735979</v>
      </c>
      <c r="T61" s="50">
        <v>-0.19793477286888703</v>
      </c>
      <c r="U61" s="50">
        <v>-1.9137270153287998E-2</v>
      </c>
      <c r="V61" s="50">
        <v>2.4725107206550002E-2</v>
      </c>
      <c r="W61" s="50">
        <v>3.4762441335029003E-2</v>
      </c>
      <c r="X61" s="50">
        <v>-2.0080995269280005E-2</v>
      </c>
      <c r="Y61" s="54">
        <v>-8.1705171183240055E-3</v>
      </c>
      <c r="Z61" s="50">
        <v>1.4669781159547559</v>
      </c>
      <c r="AA61" s="50">
        <v>-0.48060321919607413</v>
      </c>
      <c r="AB61" s="50">
        <v>8.4647994519250008E-2</v>
      </c>
      <c r="AC61" s="50">
        <v>2.3955712312645001E-2</v>
      </c>
      <c r="AD61" s="55">
        <v>0.11270866455621399</v>
      </c>
      <c r="AE61" s="50"/>
      <c r="AF61" s="54">
        <v>0.25380212036612948</v>
      </c>
      <c r="AG61" s="50">
        <v>-0.197934772868887</v>
      </c>
      <c r="AH61" s="50">
        <v>-1.9137241729881502E-2</v>
      </c>
      <c r="AI61" s="50">
        <v>2.4722665598852001E-2</v>
      </c>
      <c r="AJ61" s="50">
        <v>3.4766427045055504E-2</v>
      </c>
      <c r="AK61" s="55">
        <v>-2.0106409537703498E-2</v>
      </c>
      <c r="AL61" s="50"/>
      <c r="AM61" s="54">
        <v>0</v>
      </c>
      <c r="AN61" s="50">
        <v>0</v>
      </c>
      <c r="AO61" s="50">
        <v>0</v>
      </c>
      <c r="AP61" s="50">
        <v>0</v>
      </c>
      <c r="AQ61" s="50">
        <v>0</v>
      </c>
      <c r="AR61" s="50">
        <v>0</v>
      </c>
      <c r="AS61" s="50">
        <v>0.57174000000000003</v>
      </c>
      <c r="AT61" s="50">
        <v>-0.74173</v>
      </c>
      <c r="AU61" s="50">
        <v>-0.35065000000000002</v>
      </c>
      <c r="AV61" s="50">
        <v>0</v>
      </c>
      <c r="AW61" s="50">
        <v>0</v>
      </c>
      <c r="AX61" s="55">
        <v>0</v>
      </c>
      <c r="AY61" s="50"/>
    </row>
    <row r="62" spans="1:51">
      <c r="A62" s="50"/>
      <c r="B62" s="54">
        <v>2.3900000000000002E-3</v>
      </c>
      <c r="C62" s="50">
        <v>1.3500000000000001E-3</v>
      </c>
      <c r="D62" s="50">
        <v>4.6609999999999999E-2</v>
      </c>
      <c r="E62" s="50">
        <v>-2.1000000000000001E-4</v>
      </c>
      <c r="F62" s="50">
        <v>7.9299999999999995E-2</v>
      </c>
      <c r="G62" s="50">
        <v>-1.2E-4</v>
      </c>
      <c r="H62" s="50">
        <v>-9.9070000000000005E-2</v>
      </c>
      <c r="I62" s="50">
        <v>0.12898000000000001</v>
      </c>
      <c r="J62" s="50">
        <v>2.25596</v>
      </c>
      <c r="K62" s="50">
        <v>5.1900000000000002E-2</v>
      </c>
      <c r="L62" s="50">
        <v>4.4339999999999997E-2</v>
      </c>
      <c r="M62" s="55">
        <v>-2.3000000000000001E-4</v>
      </c>
      <c r="N62" s="50"/>
      <c r="O62" s="50"/>
      <c r="P62" s="50"/>
      <c r="Q62" s="50"/>
      <c r="R62" s="50"/>
      <c r="S62" s="54">
        <v>9.6059284357250044E-3</v>
      </c>
      <c r="T62" s="50">
        <v>-1.9137213306474998E-2</v>
      </c>
      <c r="U62" s="50">
        <v>4.1285104363274996E-2</v>
      </c>
      <c r="V62" s="50">
        <v>-3.8797074258313996E-2</v>
      </c>
      <c r="W62" s="50">
        <v>-5.6683737110074003E-2</v>
      </c>
      <c r="X62" s="50">
        <v>-1.8355740062487001E-2</v>
      </c>
      <c r="Y62" s="54">
        <v>-0.26558721363535798</v>
      </c>
      <c r="Z62" s="50">
        <v>-0.48060321919607396</v>
      </c>
      <c r="AA62" s="50">
        <v>1.9275468023425346</v>
      </c>
      <c r="AB62" s="50">
        <v>-6.4779155091547996E-2</v>
      </c>
      <c r="AC62" s="50">
        <v>2.1251840621688993E-2</v>
      </c>
      <c r="AD62" s="55">
        <v>1.5152626744069003E-2</v>
      </c>
      <c r="AE62" s="50"/>
      <c r="AF62" s="54">
        <v>9.6035434897614996E-3</v>
      </c>
      <c r="AG62" s="50">
        <v>-1.9137241729881498E-2</v>
      </c>
      <c r="AH62" s="50">
        <v>4.1285104363274996E-2</v>
      </c>
      <c r="AI62" s="50">
        <v>-3.8791142136778006E-2</v>
      </c>
      <c r="AJ62" s="50">
        <v>-5.6688837548367496E-2</v>
      </c>
      <c r="AK62" s="55">
        <v>-1.8353457115780489E-2</v>
      </c>
      <c r="AL62" s="50"/>
      <c r="AM62" s="54">
        <v>0</v>
      </c>
      <c r="AN62" s="50">
        <v>0</v>
      </c>
      <c r="AO62" s="50">
        <v>0</v>
      </c>
      <c r="AP62" s="50">
        <v>0</v>
      </c>
      <c r="AQ62" s="50">
        <v>0</v>
      </c>
      <c r="AR62" s="50">
        <v>0</v>
      </c>
      <c r="AS62" s="50">
        <v>-2.223E-2</v>
      </c>
      <c r="AT62" s="50">
        <v>-0.44124999999999998</v>
      </c>
      <c r="AU62" s="50">
        <v>0.89710999999999996</v>
      </c>
      <c r="AV62" s="50">
        <v>0</v>
      </c>
      <c r="AW62" s="50">
        <v>0</v>
      </c>
      <c r="AX62" s="55">
        <v>0</v>
      </c>
      <c r="AY62" s="50"/>
    </row>
    <row r="63" spans="1:51">
      <c r="A63" s="50"/>
      <c r="B63" s="54">
        <v>1.0000000000000001E-5</v>
      </c>
      <c r="C63" s="50">
        <v>-2.0000000000000002E-5</v>
      </c>
      <c r="D63" s="50">
        <v>2.1000000000000001E-4</v>
      </c>
      <c r="E63" s="50">
        <v>4.7200000000000002E-3</v>
      </c>
      <c r="F63" s="50">
        <v>-3.6999999999999999E-4</v>
      </c>
      <c r="G63" s="50">
        <v>-3.5E-4</v>
      </c>
      <c r="H63" s="50">
        <v>-0.11645</v>
      </c>
      <c r="I63" s="50">
        <v>-3.5790000000000002E-2</v>
      </c>
      <c r="J63" s="50">
        <v>5.1900000000000002E-2</v>
      </c>
      <c r="K63" s="50">
        <v>1.4606600000000001</v>
      </c>
      <c r="L63" s="50">
        <v>6.7640000000000006E-2</v>
      </c>
      <c r="M63" s="55">
        <v>-7.3429999999999995E-2</v>
      </c>
      <c r="N63" s="50"/>
      <c r="O63" s="50"/>
      <c r="P63" s="50"/>
      <c r="Q63" s="50"/>
      <c r="R63" s="50"/>
      <c r="S63" s="54">
        <v>1.3424193402923997E-2</v>
      </c>
      <c r="T63" s="50">
        <v>-2.4720223991153999E-2</v>
      </c>
      <c r="U63" s="50">
        <v>3.8785210015242003E-2</v>
      </c>
      <c r="V63" s="50">
        <v>-3.7901910950178003E-2</v>
      </c>
      <c r="W63" s="50">
        <v>-6.1423035097560003E-2</v>
      </c>
      <c r="X63" s="50">
        <v>-2.0336800209174E-2</v>
      </c>
      <c r="Y63" s="54">
        <v>-8.5189101069299999E-2</v>
      </c>
      <c r="Z63" s="50">
        <v>8.4647994519249994E-2</v>
      </c>
      <c r="AA63" s="50">
        <v>-6.4779155091547982E-2</v>
      </c>
      <c r="AB63" s="50">
        <v>1.695043885877848</v>
      </c>
      <c r="AC63" s="50">
        <v>0.31989661316280582</v>
      </c>
      <c r="AD63" s="55">
        <v>0.2300824780371179</v>
      </c>
      <c r="AE63" s="50"/>
      <c r="AF63" s="54">
        <v>1.3432952903091998E-2</v>
      </c>
      <c r="AG63" s="50">
        <v>-2.4722665598852001E-2</v>
      </c>
      <c r="AH63" s="50">
        <v>3.8791142136777999E-2</v>
      </c>
      <c r="AI63" s="50">
        <v>-3.7901910950178003E-2</v>
      </c>
      <c r="AJ63" s="50">
        <v>-6.1430705242133003E-2</v>
      </c>
      <c r="AK63" s="55">
        <v>-2.0341747556745504E-2</v>
      </c>
      <c r="AL63" s="50"/>
      <c r="AM63" s="54">
        <v>0</v>
      </c>
      <c r="AN63" s="50">
        <v>0</v>
      </c>
      <c r="AO63" s="50">
        <v>0</v>
      </c>
      <c r="AP63" s="50">
        <v>0</v>
      </c>
      <c r="AQ63" s="50">
        <v>0</v>
      </c>
      <c r="AR63" s="50">
        <v>0</v>
      </c>
      <c r="AS63" s="50">
        <v>0</v>
      </c>
      <c r="AT63" s="50">
        <v>0</v>
      </c>
      <c r="AU63" s="50">
        <v>0</v>
      </c>
      <c r="AV63" s="50">
        <f t="array" ref="AV63:AX65">O58:Q60</f>
        <v>-0.82013999999999998</v>
      </c>
      <c r="AW63" s="50">
        <v>-0.50512000000000001</v>
      </c>
      <c r="AX63" s="55">
        <v>-0.26876</v>
      </c>
      <c r="AY63" s="50"/>
    </row>
    <row r="64" spans="1:51">
      <c r="A64" s="50"/>
      <c r="B64" s="54">
        <v>-1.2600000000000001E-3</v>
      </c>
      <c r="C64" s="50">
        <v>-3.1199999999999999E-3</v>
      </c>
      <c r="D64" s="50">
        <v>-7.9299999999999995E-2</v>
      </c>
      <c r="E64" s="50">
        <v>-3.6000000000000002E-4</v>
      </c>
      <c r="F64" s="50">
        <v>-0.14548</v>
      </c>
      <c r="G64" s="50">
        <v>4.0000000000000002E-4</v>
      </c>
      <c r="H64" s="50">
        <v>-7.4060000000000001E-2</v>
      </c>
      <c r="I64" s="50">
        <v>7.0599999999999996E-2</v>
      </c>
      <c r="J64" s="50">
        <v>4.4339999999999997E-2</v>
      </c>
      <c r="K64" s="50">
        <v>6.7640000000000006E-2</v>
      </c>
      <c r="L64" s="50">
        <v>2.1375099999999998</v>
      </c>
      <c r="M64" s="55">
        <v>0.22256000000000001</v>
      </c>
      <c r="N64" s="50"/>
      <c r="O64" s="50"/>
      <c r="P64" s="50"/>
      <c r="Q64" s="50"/>
      <c r="R64" s="50"/>
      <c r="S64" s="54">
        <v>1.5446592829776996E-2</v>
      </c>
      <c r="T64" s="50">
        <v>-3.4770412755081997E-2</v>
      </c>
      <c r="U64" s="50">
        <v>5.6693937986660996E-2</v>
      </c>
      <c r="V64" s="50">
        <v>-6.1438375386706004E-2</v>
      </c>
      <c r="W64" s="50">
        <v>-8.3949734518351013E-2</v>
      </c>
      <c r="X64" s="50">
        <v>-3.2291289260537995E-2</v>
      </c>
      <c r="Y64" s="54">
        <v>5.1343588528652007E-2</v>
      </c>
      <c r="Z64" s="50">
        <v>2.3955712312644994E-2</v>
      </c>
      <c r="AA64" s="50">
        <v>2.1251840621689E-2</v>
      </c>
      <c r="AB64" s="50">
        <v>0.31989661316280593</v>
      </c>
      <c r="AC64" s="50">
        <v>1.8827219121345387</v>
      </c>
      <c r="AD64" s="55">
        <v>0.15134107587218382</v>
      </c>
      <c r="AE64" s="50"/>
      <c r="AF64" s="54">
        <v>1.5441679199109505E-2</v>
      </c>
      <c r="AG64" s="50">
        <v>-3.4766427045055504E-2</v>
      </c>
      <c r="AH64" s="50">
        <v>5.6688837548367503E-2</v>
      </c>
      <c r="AI64" s="50">
        <v>-6.143070524213301E-2</v>
      </c>
      <c r="AJ64" s="50">
        <v>-8.3949734518350999E-2</v>
      </c>
      <c r="AK64" s="55">
        <v>-3.2303283101007496E-2</v>
      </c>
      <c r="AL64" s="50"/>
      <c r="AM64" s="54">
        <v>0</v>
      </c>
      <c r="AN64" s="50">
        <v>0</v>
      </c>
      <c r="AO64" s="50">
        <v>0</v>
      </c>
      <c r="AP64" s="50">
        <v>0</v>
      </c>
      <c r="AQ64" s="50">
        <v>0</v>
      </c>
      <c r="AR64" s="50">
        <v>0</v>
      </c>
      <c r="AS64" s="50">
        <v>0</v>
      </c>
      <c r="AT64" s="50">
        <v>0</v>
      </c>
      <c r="AU64" s="50">
        <v>0</v>
      </c>
      <c r="AV64" s="50">
        <v>0.57174000000000003</v>
      </c>
      <c r="AW64" s="50">
        <v>-0.74173</v>
      </c>
      <c r="AX64" s="55">
        <v>-0.35065000000000002</v>
      </c>
      <c r="AY64" s="50"/>
    </row>
    <row r="65" spans="1:51" ht="15" thickBot="1">
      <c r="A65" s="50"/>
      <c r="B65" s="56">
        <v>9.9099999999999994E-2</v>
      </c>
      <c r="C65" s="57">
        <v>2.6610000000000002E-2</v>
      </c>
      <c r="D65" s="57">
        <v>1.1E-4</v>
      </c>
      <c r="E65" s="57">
        <v>-3.6000000000000002E-4</v>
      </c>
      <c r="F65" s="57">
        <v>4.0999999999999999E-4</v>
      </c>
      <c r="G65" s="57">
        <v>-4.9820000000000003E-2</v>
      </c>
      <c r="H65" s="57">
        <v>4.9160000000000002E-2</v>
      </c>
      <c r="I65" s="57">
        <v>-5.6320000000000002E-2</v>
      </c>
      <c r="J65" s="57">
        <v>-2.3000000000000001E-4</v>
      </c>
      <c r="K65" s="57">
        <v>-7.3429999999999995E-2</v>
      </c>
      <c r="L65" s="57">
        <v>0.22256000000000001</v>
      </c>
      <c r="M65" s="58">
        <v>1.1502399999999999</v>
      </c>
      <c r="N65" s="50"/>
      <c r="O65" s="50"/>
      <c r="P65" s="50"/>
      <c r="Q65" s="50"/>
      <c r="R65" s="50"/>
      <c r="S65" s="56">
        <v>-9.554770591552697E-2</v>
      </c>
      <c r="T65" s="57">
        <v>2.0131823806126992E-2</v>
      </c>
      <c r="U65" s="57">
        <v>1.8351174169073989E-2</v>
      </c>
      <c r="V65" s="57">
        <v>-2.0346694904317002E-2</v>
      </c>
      <c r="W65" s="57">
        <v>-3.2315276941476997E-2</v>
      </c>
      <c r="X65" s="57">
        <v>-6.8729225554851003E-2</v>
      </c>
      <c r="Y65" s="56">
        <v>-1.8615291251386005E-2</v>
      </c>
      <c r="Z65" s="57">
        <v>0.11270866455621398</v>
      </c>
      <c r="AA65" s="57">
        <v>1.5152626744069003E-2</v>
      </c>
      <c r="AB65" s="57">
        <v>0.23008247803711795</v>
      </c>
      <c r="AC65" s="57">
        <v>0.15134107587218387</v>
      </c>
      <c r="AD65" s="58">
        <v>1.1706739093473508</v>
      </c>
      <c r="AE65" s="50"/>
      <c r="AF65" s="56">
        <v>-9.5515796222438498E-2</v>
      </c>
      <c r="AG65" s="57">
        <v>2.0106409537703502E-2</v>
      </c>
      <c r="AH65" s="57">
        <v>1.83534571157805E-2</v>
      </c>
      <c r="AI65" s="57">
        <v>-2.0341747556745501E-2</v>
      </c>
      <c r="AJ65" s="57">
        <v>-3.2303283101007496E-2</v>
      </c>
      <c r="AK65" s="58">
        <v>-6.8729225554851003E-2</v>
      </c>
      <c r="AL65" s="50"/>
      <c r="AM65" s="56">
        <v>0</v>
      </c>
      <c r="AN65" s="57">
        <v>0</v>
      </c>
      <c r="AO65" s="57">
        <v>0</v>
      </c>
      <c r="AP65" s="57">
        <v>0</v>
      </c>
      <c r="AQ65" s="57">
        <v>0</v>
      </c>
      <c r="AR65" s="57">
        <v>0</v>
      </c>
      <c r="AS65" s="57">
        <v>0</v>
      </c>
      <c r="AT65" s="57">
        <v>0</v>
      </c>
      <c r="AU65" s="57">
        <v>0</v>
      </c>
      <c r="AV65" s="57">
        <v>-2.223E-2</v>
      </c>
      <c r="AW65" s="57">
        <v>-0.44124999999999998</v>
      </c>
      <c r="AX65" s="58">
        <v>0.89710999999999996</v>
      </c>
      <c r="AY65" s="50"/>
    </row>
    <row r="66" spans="1:51">
      <c r="A66" s="50"/>
      <c r="B66" s="50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</row>
    <row r="67" spans="1:51" ht="15" thickBot="1">
      <c r="A67" s="50"/>
      <c r="B67" s="50" t="s">
        <v>48</v>
      </c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</row>
    <row r="68" spans="1:51">
      <c r="A68" s="50"/>
      <c r="B68" s="51">
        <v>0.80864000000000003</v>
      </c>
      <c r="C68" s="52">
        <v>3.3050000000000003E-2</v>
      </c>
      <c r="D68" s="52">
        <v>-7.4859999999999996E-2</v>
      </c>
      <c r="E68" s="52">
        <v>1.24E-3</v>
      </c>
      <c r="F68" s="52">
        <v>1.0300000000000001E-3</v>
      </c>
      <c r="G68" s="52">
        <v>1.4999999999999999E-4</v>
      </c>
      <c r="H68" s="52">
        <v>-8.1999999999999998E-4</v>
      </c>
      <c r="I68" s="52">
        <v>5.8E-4</v>
      </c>
      <c r="J68" s="52">
        <v>2.4000000000000001E-4</v>
      </c>
      <c r="K68" s="52">
        <v>-5.8E-4</v>
      </c>
      <c r="L68" s="52">
        <v>-1.08E-3</v>
      </c>
      <c r="M68" s="53">
        <v>9.2000000000000003E-4</v>
      </c>
      <c r="N68" s="50"/>
      <c r="O68" s="51">
        <v>-0.81766000000000005</v>
      </c>
      <c r="P68" s="52">
        <v>-0.51093999999999995</v>
      </c>
      <c r="Q68" s="53">
        <v>-0.26529000000000003</v>
      </c>
      <c r="R68" s="50"/>
      <c r="S68" s="51">
        <f t="array" ref="S68:AD79">MMULT(MMULT(AM68:AX79,B68:M79),TRANSPOSE(AM68:AX79))</f>
        <v>1.0174310406173102</v>
      </c>
      <c r="T68" s="52">
        <v>0.29377806395481398</v>
      </c>
      <c r="U68" s="52">
        <v>-0.27129068382091209</v>
      </c>
      <c r="V68" s="52">
        <v>3.9473478047000014E-4</v>
      </c>
      <c r="W68" s="52">
        <v>-4.48335850924E-4</v>
      </c>
      <c r="X68" s="52">
        <v>-7.4609226368999981E-4</v>
      </c>
      <c r="Y68" s="51">
        <v>2.9635358190000004E-4</v>
      </c>
      <c r="Z68" s="52">
        <v>9.5533164407000026E-4</v>
      </c>
      <c r="AA68" s="52">
        <v>-1.8379565087000009E-4</v>
      </c>
      <c r="AB68" s="52">
        <v>-9.270564162950002E-4</v>
      </c>
      <c r="AC68" s="52">
        <v>-2.8534079359000255E-5</v>
      </c>
      <c r="AD68" s="53">
        <v>-2.012068137032E-3</v>
      </c>
      <c r="AE68" s="59" t="s">
        <v>46</v>
      </c>
      <c r="AF68" s="51">
        <f t="array" ref="AF68:AH70">(Y68:AA70+S74:U76)/2</f>
        <v>2.9635358190000004E-4</v>
      </c>
      <c r="AG68" s="52">
        <v>9.5543309982200017E-4</v>
      </c>
      <c r="AH68" s="52">
        <v>-1.8093106951599995E-4</v>
      </c>
      <c r="AI68" s="52">
        <f t="array" ref="AI68:AK70">(AB68:AD70-V74:X76)/2</f>
        <v>-9.2132808627450003E-4</v>
      </c>
      <c r="AJ68" s="52">
        <v>-3.4089177572000078E-5</v>
      </c>
      <c r="AK68" s="53">
        <v>-2.0124528812925E-3</v>
      </c>
      <c r="AL68" s="50"/>
      <c r="AM68" s="51">
        <f t="array" ref="AM68:AO70">O68:Q70</f>
        <v>-0.81766000000000005</v>
      </c>
      <c r="AN68" s="52">
        <v>-0.51093999999999995</v>
      </c>
      <c r="AO68" s="52">
        <v>-0.26529000000000003</v>
      </c>
      <c r="AP68" s="52">
        <v>0</v>
      </c>
      <c r="AQ68" s="52">
        <v>0</v>
      </c>
      <c r="AR68" s="52">
        <v>0</v>
      </c>
      <c r="AS68" s="52">
        <v>0</v>
      </c>
      <c r="AT68" s="52">
        <v>0</v>
      </c>
      <c r="AU68" s="52">
        <v>0</v>
      </c>
      <c r="AV68" s="52">
        <v>0</v>
      </c>
      <c r="AW68" s="52">
        <v>0</v>
      </c>
      <c r="AX68" s="53">
        <v>0</v>
      </c>
      <c r="AY68" s="50"/>
    </row>
    <row r="69" spans="1:51">
      <c r="A69" s="50"/>
      <c r="B69" s="54">
        <v>3.3050000000000003E-2</v>
      </c>
      <c r="C69" s="50">
        <v>1.07667</v>
      </c>
      <c r="D69" s="50">
        <v>0.15340000000000001</v>
      </c>
      <c r="E69" s="50">
        <v>-2.5999999999999998E-4</v>
      </c>
      <c r="F69" s="50">
        <v>1.1E-4</v>
      </c>
      <c r="G69" s="50">
        <v>1.5299999999999999E-3</v>
      </c>
      <c r="H69" s="50">
        <v>5.8E-4</v>
      </c>
      <c r="I69" s="50">
        <v>6.7000000000000002E-4</v>
      </c>
      <c r="J69" s="50">
        <v>-1.3999999999999999E-4</v>
      </c>
      <c r="K69" s="50">
        <v>-6.9999999999999999E-4</v>
      </c>
      <c r="L69" s="50">
        <v>6.2E-4</v>
      </c>
      <c r="M69" s="55">
        <v>1.72E-3</v>
      </c>
      <c r="N69" s="50"/>
      <c r="O69" s="54">
        <v>0.57545000000000002</v>
      </c>
      <c r="P69" s="50">
        <v>-0.73902000000000001</v>
      </c>
      <c r="Q69" s="55">
        <v>-0.35028999999999999</v>
      </c>
      <c r="R69" s="50"/>
      <c r="S69" s="54">
        <v>0.29377806395481393</v>
      </c>
      <c r="T69" s="50">
        <v>1.2145035716118699</v>
      </c>
      <c r="U69" s="50">
        <v>-0.49477656698705991</v>
      </c>
      <c r="V69" s="50">
        <v>-2.0777079290010001E-3</v>
      </c>
      <c r="W69" s="50">
        <v>-7.0842069216300017E-4</v>
      </c>
      <c r="X69" s="50">
        <v>-1.631333491806E-3</v>
      </c>
      <c r="Y69" s="54">
        <v>9.5553455557399985E-4</v>
      </c>
      <c r="Z69" s="50">
        <v>-3.6083325541400003E-4</v>
      </c>
      <c r="AA69" s="50">
        <v>-2.5638827262399995E-4</v>
      </c>
      <c r="AB69" s="50">
        <v>8.292949370699997E-5</v>
      </c>
      <c r="AC69" s="50">
        <v>2.9202893636300005E-4</v>
      </c>
      <c r="AD69" s="55">
        <v>-5.7033012115199986E-4</v>
      </c>
      <c r="AE69" s="50"/>
      <c r="AF69" s="54">
        <v>9.5543309982200006E-4</v>
      </c>
      <c r="AG69" s="50">
        <v>-3.6083325541400003E-4</v>
      </c>
      <c r="AH69" s="50">
        <v>-2.5230505026799992E-4</v>
      </c>
      <c r="AI69" s="50">
        <v>8.4121948273499996E-5</v>
      </c>
      <c r="AJ69" s="50">
        <v>2.8935080142850002E-4</v>
      </c>
      <c r="AK69" s="55">
        <v>-5.7115969509699983E-4</v>
      </c>
      <c r="AL69" s="50"/>
      <c r="AM69" s="54">
        <v>0.57545000000000002</v>
      </c>
      <c r="AN69" s="50">
        <v>-0.73902000000000001</v>
      </c>
      <c r="AO69" s="50">
        <v>-0.35028999999999999</v>
      </c>
      <c r="AP69" s="50">
        <v>0</v>
      </c>
      <c r="AQ69" s="50">
        <v>0</v>
      </c>
      <c r="AR69" s="50">
        <v>0</v>
      </c>
      <c r="AS69" s="50">
        <v>0</v>
      </c>
      <c r="AT69" s="50">
        <v>0</v>
      </c>
      <c r="AU69" s="50">
        <v>0</v>
      </c>
      <c r="AV69" s="50">
        <v>0</v>
      </c>
      <c r="AW69" s="50">
        <v>0</v>
      </c>
      <c r="AX69" s="55">
        <v>0</v>
      </c>
      <c r="AY69" s="50"/>
    </row>
    <row r="70" spans="1:51" ht="15" thickBot="1">
      <c r="A70" s="50"/>
      <c r="B70" s="54">
        <v>-7.4859999999999996E-2</v>
      </c>
      <c r="C70" s="50">
        <v>0.15340000000000001</v>
      </c>
      <c r="D70" s="50">
        <v>2.25922</v>
      </c>
      <c r="E70" s="50">
        <v>-1.1800000000000001E-3</v>
      </c>
      <c r="F70" s="50">
        <v>-5.11E-3</v>
      </c>
      <c r="G70" s="50">
        <v>-1.08E-3</v>
      </c>
      <c r="H70" s="50">
        <v>2.4000000000000001E-4</v>
      </c>
      <c r="I70" s="50">
        <v>-1.4999999999999999E-4</v>
      </c>
      <c r="J70" s="50">
        <v>1.7099999999999999E-3</v>
      </c>
      <c r="K70" s="50">
        <v>2.1000000000000001E-4</v>
      </c>
      <c r="L70" s="50">
        <v>-3.0599999999999998E-3</v>
      </c>
      <c r="M70" s="55">
        <v>-2.9999999999999997E-4</v>
      </c>
      <c r="N70" s="50"/>
      <c r="O70" s="56">
        <v>-1.7069999999999998E-2</v>
      </c>
      <c r="P70" s="57">
        <v>-0.43908000000000003</v>
      </c>
      <c r="Q70" s="58">
        <v>0.89827999999999997</v>
      </c>
      <c r="R70" s="50"/>
      <c r="S70" s="54">
        <v>-0.27129068382091204</v>
      </c>
      <c r="T70" s="50">
        <v>-0.49477656698705996</v>
      </c>
      <c r="U70" s="50">
        <v>1.912572624803224</v>
      </c>
      <c r="V70" s="50">
        <v>3.6059095745589998E-3</v>
      </c>
      <c r="W70" s="50">
        <v>3.4605485773909995E-3</v>
      </c>
      <c r="X70" s="50">
        <v>5.8368579270000028E-4</v>
      </c>
      <c r="Y70" s="54">
        <v>-1.7806648816199992E-4</v>
      </c>
      <c r="Z70" s="50">
        <v>-2.4822182791199994E-4</v>
      </c>
      <c r="AA70" s="50">
        <v>1.6244709325499999E-3</v>
      </c>
      <c r="AB70" s="50">
        <v>1.3960866496139999E-3</v>
      </c>
      <c r="AC70" s="50">
        <v>2.8746904675979999E-3</v>
      </c>
      <c r="AD70" s="55">
        <v>3.7505372755199996E-4</v>
      </c>
      <c r="AE70" s="50"/>
      <c r="AF70" s="54">
        <v>-1.8093106951599998E-4</v>
      </c>
      <c r="AG70" s="50">
        <v>-2.5230505026799992E-4</v>
      </c>
      <c r="AH70" s="50">
        <v>1.6244709325499999E-3</v>
      </c>
      <c r="AI70" s="50">
        <v>1.3967380569079998E-3</v>
      </c>
      <c r="AJ70" s="50">
        <v>2.8791809650675002E-3</v>
      </c>
      <c r="AK70" s="55">
        <v>3.7698388635249997E-4</v>
      </c>
      <c r="AL70" s="50"/>
      <c r="AM70" s="54">
        <v>-1.7069999999999998E-2</v>
      </c>
      <c r="AN70" s="50">
        <v>-0.43908000000000003</v>
      </c>
      <c r="AO70" s="50">
        <v>0.89827999999999997</v>
      </c>
      <c r="AP70" s="50">
        <v>0</v>
      </c>
      <c r="AQ70" s="50">
        <v>0</v>
      </c>
      <c r="AR70" s="50">
        <v>0</v>
      </c>
      <c r="AS70" s="50">
        <v>0</v>
      </c>
      <c r="AT70" s="50">
        <v>0</v>
      </c>
      <c r="AU70" s="50">
        <v>0</v>
      </c>
      <c r="AV70" s="50">
        <v>0</v>
      </c>
      <c r="AW70" s="50">
        <v>0</v>
      </c>
      <c r="AX70" s="55">
        <v>0</v>
      </c>
      <c r="AY70" s="50"/>
    </row>
    <row r="71" spans="1:51" ht="15" thickBot="1">
      <c r="A71" s="50"/>
      <c r="B71" s="54">
        <v>1.24E-3</v>
      </c>
      <c r="C71" s="50">
        <v>-2.5999999999999998E-4</v>
      </c>
      <c r="D71" s="50">
        <v>-1.1800000000000001E-3</v>
      </c>
      <c r="E71" s="50">
        <v>1.4193</v>
      </c>
      <c r="F71" s="50">
        <v>5.6210000000000003E-2</v>
      </c>
      <c r="G71" s="50">
        <v>-8.4180000000000005E-2</v>
      </c>
      <c r="H71" s="50">
        <v>5.6999999999999998E-4</v>
      </c>
      <c r="I71" s="50">
        <v>6.8999999999999997E-4</v>
      </c>
      <c r="J71" s="50">
        <v>-2.2000000000000001E-4</v>
      </c>
      <c r="K71" s="50">
        <v>1.8000000000000001E-4</v>
      </c>
      <c r="L71" s="50">
        <v>4.2999999999999999E-4</v>
      </c>
      <c r="M71" s="55">
        <v>2.7200000000000002E-3</v>
      </c>
      <c r="N71" s="50"/>
      <c r="O71" s="50"/>
      <c r="P71" s="50"/>
      <c r="Q71" s="50"/>
      <c r="R71" s="50"/>
      <c r="S71" s="54">
        <v>3.9473478047000014E-4</v>
      </c>
      <c r="T71" s="50">
        <v>-2.0777079290010001E-3</v>
      </c>
      <c r="U71" s="50">
        <v>3.6059095745589998E-3</v>
      </c>
      <c r="V71" s="50">
        <v>1.6914690986534797</v>
      </c>
      <c r="W71" s="50">
        <v>0.38379495514996781</v>
      </c>
      <c r="X71" s="50">
        <v>0.27578948474282794</v>
      </c>
      <c r="Y71" s="54">
        <v>9.1559975625399965E-4</v>
      </c>
      <c r="Z71" s="50">
        <v>-8.5314402840000036E-5</v>
      </c>
      <c r="AA71" s="50">
        <v>-1.3973894642019999E-3</v>
      </c>
      <c r="AB71" s="50">
        <v>-4.3447967911599991E-4</v>
      </c>
      <c r="AC71" s="50">
        <v>-2.5481081540449997E-3</v>
      </c>
      <c r="AD71" s="55">
        <v>-1.2990114205670002E-3</v>
      </c>
      <c r="AE71" s="50"/>
      <c r="AF71" s="54">
        <f t="array" ref="AF71:AH73">(Y71:AA73-S77:U79)/2</f>
        <v>9.2132808627450003E-4</v>
      </c>
      <c r="AG71" s="50">
        <v>-8.4121948273500077E-5</v>
      </c>
      <c r="AH71" s="50">
        <v>-1.396738056908E-3</v>
      </c>
      <c r="AI71" s="50">
        <f t="array" ref="AI71:AK73">(AB71:AD73+V77:X79)/2</f>
        <v>-4.3447967911599975E-4</v>
      </c>
      <c r="AJ71" s="50">
        <v>-2.5477460361765002E-3</v>
      </c>
      <c r="AK71" s="55">
        <v>-1.2990417196695001E-3</v>
      </c>
      <c r="AL71" s="50"/>
      <c r="AM71" s="54">
        <v>0</v>
      </c>
      <c r="AN71" s="50">
        <v>0</v>
      </c>
      <c r="AO71" s="50">
        <v>0</v>
      </c>
      <c r="AP71" s="50">
        <f t="array" ref="AP71:AR73">O68:Q70</f>
        <v>-0.81766000000000005</v>
      </c>
      <c r="AQ71" s="50">
        <v>-0.51093999999999995</v>
      </c>
      <c r="AR71" s="50">
        <v>-0.26529000000000003</v>
      </c>
      <c r="AS71" s="50">
        <v>0</v>
      </c>
      <c r="AT71" s="50">
        <v>0</v>
      </c>
      <c r="AU71" s="50">
        <v>0</v>
      </c>
      <c r="AV71" s="50">
        <v>0</v>
      </c>
      <c r="AW71" s="50">
        <v>0</v>
      </c>
      <c r="AX71" s="55">
        <v>0</v>
      </c>
      <c r="AY71" s="50"/>
    </row>
    <row r="72" spans="1:51">
      <c r="A72" s="50"/>
      <c r="B72" s="54">
        <v>1.0300000000000001E-3</v>
      </c>
      <c r="C72" s="50">
        <v>1.1E-4</v>
      </c>
      <c r="D72" s="50">
        <v>-5.11E-3</v>
      </c>
      <c r="E72" s="50">
        <v>5.6210000000000003E-2</v>
      </c>
      <c r="F72" s="50">
        <v>2.3033100000000002</v>
      </c>
      <c r="G72" s="50">
        <v>0.17394999999999999</v>
      </c>
      <c r="H72" s="50">
        <v>1.08E-3</v>
      </c>
      <c r="I72" s="50">
        <v>-6.2E-4</v>
      </c>
      <c r="J72" s="50">
        <v>3.0699999999999998E-3</v>
      </c>
      <c r="K72" s="50">
        <v>4.2999999999999999E-4</v>
      </c>
      <c r="L72" s="50">
        <v>-5.3899999999999998E-3</v>
      </c>
      <c r="M72" s="55">
        <v>-1.0300000000000001E-3</v>
      </c>
      <c r="N72" s="50"/>
      <c r="O72" s="51">
        <v>-0.81772999999999996</v>
      </c>
      <c r="P72" s="52">
        <v>-0.51082000000000005</v>
      </c>
      <c r="Q72" s="53">
        <v>-0.26529999999999998</v>
      </c>
      <c r="R72" s="50"/>
      <c r="S72" s="54">
        <v>-4.4833585092400011E-4</v>
      </c>
      <c r="T72" s="50">
        <v>-7.0842069216300017E-4</v>
      </c>
      <c r="U72" s="50">
        <v>3.460548577391E-3</v>
      </c>
      <c r="V72" s="50">
        <v>0.38379495514996809</v>
      </c>
      <c r="W72" s="50">
        <v>1.9500039571662739</v>
      </c>
      <c r="X72" s="50">
        <v>0.21315840909320605</v>
      </c>
      <c r="Y72" s="54">
        <v>3.9644275784999792E-5</v>
      </c>
      <c r="Z72" s="50">
        <v>-2.8667266649400026E-4</v>
      </c>
      <c r="AA72" s="50">
        <v>-2.883671462537E-3</v>
      </c>
      <c r="AB72" s="50">
        <v>-2.5473839183079994E-3</v>
      </c>
      <c r="AC72" s="50">
        <v>-5.5916040329219993E-3</v>
      </c>
      <c r="AD72" s="55">
        <v>1.9188438322380007E-3</v>
      </c>
      <c r="AE72" s="50"/>
      <c r="AF72" s="54">
        <v>3.4089177571999915E-5</v>
      </c>
      <c r="AG72" s="50">
        <v>-2.8935080142850029E-4</v>
      </c>
      <c r="AH72" s="50">
        <v>-2.8791809650675002E-3</v>
      </c>
      <c r="AI72" s="50">
        <v>-2.5477460361764993E-3</v>
      </c>
      <c r="AJ72" s="50">
        <v>-5.5916040329220002E-3</v>
      </c>
      <c r="AK72" s="55">
        <v>1.9185214220455004E-3</v>
      </c>
      <c r="AL72" s="50"/>
      <c r="AM72" s="54">
        <v>0</v>
      </c>
      <c r="AN72" s="50">
        <v>0</v>
      </c>
      <c r="AO72" s="50">
        <v>0</v>
      </c>
      <c r="AP72" s="50">
        <v>0.57545000000000002</v>
      </c>
      <c r="AQ72" s="50">
        <v>-0.73902000000000001</v>
      </c>
      <c r="AR72" s="50">
        <v>-0.35028999999999999</v>
      </c>
      <c r="AS72" s="50">
        <v>0</v>
      </c>
      <c r="AT72" s="50">
        <v>0</v>
      </c>
      <c r="AU72" s="50">
        <v>0</v>
      </c>
      <c r="AV72" s="50">
        <v>0</v>
      </c>
      <c r="AW72" s="50">
        <v>0</v>
      </c>
      <c r="AX72" s="55">
        <v>0</v>
      </c>
      <c r="AY72" s="50"/>
    </row>
    <row r="73" spans="1:51" ht="15" thickBot="1">
      <c r="A73" s="50"/>
      <c r="B73" s="54">
        <v>1.4999999999999999E-4</v>
      </c>
      <c r="C73" s="50">
        <v>1.5299999999999999E-3</v>
      </c>
      <c r="D73" s="50">
        <v>-1.08E-3</v>
      </c>
      <c r="E73" s="50">
        <v>-8.4180000000000005E-2</v>
      </c>
      <c r="F73" s="50">
        <v>0.17394999999999999</v>
      </c>
      <c r="G73" s="50">
        <v>1.1888000000000001</v>
      </c>
      <c r="H73" s="50">
        <v>-9.2000000000000003E-4</v>
      </c>
      <c r="I73" s="50">
        <v>-1.72E-3</v>
      </c>
      <c r="J73" s="50">
        <v>2.9999999999999997E-4</v>
      </c>
      <c r="K73" s="50">
        <v>2.7200000000000002E-3</v>
      </c>
      <c r="L73" s="50">
        <v>-1.0300000000000001E-3</v>
      </c>
      <c r="M73" s="55">
        <v>-5.7999999999999996E-3</v>
      </c>
      <c r="N73" s="50"/>
      <c r="O73" s="54">
        <v>0.57535000000000003</v>
      </c>
      <c r="P73" s="50">
        <v>-0.73911000000000004</v>
      </c>
      <c r="Q73" s="55">
        <v>-0.35027000000000003</v>
      </c>
      <c r="R73" s="50"/>
      <c r="S73" s="54">
        <v>-7.4609226368999981E-4</v>
      </c>
      <c r="T73" s="50">
        <v>-1.631333491806E-3</v>
      </c>
      <c r="U73" s="50">
        <v>5.8368579270000006E-4</v>
      </c>
      <c r="V73" s="50">
        <v>0.27578948474282799</v>
      </c>
      <c r="W73" s="50">
        <v>0.21315840909320616</v>
      </c>
      <c r="X73" s="50">
        <v>1.269929132093522</v>
      </c>
      <c r="Y73" s="54">
        <v>2.012837625553E-3</v>
      </c>
      <c r="Z73" s="50">
        <v>5.7198926904199979E-4</v>
      </c>
      <c r="AA73" s="50">
        <v>-3.789140451530001E-4</v>
      </c>
      <c r="AB73" s="50">
        <v>-1.2990720187720005E-3</v>
      </c>
      <c r="AC73" s="50">
        <v>1.9181990118529999E-3</v>
      </c>
      <c r="AD73" s="55">
        <v>-4.9838597043049999E-3</v>
      </c>
      <c r="AE73" s="50"/>
      <c r="AF73" s="56">
        <v>2.0124528812925E-3</v>
      </c>
      <c r="AG73" s="57">
        <v>5.7115969509699994E-4</v>
      </c>
      <c r="AH73" s="57">
        <v>-3.7698388635249997E-4</v>
      </c>
      <c r="AI73" s="57">
        <v>-1.2990417196695006E-3</v>
      </c>
      <c r="AJ73" s="57">
        <v>1.9185214220455E-3</v>
      </c>
      <c r="AK73" s="58">
        <v>-4.9838597043049999E-3</v>
      </c>
      <c r="AL73" s="50"/>
      <c r="AM73" s="54">
        <v>0</v>
      </c>
      <c r="AN73" s="50">
        <v>0</v>
      </c>
      <c r="AO73" s="50">
        <v>0</v>
      </c>
      <c r="AP73" s="50">
        <v>-1.7069999999999998E-2</v>
      </c>
      <c r="AQ73" s="50">
        <v>-0.43908000000000003</v>
      </c>
      <c r="AR73" s="50">
        <v>0.89827999999999997</v>
      </c>
      <c r="AS73" s="50">
        <v>0</v>
      </c>
      <c r="AT73" s="50">
        <v>0</v>
      </c>
      <c r="AU73" s="50">
        <v>0</v>
      </c>
      <c r="AV73" s="50">
        <v>0</v>
      </c>
      <c r="AW73" s="50">
        <v>0</v>
      </c>
      <c r="AX73" s="55">
        <v>0</v>
      </c>
      <c r="AY73" s="50"/>
    </row>
    <row r="74" spans="1:51" ht="15" thickBot="1">
      <c r="A74" s="50"/>
      <c r="B74" s="54">
        <v>-8.1999999999999998E-4</v>
      </c>
      <c r="C74" s="50">
        <v>5.8E-4</v>
      </c>
      <c r="D74" s="50">
        <v>2.4000000000000001E-4</v>
      </c>
      <c r="E74" s="50">
        <v>5.6999999999999998E-4</v>
      </c>
      <c r="F74" s="50">
        <v>1.08E-3</v>
      </c>
      <c r="G74" s="50">
        <v>-9.2000000000000003E-4</v>
      </c>
      <c r="H74" s="50">
        <v>0.80842999999999998</v>
      </c>
      <c r="I74" s="50">
        <v>3.3000000000000002E-2</v>
      </c>
      <c r="J74" s="50">
        <v>-7.4819999999999998E-2</v>
      </c>
      <c r="K74" s="50">
        <v>-1.0200000000000001E-3</v>
      </c>
      <c r="L74" s="50">
        <v>-1.0200000000000001E-3</v>
      </c>
      <c r="M74" s="55">
        <v>7.9000000000000001E-4</v>
      </c>
      <c r="N74" s="50"/>
      <c r="O74" s="56">
        <v>-1.7160000000000002E-2</v>
      </c>
      <c r="P74" s="57">
        <v>-0.43907000000000002</v>
      </c>
      <c r="Q74" s="58">
        <v>0.89829000000000003</v>
      </c>
      <c r="R74" s="50"/>
      <c r="S74" s="51">
        <v>2.9635358190000004E-4</v>
      </c>
      <c r="T74" s="52">
        <v>9.5553455557399996E-4</v>
      </c>
      <c r="U74" s="52">
        <v>-1.7806648816199981E-4</v>
      </c>
      <c r="V74" s="52">
        <v>9.1559975625399987E-4</v>
      </c>
      <c r="W74" s="52">
        <v>3.9644275784999901E-5</v>
      </c>
      <c r="X74" s="52">
        <v>2.012837625553E-3</v>
      </c>
      <c r="Y74" s="51">
        <v>1.016903525781403</v>
      </c>
      <c r="Z74" s="52">
        <v>0.29339379132363308</v>
      </c>
      <c r="AA74" s="52">
        <v>-0.27154484135078993</v>
      </c>
      <c r="AB74" s="52">
        <v>-8.3307659278399992E-4</v>
      </c>
      <c r="AC74" s="52">
        <v>1.3325140649329999E-3</v>
      </c>
      <c r="AD74" s="53">
        <v>1.2164631947100013E-4</v>
      </c>
      <c r="AE74" s="50" t="s">
        <v>47</v>
      </c>
      <c r="AF74" s="54">
        <f t="array" ref="AF74:AK79">TRANSPOSE(AF68:AK73)</f>
        <v>2.9635358190000004E-4</v>
      </c>
      <c r="AG74" s="50">
        <v>9.5543309982200006E-4</v>
      </c>
      <c r="AH74" s="50">
        <v>-1.8093106951599998E-4</v>
      </c>
      <c r="AI74" s="50">
        <v>9.2132808627450003E-4</v>
      </c>
      <c r="AJ74" s="50">
        <v>3.4089177571999915E-5</v>
      </c>
      <c r="AK74" s="55">
        <v>2.0124528812925E-3</v>
      </c>
      <c r="AL74" s="50"/>
      <c r="AM74" s="54">
        <v>0</v>
      </c>
      <c r="AN74" s="50">
        <v>0</v>
      </c>
      <c r="AO74" s="50">
        <v>0</v>
      </c>
      <c r="AP74" s="50">
        <v>0</v>
      </c>
      <c r="AQ74" s="50">
        <v>0</v>
      </c>
      <c r="AR74" s="50">
        <v>0</v>
      </c>
      <c r="AS74" s="50">
        <f t="array" ref="AS74:AU76">O72:Q74</f>
        <v>-0.81772999999999996</v>
      </c>
      <c r="AT74" s="50">
        <v>-0.51082000000000005</v>
      </c>
      <c r="AU74" s="50">
        <v>-0.26529999999999998</v>
      </c>
      <c r="AV74" s="50">
        <v>0</v>
      </c>
      <c r="AW74" s="50">
        <v>0</v>
      </c>
      <c r="AX74" s="55">
        <v>0</v>
      </c>
      <c r="AY74" s="50"/>
    </row>
    <row r="75" spans="1:51">
      <c r="A75" s="50"/>
      <c r="B75" s="54">
        <v>5.8E-4</v>
      </c>
      <c r="C75" s="50">
        <v>6.7000000000000002E-4</v>
      </c>
      <c r="D75" s="50">
        <v>-1.4999999999999999E-4</v>
      </c>
      <c r="E75" s="50">
        <v>6.8999999999999997E-4</v>
      </c>
      <c r="F75" s="50">
        <v>-6.2E-4</v>
      </c>
      <c r="G75" s="50">
        <v>-1.72E-3</v>
      </c>
      <c r="H75" s="50">
        <v>3.3000000000000002E-2</v>
      </c>
      <c r="I75" s="50">
        <v>1.0751900000000001</v>
      </c>
      <c r="J75" s="50">
        <v>0.15403</v>
      </c>
      <c r="K75" s="50">
        <v>-1.1299999999999999E-3</v>
      </c>
      <c r="L75" s="50">
        <v>1.16E-3</v>
      </c>
      <c r="M75" s="55">
        <v>-9.3000000000000005E-4</v>
      </c>
      <c r="N75" s="50"/>
      <c r="O75" s="50"/>
      <c r="P75" s="50"/>
      <c r="Q75" s="50"/>
      <c r="R75" s="50"/>
      <c r="S75" s="54">
        <v>9.5533164407000026E-4</v>
      </c>
      <c r="T75" s="50">
        <v>-3.6083325541400008E-4</v>
      </c>
      <c r="U75" s="50">
        <v>-2.4822182791199994E-4</v>
      </c>
      <c r="V75" s="50">
        <v>-8.5314402840000036E-5</v>
      </c>
      <c r="W75" s="50">
        <v>-2.8667266649399999E-4</v>
      </c>
      <c r="X75" s="50">
        <v>5.719892690419999E-4</v>
      </c>
      <c r="Y75" s="54">
        <v>0.29339379132363308</v>
      </c>
      <c r="Z75" s="50">
        <v>1.213815954968811</v>
      </c>
      <c r="AA75" s="50">
        <v>-0.49506153507278611</v>
      </c>
      <c r="AB75" s="50">
        <v>7.5854256575800041E-4</v>
      </c>
      <c r="AC75" s="50">
        <v>1.6542174095270006E-3</v>
      </c>
      <c r="AD75" s="55">
        <v>2.1909464602270006E-3</v>
      </c>
      <c r="AE75" s="50"/>
      <c r="AF75" s="54">
        <v>9.5543309982200017E-4</v>
      </c>
      <c r="AG75" s="50">
        <v>-3.6083325541400003E-4</v>
      </c>
      <c r="AH75" s="50">
        <v>-2.5230505026799992E-4</v>
      </c>
      <c r="AI75" s="50">
        <v>-8.4121948273500077E-5</v>
      </c>
      <c r="AJ75" s="50">
        <v>-2.8935080142850029E-4</v>
      </c>
      <c r="AK75" s="55">
        <v>5.7115969509699994E-4</v>
      </c>
      <c r="AL75" s="50"/>
      <c r="AM75" s="54">
        <v>0</v>
      </c>
      <c r="AN75" s="50">
        <v>0</v>
      </c>
      <c r="AO75" s="50">
        <v>0</v>
      </c>
      <c r="AP75" s="50">
        <v>0</v>
      </c>
      <c r="AQ75" s="50">
        <v>0</v>
      </c>
      <c r="AR75" s="50">
        <v>0</v>
      </c>
      <c r="AS75" s="50">
        <v>0.57535000000000003</v>
      </c>
      <c r="AT75" s="50">
        <v>-0.73911000000000004</v>
      </c>
      <c r="AU75" s="50">
        <v>-0.35027000000000003</v>
      </c>
      <c r="AV75" s="50">
        <v>0</v>
      </c>
      <c r="AW75" s="50">
        <v>0</v>
      </c>
      <c r="AX75" s="55">
        <v>0</v>
      </c>
      <c r="AY75" s="50"/>
    </row>
    <row r="76" spans="1:51">
      <c r="A76" s="50"/>
      <c r="B76" s="54">
        <v>2.4000000000000001E-4</v>
      </c>
      <c r="C76" s="50">
        <v>-1.3999999999999999E-4</v>
      </c>
      <c r="D76" s="50">
        <v>1.7099999999999999E-3</v>
      </c>
      <c r="E76" s="50">
        <v>-2.2000000000000001E-4</v>
      </c>
      <c r="F76" s="50">
        <v>3.0699999999999998E-3</v>
      </c>
      <c r="G76" s="50">
        <v>2.9999999999999997E-4</v>
      </c>
      <c r="H76" s="50">
        <v>-7.4819999999999998E-2</v>
      </c>
      <c r="I76" s="50">
        <v>0.15403</v>
      </c>
      <c r="J76" s="50">
        <v>2.2577500000000001</v>
      </c>
      <c r="K76" s="50">
        <v>-1.2999999999999999E-4</v>
      </c>
      <c r="L76" s="50">
        <v>3.2200000000000002E-3</v>
      </c>
      <c r="M76" s="55">
        <v>-1.2999999999999999E-4</v>
      </c>
      <c r="N76" s="50"/>
      <c r="O76" s="50"/>
      <c r="P76" s="50"/>
      <c r="Q76" s="50"/>
      <c r="R76" s="50"/>
      <c r="S76" s="54">
        <v>-1.8379565087000004E-4</v>
      </c>
      <c r="T76" s="50">
        <v>-2.563882726239999E-4</v>
      </c>
      <c r="U76" s="50">
        <v>1.6244709325499999E-3</v>
      </c>
      <c r="V76" s="50">
        <v>-1.3973894642019999E-3</v>
      </c>
      <c r="W76" s="50">
        <v>-2.8836714625370004E-3</v>
      </c>
      <c r="X76" s="50">
        <v>-3.7891404515299999E-4</v>
      </c>
      <c r="Y76" s="54">
        <v>-0.27154484135078993</v>
      </c>
      <c r="Z76" s="50">
        <v>-0.49506153507278594</v>
      </c>
      <c r="AA76" s="50">
        <v>1.9106518836066921</v>
      </c>
      <c r="AB76" s="50">
        <v>-1.6246031441140001E-3</v>
      </c>
      <c r="AC76" s="50">
        <v>-1.6433970996980001E-3</v>
      </c>
      <c r="AD76" s="55">
        <v>-8.1114957335200015E-4</v>
      </c>
      <c r="AE76" s="50"/>
      <c r="AF76" s="54">
        <v>-1.8093106951599995E-4</v>
      </c>
      <c r="AG76" s="50">
        <v>-2.5230505026799992E-4</v>
      </c>
      <c r="AH76" s="50">
        <v>1.6244709325499999E-3</v>
      </c>
      <c r="AI76" s="50">
        <v>-1.396738056908E-3</v>
      </c>
      <c r="AJ76" s="50">
        <v>-2.8791809650675002E-3</v>
      </c>
      <c r="AK76" s="55">
        <v>-3.7698388635249997E-4</v>
      </c>
      <c r="AL76" s="50"/>
      <c r="AM76" s="54">
        <v>0</v>
      </c>
      <c r="AN76" s="50">
        <v>0</v>
      </c>
      <c r="AO76" s="50">
        <v>0</v>
      </c>
      <c r="AP76" s="50">
        <v>0</v>
      </c>
      <c r="AQ76" s="50">
        <v>0</v>
      </c>
      <c r="AR76" s="50">
        <v>0</v>
      </c>
      <c r="AS76" s="50">
        <v>-1.7160000000000002E-2</v>
      </c>
      <c r="AT76" s="50">
        <v>-0.43907000000000002</v>
      </c>
      <c r="AU76" s="50">
        <v>0.89829000000000003</v>
      </c>
      <c r="AV76" s="50">
        <v>0</v>
      </c>
      <c r="AW76" s="50">
        <v>0</v>
      </c>
      <c r="AX76" s="55">
        <v>0</v>
      </c>
      <c r="AY76" s="50"/>
    </row>
    <row r="77" spans="1:51">
      <c r="A77" s="50"/>
      <c r="B77" s="54">
        <v>-5.8E-4</v>
      </c>
      <c r="C77" s="50">
        <v>-6.9999999999999999E-4</v>
      </c>
      <c r="D77" s="50">
        <v>2.1000000000000001E-4</v>
      </c>
      <c r="E77" s="50">
        <v>1.8000000000000001E-4</v>
      </c>
      <c r="F77" s="50">
        <v>4.2999999999999999E-4</v>
      </c>
      <c r="G77" s="50">
        <v>2.7200000000000002E-3</v>
      </c>
      <c r="H77" s="50">
        <v>-1.0200000000000001E-3</v>
      </c>
      <c r="I77" s="50">
        <v>-1.1299999999999999E-3</v>
      </c>
      <c r="J77" s="50">
        <v>-1.2999999999999999E-4</v>
      </c>
      <c r="K77" s="50">
        <v>1.41883</v>
      </c>
      <c r="L77" s="50">
        <v>5.6370000000000003E-2</v>
      </c>
      <c r="M77" s="55">
        <v>-8.3989999999999995E-2</v>
      </c>
      <c r="N77" s="50"/>
      <c r="O77" s="50"/>
      <c r="P77" s="50"/>
      <c r="Q77" s="50"/>
      <c r="R77" s="50"/>
      <c r="S77" s="54">
        <v>-9.2705641629500031E-4</v>
      </c>
      <c r="T77" s="50">
        <v>8.2929493707000119E-5</v>
      </c>
      <c r="U77" s="50">
        <v>1.3960866496140001E-3</v>
      </c>
      <c r="V77" s="50">
        <v>-4.3447967911599964E-4</v>
      </c>
      <c r="W77" s="50">
        <v>-2.5473839183080002E-3</v>
      </c>
      <c r="X77" s="50">
        <v>-1.2990720187720003E-3</v>
      </c>
      <c r="Y77" s="54">
        <v>-8.3307659278400014E-4</v>
      </c>
      <c r="Z77" s="50">
        <v>7.5854256575800041E-4</v>
      </c>
      <c r="AA77" s="50">
        <v>-1.6246031441140001E-3</v>
      </c>
      <c r="AB77" s="50">
        <v>1.6902001093920989</v>
      </c>
      <c r="AC77" s="50">
        <v>0.38259651670753331</v>
      </c>
      <c r="AD77" s="55">
        <v>0.2760979497884421</v>
      </c>
      <c r="AE77" s="50"/>
      <c r="AF77" s="54">
        <v>-9.2132808627450003E-4</v>
      </c>
      <c r="AG77" s="50">
        <v>8.4121948273499996E-5</v>
      </c>
      <c r="AH77" s="50">
        <v>1.3967380569079998E-3</v>
      </c>
      <c r="AI77" s="50">
        <v>-4.3447967911599975E-4</v>
      </c>
      <c r="AJ77" s="50">
        <v>-2.5477460361764993E-3</v>
      </c>
      <c r="AK77" s="55">
        <v>-1.2990417196695006E-3</v>
      </c>
      <c r="AL77" s="50"/>
      <c r="AM77" s="54">
        <v>0</v>
      </c>
      <c r="AN77" s="50">
        <v>0</v>
      </c>
      <c r="AO77" s="50">
        <v>0</v>
      </c>
      <c r="AP77" s="50">
        <v>0</v>
      </c>
      <c r="AQ77" s="50">
        <v>0</v>
      </c>
      <c r="AR77" s="50">
        <v>0</v>
      </c>
      <c r="AS77" s="50">
        <v>0</v>
      </c>
      <c r="AT77" s="50">
        <v>0</v>
      </c>
      <c r="AU77" s="50">
        <v>0</v>
      </c>
      <c r="AV77" s="50">
        <f t="array" ref="AV77:AX79">O72:Q74</f>
        <v>-0.81772999999999996</v>
      </c>
      <c r="AW77" s="50">
        <v>-0.51082000000000005</v>
      </c>
      <c r="AX77" s="55">
        <v>-0.26529999999999998</v>
      </c>
      <c r="AY77" s="50"/>
    </row>
    <row r="78" spans="1:51">
      <c r="A78" s="50"/>
      <c r="B78" s="54">
        <v>-1.08E-3</v>
      </c>
      <c r="C78" s="50">
        <v>6.2E-4</v>
      </c>
      <c r="D78" s="50">
        <v>-3.0599999999999998E-3</v>
      </c>
      <c r="E78" s="50">
        <v>4.2999999999999999E-4</v>
      </c>
      <c r="F78" s="50">
        <v>-5.3899999999999998E-3</v>
      </c>
      <c r="G78" s="50">
        <v>-1.0300000000000001E-3</v>
      </c>
      <c r="H78" s="50">
        <v>-1.0200000000000001E-3</v>
      </c>
      <c r="I78" s="50">
        <v>1.16E-3</v>
      </c>
      <c r="J78" s="50">
        <v>3.2200000000000002E-3</v>
      </c>
      <c r="K78" s="50">
        <v>5.6370000000000003E-2</v>
      </c>
      <c r="L78" s="50">
        <v>2.3011200000000001</v>
      </c>
      <c r="M78" s="55">
        <v>0.17277999999999999</v>
      </c>
      <c r="N78" s="50"/>
      <c r="O78" s="50"/>
      <c r="P78" s="50"/>
      <c r="Q78" s="50"/>
      <c r="R78" s="50"/>
      <c r="S78" s="54">
        <v>-2.8534079359000038E-5</v>
      </c>
      <c r="T78" s="50">
        <v>2.9202893636300032E-4</v>
      </c>
      <c r="U78" s="50">
        <v>2.8746904675980003E-3</v>
      </c>
      <c r="V78" s="50">
        <v>-2.5481081540449993E-3</v>
      </c>
      <c r="W78" s="50">
        <v>-5.5916040329220002E-3</v>
      </c>
      <c r="X78" s="50">
        <v>1.9181990118530001E-3</v>
      </c>
      <c r="Y78" s="54">
        <v>1.3325140649330003E-3</v>
      </c>
      <c r="Z78" s="50">
        <v>1.6542174095270003E-3</v>
      </c>
      <c r="AA78" s="50">
        <v>-1.6433970996980005E-3</v>
      </c>
      <c r="AB78" s="50">
        <v>0.38259651670753331</v>
      </c>
      <c r="AC78" s="50">
        <v>1.9477028092778095</v>
      </c>
      <c r="AD78" s="55">
        <v>0.21378462016628819</v>
      </c>
      <c r="AE78" s="50"/>
      <c r="AF78" s="54">
        <v>-3.4089177572000078E-5</v>
      </c>
      <c r="AG78" s="50">
        <v>2.8935080142850002E-4</v>
      </c>
      <c r="AH78" s="50">
        <v>2.8791809650675002E-3</v>
      </c>
      <c r="AI78" s="50">
        <v>-2.5477460361765002E-3</v>
      </c>
      <c r="AJ78" s="50">
        <v>-5.5916040329220002E-3</v>
      </c>
      <c r="AK78" s="55">
        <v>1.9185214220455E-3</v>
      </c>
      <c r="AL78" s="50"/>
      <c r="AM78" s="54">
        <v>0</v>
      </c>
      <c r="AN78" s="50">
        <v>0</v>
      </c>
      <c r="AO78" s="50">
        <v>0</v>
      </c>
      <c r="AP78" s="50">
        <v>0</v>
      </c>
      <c r="AQ78" s="50">
        <v>0</v>
      </c>
      <c r="AR78" s="50">
        <v>0</v>
      </c>
      <c r="AS78" s="50">
        <v>0</v>
      </c>
      <c r="AT78" s="50">
        <v>0</v>
      </c>
      <c r="AU78" s="50">
        <v>0</v>
      </c>
      <c r="AV78" s="50">
        <v>0.57535000000000003</v>
      </c>
      <c r="AW78" s="50">
        <v>-0.73911000000000004</v>
      </c>
      <c r="AX78" s="55">
        <v>-0.35027000000000003</v>
      </c>
      <c r="AY78" s="50"/>
    </row>
    <row r="79" spans="1:51" ht="15" thickBot="1">
      <c r="A79" s="50"/>
      <c r="B79" s="56">
        <v>9.2000000000000003E-4</v>
      </c>
      <c r="C79" s="57">
        <v>1.72E-3</v>
      </c>
      <c r="D79" s="57">
        <v>-2.9999999999999997E-4</v>
      </c>
      <c r="E79" s="57">
        <v>2.7200000000000002E-3</v>
      </c>
      <c r="F79" s="57">
        <v>-1.0300000000000001E-3</v>
      </c>
      <c r="G79" s="57">
        <v>-5.7999999999999996E-3</v>
      </c>
      <c r="H79" s="57">
        <v>7.9000000000000001E-4</v>
      </c>
      <c r="I79" s="57">
        <v>-9.3000000000000005E-4</v>
      </c>
      <c r="J79" s="57">
        <v>-1.2999999999999999E-4</v>
      </c>
      <c r="K79" s="57">
        <v>-8.3989999999999995E-2</v>
      </c>
      <c r="L79" s="57">
        <v>0.17277999999999999</v>
      </c>
      <c r="M79" s="58">
        <v>1.1867000000000001</v>
      </c>
      <c r="N79" s="50"/>
      <c r="O79" s="50"/>
      <c r="P79" s="50"/>
      <c r="Q79" s="50"/>
      <c r="R79" s="50"/>
      <c r="S79" s="56">
        <v>-2.012068137032E-3</v>
      </c>
      <c r="T79" s="57">
        <v>-5.7033012115200008E-4</v>
      </c>
      <c r="U79" s="57">
        <v>3.7505372755199985E-4</v>
      </c>
      <c r="V79" s="57">
        <v>-1.2990114205670004E-3</v>
      </c>
      <c r="W79" s="57">
        <v>1.918843832238E-3</v>
      </c>
      <c r="X79" s="57">
        <v>-4.9838597043049991E-3</v>
      </c>
      <c r="Y79" s="56">
        <v>1.2164631947099994E-4</v>
      </c>
      <c r="Z79" s="57">
        <v>2.1909464602270002E-3</v>
      </c>
      <c r="AA79" s="57">
        <v>-8.1114957335199993E-4</v>
      </c>
      <c r="AB79" s="57">
        <v>0.27609794978844215</v>
      </c>
      <c r="AC79" s="57">
        <v>0.21378462016628802</v>
      </c>
      <c r="AD79" s="58">
        <v>1.2687569000902981</v>
      </c>
      <c r="AE79" s="50"/>
      <c r="AF79" s="56">
        <v>-2.0124528812925E-3</v>
      </c>
      <c r="AG79" s="57">
        <v>-5.7115969509699983E-4</v>
      </c>
      <c r="AH79" s="57">
        <v>3.7698388635249997E-4</v>
      </c>
      <c r="AI79" s="57">
        <v>-1.2990417196695001E-3</v>
      </c>
      <c r="AJ79" s="57">
        <v>1.9185214220455004E-3</v>
      </c>
      <c r="AK79" s="58">
        <v>-4.9838597043049999E-3</v>
      </c>
      <c r="AL79" s="50"/>
      <c r="AM79" s="56">
        <v>0</v>
      </c>
      <c r="AN79" s="57">
        <v>0</v>
      </c>
      <c r="AO79" s="57">
        <v>0</v>
      </c>
      <c r="AP79" s="57">
        <v>0</v>
      </c>
      <c r="AQ79" s="57">
        <v>0</v>
      </c>
      <c r="AR79" s="57">
        <v>0</v>
      </c>
      <c r="AS79" s="57">
        <v>0</v>
      </c>
      <c r="AT79" s="57">
        <v>0</v>
      </c>
      <c r="AU79" s="57">
        <v>0</v>
      </c>
      <c r="AV79" s="57">
        <v>-1.7160000000000002E-2</v>
      </c>
      <c r="AW79" s="57">
        <v>-0.43907000000000002</v>
      </c>
      <c r="AX79" s="58">
        <v>0.89829000000000003</v>
      </c>
      <c r="AY79" s="50"/>
    </row>
    <row r="80" spans="1:51">
      <c r="A80" s="50"/>
      <c r="B80" s="50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</row>
    <row r="81" spans="1:51" ht="15" thickBot="1">
      <c r="A81" s="50"/>
      <c r="B81" s="50" t="s">
        <v>49</v>
      </c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</row>
    <row r="82" spans="1:51">
      <c r="A82" s="50"/>
      <c r="B82" s="51">
        <v>0.83570999999999995</v>
      </c>
      <c r="C82" s="52">
        <v>6.9589999999999999E-2</v>
      </c>
      <c r="D82" s="52">
        <v>-0.10159</v>
      </c>
      <c r="E82" s="52">
        <v>0.13744999999999999</v>
      </c>
      <c r="F82" s="52">
        <v>-5.9619999999999999E-2</v>
      </c>
      <c r="G82" s="52">
        <v>7.7000000000000002E-3</v>
      </c>
      <c r="H82" s="52">
        <v>-1.8710000000000001E-2</v>
      </c>
      <c r="I82" s="52">
        <v>-7.8460000000000002E-2</v>
      </c>
      <c r="J82" s="52">
        <v>6.4930000000000002E-2</v>
      </c>
      <c r="K82" s="52">
        <v>6.0400000000000002E-2</v>
      </c>
      <c r="L82" s="52">
        <v>-8.2909999999999998E-2</v>
      </c>
      <c r="M82" s="53">
        <v>-5.7250000000000002E-2</v>
      </c>
      <c r="N82" s="50"/>
      <c r="O82" s="51">
        <v>-0.8115</v>
      </c>
      <c r="P82" s="52">
        <v>-0.53042</v>
      </c>
      <c r="Q82" s="53">
        <v>-0.24521000000000001</v>
      </c>
      <c r="R82" s="50"/>
      <c r="S82" s="51">
        <f t="array" ref="S82:AD93">MMULT(MMULT(AM82:AX93,B82:M93),TRANSPOSE(AM82:AX93))</f>
        <v>1.1119536847066849</v>
      </c>
      <c r="T82" s="52">
        <v>0.36422074884716099</v>
      </c>
      <c r="U82" s="52">
        <v>-0.18655866328269305</v>
      </c>
      <c r="V82" s="52">
        <v>0.10074976729396502</v>
      </c>
      <c r="W82" s="52">
        <v>-0.17255975600932699</v>
      </c>
      <c r="X82" s="52">
        <v>2.6338345748908993E-2</v>
      </c>
      <c r="Y82" s="51">
        <v>-9.2767594670221984E-2</v>
      </c>
      <c r="Z82" s="52">
        <v>-5.7761266265258009E-2</v>
      </c>
      <c r="AA82" s="52">
        <v>-0.18396567603821803</v>
      </c>
      <c r="AB82" s="52">
        <v>-5.6897306183037989E-2</v>
      </c>
      <c r="AC82" s="52">
        <v>-0.21197185043057801</v>
      </c>
      <c r="AD82" s="53">
        <v>6.512091986994599E-2</v>
      </c>
      <c r="AE82" s="59" t="s">
        <v>46</v>
      </c>
      <c r="AF82" s="51">
        <f t="array" ref="AF82:AH84">(Y82:AA84+S88:U90)/2</f>
        <v>-9.276759467022197E-2</v>
      </c>
      <c r="AG82" s="52">
        <v>-5.7761957984299984E-2</v>
      </c>
      <c r="AH82" s="52">
        <v>-0.18395320007601351</v>
      </c>
      <c r="AI82" s="52">
        <f t="array" ref="AI82:AK84">(AB82:AD84-V88:X90)/2</f>
        <v>-5.6890928921538984E-2</v>
      </c>
      <c r="AJ82" s="52">
        <v>-0.211950661071649</v>
      </c>
      <c r="AK82" s="53">
        <v>6.5121420629112997E-2</v>
      </c>
      <c r="AL82" s="50"/>
      <c r="AM82" s="51">
        <f t="array" ref="AM82:AO84">O82:Q84</f>
        <v>-0.8115</v>
      </c>
      <c r="AN82" s="52">
        <v>-0.53042</v>
      </c>
      <c r="AO82" s="52">
        <v>-0.24521000000000001</v>
      </c>
      <c r="AP82" s="52">
        <v>0</v>
      </c>
      <c r="AQ82" s="52">
        <v>0</v>
      </c>
      <c r="AR82" s="52">
        <v>0</v>
      </c>
      <c r="AS82" s="52">
        <v>0</v>
      </c>
      <c r="AT82" s="52">
        <v>0</v>
      </c>
      <c r="AU82" s="52">
        <v>0</v>
      </c>
      <c r="AV82" s="52">
        <v>0</v>
      </c>
      <c r="AW82" s="52">
        <v>0</v>
      </c>
      <c r="AX82" s="53">
        <v>0</v>
      </c>
      <c r="AY82" s="50"/>
    </row>
    <row r="83" spans="1:51">
      <c r="A83" s="50"/>
      <c r="B83" s="54">
        <v>6.9589999999999999E-2</v>
      </c>
      <c r="C83" s="50">
        <v>1.2975699999999999</v>
      </c>
      <c r="D83" s="50">
        <v>0.13577</v>
      </c>
      <c r="E83" s="50">
        <v>0.14208999999999999</v>
      </c>
      <c r="F83" s="50">
        <v>-5.8529999999999999E-2</v>
      </c>
      <c r="G83" s="50">
        <v>-0.1079</v>
      </c>
      <c r="H83" s="50">
        <v>-7.8479999999999994E-2</v>
      </c>
      <c r="I83" s="50">
        <v>-0.28400999999999998</v>
      </c>
      <c r="J83" s="50">
        <v>0.18226000000000001</v>
      </c>
      <c r="K83" s="50">
        <v>9.4799999999999995E-2</v>
      </c>
      <c r="L83" s="50">
        <v>-0.22703000000000001</v>
      </c>
      <c r="M83" s="55">
        <v>-0.24232999999999999</v>
      </c>
      <c r="N83" s="50"/>
      <c r="O83" s="54">
        <v>0.58433999999999997</v>
      </c>
      <c r="P83" s="50">
        <v>-0.73402000000000001</v>
      </c>
      <c r="Q83" s="55">
        <v>-0.34605000000000002</v>
      </c>
      <c r="R83" s="50"/>
      <c r="S83" s="54">
        <v>0.36422074884716099</v>
      </c>
      <c r="T83" s="50">
        <v>1.3171401804272049</v>
      </c>
      <c r="U83" s="50">
        <v>-0.47450436438568094</v>
      </c>
      <c r="V83" s="50">
        <v>-1.4478610179098975E-4</v>
      </c>
      <c r="W83" s="50">
        <v>-3.1155006861003011E-2</v>
      </c>
      <c r="X83" s="50">
        <v>9.2757430675408994E-2</v>
      </c>
      <c r="Y83" s="54">
        <v>-5.7762649703341981E-2</v>
      </c>
      <c r="Z83" s="50">
        <v>-3.8229760104577987E-2</v>
      </c>
      <c r="AA83" s="50">
        <v>-9.6335769405137994E-2</v>
      </c>
      <c r="AB83" s="50">
        <v>-6.3257588108702009E-2</v>
      </c>
      <c r="AC83" s="50">
        <v>-9.4129297460546019E-2</v>
      </c>
      <c r="AD83" s="55">
        <v>6.1642701076138E-2</v>
      </c>
      <c r="AE83" s="50"/>
      <c r="AF83" s="54">
        <v>-5.7761957984299991E-2</v>
      </c>
      <c r="AG83" s="50">
        <v>-3.8229760104577994E-2</v>
      </c>
      <c r="AH83" s="50">
        <v>-9.6326894833939497E-2</v>
      </c>
      <c r="AI83" s="50">
        <v>-6.3239956015505999E-2</v>
      </c>
      <c r="AJ83" s="50">
        <v>-9.4116147891588009E-2</v>
      </c>
      <c r="AK83" s="55">
        <v>6.1645717901708995E-2</v>
      </c>
      <c r="AL83" s="50"/>
      <c r="AM83" s="54">
        <v>0.58433999999999997</v>
      </c>
      <c r="AN83" s="50">
        <v>-0.73402000000000001</v>
      </c>
      <c r="AO83" s="50">
        <v>-0.34605000000000002</v>
      </c>
      <c r="AP83" s="50">
        <v>0</v>
      </c>
      <c r="AQ83" s="50">
        <v>0</v>
      </c>
      <c r="AR83" s="50">
        <v>0</v>
      </c>
      <c r="AS83" s="50">
        <v>0</v>
      </c>
      <c r="AT83" s="50">
        <v>0</v>
      </c>
      <c r="AU83" s="50">
        <v>0</v>
      </c>
      <c r="AV83" s="50">
        <v>0</v>
      </c>
      <c r="AW83" s="50">
        <v>0</v>
      </c>
      <c r="AX83" s="55">
        <v>0</v>
      </c>
      <c r="AY83" s="50"/>
    </row>
    <row r="84" spans="1:51" ht="15" thickBot="1">
      <c r="A84" s="50"/>
      <c r="B84" s="54">
        <v>-0.10159</v>
      </c>
      <c r="C84" s="50">
        <v>0.13577</v>
      </c>
      <c r="D84" s="50">
        <v>2.3574899999999999</v>
      </c>
      <c r="E84" s="50">
        <v>-1.7979999999999999E-2</v>
      </c>
      <c r="F84" s="50">
        <v>7.0849999999999996E-2</v>
      </c>
      <c r="G84" s="50">
        <v>-3.2129999999999999E-2</v>
      </c>
      <c r="H84" s="50">
        <v>6.4939999999999998E-2</v>
      </c>
      <c r="I84" s="50">
        <v>0.18224000000000001</v>
      </c>
      <c r="J84" s="50">
        <v>-0.10402</v>
      </c>
      <c r="K84" s="50">
        <v>-8.9160000000000003E-2</v>
      </c>
      <c r="L84" s="50">
        <v>0.1205</v>
      </c>
      <c r="M84" s="55">
        <v>0.11706</v>
      </c>
      <c r="N84" s="50"/>
      <c r="O84" s="56">
        <v>3.5599999999999998E-3</v>
      </c>
      <c r="P84" s="57">
        <v>-0.42410999999999999</v>
      </c>
      <c r="Q84" s="58">
        <v>0.90559999999999996</v>
      </c>
      <c r="R84" s="50"/>
      <c r="S84" s="54">
        <v>-0.18655866328269294</v>
      </c>
      <c r="T84" s="50">
        <v>-0.474504364385681</v>
      </c>
      <c r="U84" s="50">
        <v>2.0616512829076448</v>
      </c>
      <c r="V84" s="50">
        <v>1.0538925012857997E-2</v>
      </c>
      <c r="W84" s="50">
        <v>-0.11537923617507799</v>
      </c>
      <c r="X84" s="50">
        <v>-2.2803901258425002E-2</v>
      </c>
      <c r="Y84" s="54">
        <v>-0.18394072411380899</v>
      </c>
      <c r="Z84" s="50">
        <v>-9.6318020262741E-2</v>
      </c>
      <c r="AA84" s="50">
        <v>-0.27574021472725702</v>
      </c>
      <c r="AB84" s="50">
        <v>-6.1934591515406992E-2</v>
      </c>
      <c r="AC84" s="50">
        <v>-0.29330040097723498</v>
      </c>
      <c r="AD84" s="55">
        <v>0.10145666868397896</v>
      </c>
      <c r="AE84" s="50"/>
      <c r="AF84" s="54">
        <v>-0.18395320007601351</v>
      </c>
      <c r="AG84" s="50">
        <v>-9.6326894833939525E-2</v>
      </c>
      <c r="AH84" s="50">
        <v>-0.27574021472725702</v>
      </c>
      <c r="AI84" s="50">
        <v>-6.1906449863353495E-2</v>
      </c>
      <c r="AJ84" s="50">
        <v>-0.29328270592415151</v>
      </c>
      <c r="AK84" s="55">
        <v>0.10144660865991248</v>
      </c>
      <c r="AL84" s="50"/>
      <c r="AM84" s="54">
        <v>3.5599999999999998E-3</v>
      </c>
      <c r="AN84" s="50">
        <v>-0.42410999999999999</v>
      </c>
      <c r="AO84" s="50">
        <v>0.90559999999999996</v>
      </c>
      <c r="AP84" s="50">
        <v>0</v>
      </c>
      <c r="AQ84" s="50">
        <v>0</v>
      </c>
      <c r="AR84" s="50">
        <v>0</v>
      </c>
      <c r="AS84" s="50">
        <v>0</v>
      </c>
      <c r="AT84" s="50">
        <v>0</v>
      </c>
      <c r="AU84" s="50">
        <v>0</v>
      </c>
      <c r="AV84" s="50">
        <v>0</v>
      </c>
      <c r="AW84" s="50">
        <v>0</v>
      </c>
      <c r="AX84" s="55">
        <v>0</v>
      </c>
      <c r="AY84" s="50"/>
    </row>
    <row r="85" spans="1:51" ht="15" thickBot="1">
      <c r="A85" s="50"/>
      <c r="B85" s="54">
        <v>0.13744999999999999</v>
      </c>
      <c r="C85" s="50">
        <v>0.14208999999999999</v>
      </c>
      <c r="D85" s="50">
        <v>-1.7979999999999999E-2</v>
      </c>
      <c r="E85" s="50">
        <v>1.57161</v>
      </c>
      <c r="F85" s="50">
        <v>1.24E-2</v>
      </c>
      <c r="G85" s="50">
        <v>-0.11223</v>
      </c>
      <c r="H85" s="50">
        <v>-6.0400000000000002E-2</v>
      </c>
      <c r="I85" s="50">
        <v>-9.4850000000000004E-2</v>
      </c>
      <c r="J85" s="50">
        <v>8.9200000000000002E-2</v>
      </c>
      <c r="K85" s="50">
        <v>4.0140000000000002E-2</v>
      </c>
      <c r="L85" s="50">
        <v>-0.13345000000000001</v>
      </c>
      <c r="M85" s="55">
        <v>-9.0770000000000003E-2</v>
      </c>
      <c r="N85" s="50"/>
      <c r="O85" s="50"/>
      <c r="P85" s="50"/>
      <c r="Q85" s="50"/>
      <c r="R85" s="50"/>
      <c r="S85" s="54">
        <v>0.10074976729396498</v>
      </c>
      <c r="T85" s="50">
        <v>-1.4478610179099235E-4</v>
      </c>
      <c r="U85" s="50">
        <v>1.0538925012857999E-2</v>
      </c>
      <c r="V85" s="50">
        <v>1.7948285232900678</v>
      </c>
      <c r="W85" s="50">
        <v>0.34404235676604422</v>
      </c>
      <c r="X85" s="50">
        <v>0.29135498794732395</v>
      </c>
      <c r="Y85" s="54">
        <v>5.6884551660039993E-2</v>
      </c>
      <c r="Z85" s="50">
        <v>6.3222323922310003E-2</v>
      </c>
      <c r="AA85" s="50">
        <v>6.1878308211299998E-2</v>
      </c>
      <c r="AB85" s="50">
        <v>-6.3462183227606994E-2</v>
      </c>
      <c r="AC85" s="50">
        <v>1.5337754045963999E-2</v>
      </c>
      <c r="AD85" s="55">
        <v>-1.3601417418796008E-2</v>
      </c>
      <c r="AE85" s="50"/>
      <c r="AF85" s="54">
        <f t="array" ref="AF85:AH87">(Y85:AA87-S91:U93)/2</f>
        <v>5.6890928921538991E-2</v>
      </c>
      <c r="AG85" s="50">
        <v>6.3239956015505999E-2</v>
      </c>
      <c r="AH85" s="50">
        <v>6.1906449863353488E-2</v>
      </c>
      <c r="AI85" s="50">
        <f t="array" ref="AI85:AK87">(AB85:AD87+V91:X93)/2</f>
        <v>-6.3462183227606994E-2</v>
      </c>
      <c r="AJ85" s="50">
        <v>1.5369248407752494E-2</v>
      </c>
      <c r="AK85" s="55">
        <v>-1.3604811224990005E-2</v>
      </c>
      <c r="AL85" s="50"/>
      <c r="AM85" s="54">
        <v>0</v>
      </c>
      <c r="AN85" s="50">
        <v>0</v>
      </c>
      <c r="AO85" s="50">
        <v>0</v>
      </c>
      <c r="AP85" s="50">
        <f t="array" ref="AP85:AR87">O82:Q84</f>
        <v>-0.8115</v>
      </c>
      <c r="AQ85" s="50">
        <v>-0.53042</v>
      </c>
      <c r="AR85" s="50">
        <v>-0.24521000000000001</v>
      </c>
      <c r="AS85" s="50">
        <v>0</v>
      </c>
      <c r="AT85" s="50">
        <v>0</v>
      </c>
      <c r="AU85" s="50">
        <v>0</v>
      </c>
      <c r="AV85" s="50">
        <v>0</v>
      </c>
      <c r="AW85" s="50">
        <v>0</v>
      </c>
      <c r="AX85" s="55">
        <v>0</v>
      </c>
      <c r="AY85" s="50"/>
    </row>
    <row r="86" spans="1:51">
      <c r="A86" s="50"/>
      <c r="B86" s="54">
        <v>-5.9619999999999999E-2</v>
      </c>
      <c r="C86" s="50">
        <v>-5.8529999999999999E-2</v>
      </c>
      <c r="D86" s="50">
        <v>7.0849999999999996E-2</v>
      </c>
      <c r="E86" s="50">
        <v>1.24E-2</v>
      </c>
      <c r="F86" s="50">
        <v>2.4140299999999999</v>
      </c>
      <c r="G86" s="50">
        <v>0.15329999999999999</v>
      </c>
      <c r="H86" s="50">
        <v>8.2919999999999994E-2</v>
      </c>
      <c r="I86" s="50">
        <v>0.22696</v>
      </c>
      <c r="J86" s="50">
        <v>-0.12046999999999999</v>
      </c>
      <c r="K86" s="50">
        <v>-0.13338</v>
      </c>
      <c r="L86" s="50">
        <v>0.1101</v>
      </c>
      <c r="M86" s="55">
        <v>8.863E-2</v>
      </c>
      <c r="N86" s="50"/>
      <c r="O86" s="51">
        <v>-0.81157000000000001</v>
      </c>
      <c r="P86" s="52">
        <v>-0.53030999999999995</v>
      </c>
      <c r="Q86" s="53">
        <v>-0.2452</v>
      </c>
      <c r="R86" s="50"/>
      <c r="S86" s="54">
        <v>-0.17255975600932699</v>
      </c>
      <c r="T86" s="50">
        <v>-3.1155006861003025E-2</v>
      </c>
      <c r="U86" s="50">
        <v>-0.115379236175078</v>
      </c>
      <c r="V86" s="50">
        <v>0.34404235676604417</v>
      </c>
      <c r="W86" s="50">
        <v>2.0988940906143081</v>
      </c>
      <c r="X86" s="50">
        <v>0.22311012535054009</v>
      </c>
      <c r="Y86" s="54">
        <v>0.21192947171271995</v>
      </c>
      <c r="Z86" s="50">
        <v>9.4102998322630013E-2</v>
      </c>
      <c r="AA86" s="50">
        <v>0.29326501087106804</v>
      </c>
      <c r="AB86" s="50">
        <v>1.5400742769541009E-2</v>
      </c>
      <c r="AC86" s="50">
        <v>0.28322236428451597</v>
      </c>
      <c r="AD86" s="55">
        <v>-6.2737963185060031E-2</v>
      </c>
      <c r="AE86" s="50"/>
      <c r="AF86" s="54">
        <v>0.21195066107164895</v>
      </c>
      <c r="AG86" s="50">
        <v>9.4116147891587981E-2</v>
      </c>
      <c r="AH86" s="50">
        <v>0.29328270592415151</v>
      </c>
      <c r="AI86" s="50">
        <v>1.5369248407752494E-2</v>
      </c>
      <c r="AJ86" s="50">
        <v>0.28322236428451597</v>
      </c>
      <c r="AK86" s="55">
        <v>-6.2733891245661019E-2</v>
      </c>
      <c r="AL86" s="50"/>
      <c r="AM86" s="54">
        <v>0</v>
      </c>
      <c r="AN86" s="50">
        <v>0</v>
      </c>
      <c r="AO86" s="50">
        <v>0</v>
      </c>
      <c r="AP86" s="50">
        <v>0.58433999999999997</v>
      </c>
      <c r="AQ86" s="50">
        <v>-0.73402000000000001</v>
      </c>
      <c r="AR86" s="50">
        <v>-0.34605000000000002</v>
      </c>
      <c r="AS86" s="50">
        <v>0</v>
      </c>
      <c r="AT86" s="50">
        <v>0</v>
      </c>
      <c r="AU86" s="50">
        <v>0</v>
      </c>
      <c r="AV86" s="50">
        <v>0</v>
      </c>
      <c r="AW86" s="50">
        <v>0</v>
      </c>
      <c r="AX86" s="55">
        <v>0</v>
      </c>
      <c r="AY86" s="50"/>
    </row>
    <row r="87" spans="1:51" ht="15" thickBot="1">
      <c r="A87" s="50"/>
      <c r="B87" s="54">
        <v>7.7000000000000002E-3</v>
      </c>
      <c r="C87" s="50">
        <v>-0.1079</v>
      </c>
      <c r="D87" s="50">
        <v>-3.2129999999999999E-2</v>
      </c>
      <c r="E87" s="50">
        <v>-0.11223</v>
      </c>
      <c r="F87" s="50">
        <v>0.15329999999999999</v>
      </c>
      <c r="G87" s="50">
        <v>1.2441599999999999</v>
      </c>
      <c r="H87" s="50">
        <v>5.7259999999999998E-2</v>
      </c>
      <c r="I87" s="50">
        <v>0.24228</v>
      </c>
      <c r="J87" s="50">
        <v>-0.11701</v>
      </c>
      <c r="K87" s="50">
        <v>-9.0709999999999999E-2</v>
      </c>
      <c r="L87" s="50">
        <v>8.8620000000000004E-2</v>
      </c>
      <c r="M87" s="55">
        <v>0.1171</v>
      </c>
      <c r="N87" s="50"/>
      <c r="O87" s="54">
        <v>0.58423999999999998</v>
      </c>
      <c r="P87" s="50">
        <v>-0.73407</v>
      </c>
      <c r="Q87" s="55">
        <v>-0.34611999999999998</v>
      </c>
      <c r="R87" s="50"/>
      <c r="S87" s="54">
        <v>2.6338345748908996E-2</v>
      </c>
      <c r="T87" s="50">
        <v>9.2757430675409008E-2</v>
      </c>
      <c r="U87" s="50">
        <v>-2.2803901258424995E-2</v>
      </c>
      <c r="V87" s="50">
        <v>0.29135498794732401</v>
      </c>
      <c r="W87" s="50">
        <v>0.22311012535054003</v>
      </c>
      <c r="X87" s="50">
        <v>1.3360613530184189</v>
      </c>
      <c r="Y87" s="54">
        <v>-6.5121921388279991E-2</v>
      </c>
      <c r="Z87" s="50">
        <v>-6.164873472727999E-2</v>
      </c>
      <c r="AA87" s="50">
        <v>-0.101436548635846</v>
      </c>
      <c r="AB87" s="50">
        <v>-1.3608205031183995E-2</v>
      </c>
      <c r="AC87" s="50">
        <v>-6.2729819306261994E-2</v>
      </c>
      <c r="AD87" s="55">
        <v>4.7577141096911989E-2</v>
      </c>
      <c r="AE87" s="50"/>
      <c r="AF87" s="56">
        <v>-6.5121420629112997E-2</v>
      </c>
      <c r="AG87" s="57">
        <v>-6.1645717901709002E-2</v>
      </c>
      <c r="AH87" s="57">
        <v>-0.10144660865991251</v>
      </c>
      <c r="AI87" s="57">
        <v>-1.3604811224989998E-2</v>
      </c>
      <c r="AJ87" s="57">
        <v>-6.2733891245661005E-2</v>
      </c>
      <c r="AK87" s="58">
        <v>4.7577141096911996E-2</v>
      </c>
      <c r="AL87" s="50"/>
      <c r="AM87" s="54">
        <v>0</v>
      </c>
      <c r="AN87" s="50">
        <v>0</v>
      </c>
      <c r="AO87" s="50">
        <v>0</v>
      </c>
      <c r="AP87" s="50">
        <v>3.5599999999999998E-3</v>
      </c>
      <c r="AQ87" s="50">
        <v>-0.42410999999999999</v>
      </c>
      <c r="AR87" s="50">
        <v>0.90559999999999996</v>
      </c>
      <c r="AS87" s="50">
        <v>0</v>
      </c>
      <c r="AT87" s="50">
        <v>0</v>
      </c>
      <c r="AU87" s="50">
        <v>0</v>
      </c>
      <c r="AV87" s="50">
        <v>0</v>
      </c>
      <c r="AW87" s="50">
        <v>0</v>
      </c>
      <c r="AX87" s="55">
        <v>0</v>
      </c>
      <c r="AY87" s="50"/>
    </row>
    <row r="88" spans="1:51" ht="15" thickBot="1">
      <c r="A88" s="50"/>
      <c r="B88" s="54">
        <v>-1.8710000000000001E-2</v>
      </c>
      <c r="C88" s="50">
        <v>-7.8479999999999994E-2</v>
      </c>
      <c r="D88" s="50">
        <v>6.4939999999999998E-2</v>
      </c>
      <c r="E88" s="50">
        <v>-6.0400000000000002E-2</v>
      </c>
      <c r="F88" s="50">
        <v>8.2919999999999994E-2</v>
      </c>
      <c r="G88" s="50">
        <v>5.7259999999999998E-2</v>
      </c>
      <c r="H88" s="50">
        <v>0.83687</v>
      </c>
      <c r="I88" s="50">
        <v>6.9739999999999996E-2</v>
      </c>
      <c r="J88" s="50">
        <v>-0.10148</v>
      </c>
      <c r="K88" s="50">
        <v>-0.13782</v>
      </c>
      <c r="L88" s="50">
        <v>5.9900000000000002E-2</v>
      </c>
      <c r="M88" s="55">
        <v>-6.3200000000000001E-3</v>
      </c>
      <c r="N88" s="50"/>
      <c r="O88" s="56">
        <v>3.5599999999999998E-3</v>
      </c>
      <c r="P88" s="57">
        <v>-0.42415000000000003</v>
      </c>
      <c r="Q88" s="58">
        <v>0.90558000000000005</v>
      </c>
      <c r="R88" s="50"/>
      <c r="S88" s="51">
        <v>-9.276759467022197E-2</v>
      </c>
      <c r="T88" s="52">
        <v>-5.776264970334196E-2</v>
      </c>
      <c r="U88" s="52">
        <v>-0.18394072411380896</v>
      </c>
      <c r="V88" s="52">
        <v>5.6884551660039979E-2</v>
      </c>
      <c r="W88" s="52">
        <v>0.21192947171271997</v>
      </c>
      <c r="X88" s="52">
        <v>-6.5121921388279991E-2</v>
      </c>
      <c r="Y88" s="51">
        <v>1.1124434856076169</v>
      </c>
      <c r="Z88" s="52">
        <v>0.36323089227517202</v>
      </c>
      <c r="AA88" s="52">
        <v>-0.18731802963724609</v>
      </c>
      <c r="AB88" s="52">
        <v>-0.10161176871295</v>
      </c>
      <c r="AC88" s="52">
        <v>0.17453051197406599</v>
      </c>
      <c r="AD88" s="53">
        <v>-2.7557210663381997E-2</v>
      </c>
      <c r="AE88" s="50" t="s">
        <v>47</v>
      </c>
      <c r="AF88" s="54">
        <f t="array" ref="AF88:AK93">TRANSPOSE(AF82:AK87)</f>
        <v>-9.276759467022197E-2</v>
      </c>
      <c r="AG88" s="50">
        <v>-5.7761957984299991E-2</v>
      </c>
      <c r="AH88" s="50">
        <v>-0.18395320007601351</v>
      </c>
      <c r="AI88" s="50">
        <v>5.6890928921538991E-2</v>
      </c>
      <c r="AJ88" s="50">
        <v>0.21195066107164895</v>
      </c>
      <c r="AK88" s="55">
        <v>-6.5121420629112997E-2</v>
      </c>
      <c r="AL88" s="50"/>
      <c r="AM88" s="54">
        <v>0</v>
      </c>
      <c r="AN88" s="50">
        <v>0</v>
      </c>
      <c r="AO88" s="50">
        <v>0</v>
      </c>
      <c r="AP88" s="50">
        <v>0</v>
      </c>
      <c r="AQ88" s="50">
        <v>0</v>
      </c>
      <c r="AR88" s="50">
        <v>0</v>
      </c>
      <c r="AS88" s="50">
        <f t="array" ref="AS88:AU90">O86:Q88</f>
        <v>-0.81157000000000001</v>
      </c>
      <c r="AT88" s="50">
        <v>-0.53030999999999995</v>
      </c>
      <c r="AU88" s="50">
        <v>-0.2452</v>
      </c>
      <c r="AV88" s="50">
        <v>0</v>
      </c>
      <c r="AW88" s="50">
        <v>0</v>
      </c>
      <c r="AX88" s="55">
        <v>0</v>
      </c>
      <c r="AY88" s="50"/>
    </row>
    <row r="89" spans="1:51">
      <c r="A89" s="50"/>
      <c r="B89" s="54">
        <v>-7.8460000000000002E-2</v>
      </c>
      <c r="C89" s="50">
        <v>-0.28400999999999998</v>
      </c>
      <c r="D89" s="50">
        <v>0.18224000000000001</v>
      </c>
      <c r="E89" s="50">
        <v>-9.4850000000000004E-2</v>
      </c>
      <c r="F89" s="50">
        <v>0.22696</v>
      </c>
      <c r="G89" s="50">
        <v>0.24228</v>
      </c>
      <c r="H89" s="50">
        <v>6.9739999999999996E-2</v>
      </c>
      <c r="I89" s="50">
        <v>1.29518</v>
      </c>
      <c r="J89" s="50">
        <v>0.13736999999999999</v>
      </c>
      <c r="K89" s="50">
        <v>-0.14430000000000001</v>
      </c>
      <c r="L89" s="50">
        <v>5.9679999999999997E-2</v>
      </c>
      <c r="M89" s="55">
        <v>0.10915999999999999</v>
      </c>
      <c r="N89" s="50"/>
      <c r="O89" s="50"/>
      <c r="P89" s="50"/>
      <c r="Q89" s="50"/>
      <c r="R89" s="50"/>
      <c r="S89" s="54">
        <v>-5.7761266265258002E-2</v>
      </c>
      <c r="T89" s="50">
        <v>-3.8229760104578001E-2</v>
      </c>
      <c r="U89" s="50">
        <v>-9.6318020262741E-2</v>
      </c>
      <c r="V89" s="50">
        <v>6.3222323922310003E-2</v>
      </c>
      <c r="W89" s="50">
        <v>9.4102998322629999E-2</v>
      </c>
      <c r="X89" s="50">
        <v>-6.164873472727999E-2</v>
      </c>
      <c r="Y89" s="54">
        <v>0.3632308922751718</v>
      </c>
      <c r="Z89" s="50">
        <v>1.3168163973853499</v>
      </c>
      <c r="AA89" s="50">
        <v>-0.47556012387865587</v>
      </c>
      <c r="AB89" s="50">
        <v>-1.3671921417820129E-3</v>
      </c>
      <c r="AC89" s="50">
        <v>3.2392807587944009E-2</v>
      </c>
      <c r="AD89" s="55">
        <v>-9.253825961536799E-2</v>
      </c>
      <c r="AE89" s="50"/>
      <c r="AF89" s="54">
        <v>-5.7761957984299984E-2</v>
      </c>
      <c r="AG89" s="50">
        <v>-3.8229760104577994E-2</v>
      </c>
      <c r="AH89" s="50">
        <v>-9.6326894833939525E-2</v>
      </c>
      <c r="AI89" s="50">
        <v>6.3239956015505999E-2</v>
      </c>
      <c r="AJ89" s="50">
        <v>9.4116147891587981E-2</v>
      </c>
      <c r="AK89" s="55">
        <v>-6.1645717901709002E-2</v>
      </c>
      <c r="AL89" s="50"/>
      <c r="AM89" s="54">
        <v>0</v>
      </c>
      <c r="AN89" s="50">
        <v>0</v>
      </c>
      <c r="AO89" s="50">
        <v>0</v>
      </c>
      <c r="AP89" s="50">
        <v>0</v>
      </c>
      <c r="AQ89" s="50">
        <v>0</v>
      </c>
      <c r="AR89" s="50">
        <v>0</v>
      </c>
      <c r="AS89" s="50">
        <v>0.58423999999999998</v>
      </c>
      <c r="AT89" s="50">
        <v>-0.73407</v>
      </c>
      <c r="AU89" s="50">
        <v>-0.34611999999999998</v>
      </c>
      <c r="AV89" s="50">
        <v>0</v>
      </c>
      <c r="AW89" s="50">
        <v>0</v>
      </c>
      <c r="AX89" s="55">
        <v>0</v>
      </c>
      <c r="AY89" s="50"/>
    </row>
    <row r="90" spans="1:51">
      <c r="A90" s="50"/>
      <c r="B90" s="54">
        <v>6.4930000000000002E-2</v>
      </c>
      <c r="C90" s="50">
        <v>0.18226000000000001</v>
      </c>
      <c r="D90" s="50">
        <v>-0.10402</v>
      </c>
      <c r="E90" s="50">
        <v>8.9200000000000002E-2</v>
      </c>
      <c r="F90" s="50">
        <v>-0.12046999999999999</v>
      </c>
      <c r="G90" s="50">
        <v>-0.11701</v>
      </c>
      <c r="H90" s="50">
        <v>-0.10148</v>
      </c>
      <c r="I90" s="50">
        <v>0.13736999999999999</v>
      </c>
      <c r="J90" s="50">
        <v>2.3557399999999999</v>
      </c>
      <c r="K90" s="50">
        <v>1.6469999999999999E-2</v>
      </c>
      <c r="L90" s="50">
        <v>-7.2260000000000005E-2</v>
      </c>
      <c r="M90" s="55">
        <v>3.1359999999999999E-2</v>
      </c>
      <c r="N90" s="50"/>
      <c r="O90" s="50"/>
      <c r="P90" s="50"/>
      <c r="Q90" s="50"/>
      <c r="R90" s="50"/>
      <c r="S90" s="54">
        <v>-0.18396567603821803</v>
      </c>
      <c r="T90" s="50">
        <v>-9.6335769405138036E-2</v>
      </c>
      <c r="U90" s="50">
        <v>-0.27574021472725702</v>
      </c>
      <c r="V90" s="50">
        <v>6.1878308211299998E-2</v>
      </c>
      <c r="W90" s="50">
        <v>0.29326501087106804</v>
      </c>
      <c r="X90" s="50">
        <v>-0.101436548635846</v>
      </c>
      <c r="Y90" s="54">
        <v>-0.18731802963724609</v>
      </c>
      <c r="Z90" s="50">
        <v>-0.47556012387865598</v>
      </c>
      <c r="AA90" s="50">
        <v>2.0585084202046104</v>
      </c>
      <c r="AB90" s="50">
        <v>-8.9706151732800114E-3</v>
      </c>
      <c r="AC90" s="50">
        <v>0.11684998066686</v>
      </c>
      <c r="AD90" s="55">
        <v>2.2439243120772008E-2</v>
      </c>
      <c r="AE90" s="50"/>
      <c r="AF90" s="54">
        <v>-0.18395320007601351</v>
      </c>
      <c r="AG90" s="50">
        <v>-9.6326894833939497E-2</v>
      </c>
      <c r="AH90" s="50">
        <v>-0.27574021472725702</v>
      </c>
      <c r="AI90" s="50">
        <v>6.1906449863353488E-2</v>
      </c>
      <c r="AJ90" s="50">
        <v>0.29328270592415151</v>
      </c>
      <c r="AK90" s="55">
        <v>-0.10144660865991251</v>
      </c>
      <c r="AL90" s="50"/>
      <c r="AM90" s="54">
        <v>0</v>
      </c>
      <c r="AN90" s="50">
        <v>0</v>
      </c>
      <c r="AO90" s="50">
        <v>0</v>
      </c>
      <c r="AP90" s="50">
        <v>0</v>
      </c>
      <c r="AQ90" s="50">
        <v>0</v>
      </c>
      <c r="AR90" s="50">
        <v>0</v>
      </c>
      <c r="AS90" s="50">
        <v>3.5599999999999998E-3</v>
      </c>
      <c r="AT90" s="50">
        <v>-0.42415000000000003</v>
      </c>
      <c r="AU90" s="50">
        <v>0.90558000000000005</v>
      </c>
      <c r="AV90" s="50">
        <v>0</v>
      </c>
      <c r="AW90" s="50">
        <v>0</v>
      </c>
      <c r="AX90" s="55">
        <v>0</v>
      </c>
      <c r="AY90" s="50"/>
    </row>
    <row r="91" spans="1:51">
      <c r="A91" s="50"/>
      <c r="B91" s="54">
        <v>6.0400000000000002E-2</v>
      </c>
      <c r="C91" s="50">
        <v>9.4799999999999995E-2</v>
      </c>
      <c r="D91" s="50">
        <v>-8.9160000000000003E-2</v>
      </c>
      <c r="E91" s="50">
        <v>4.0140000000000002E-2</v>
      </c>
      <c r="F91" s="50">
        <v>-0.13338</v>
      </c>
      <c r="G91" s="50">
        <v>-9.0709999999999999E-2</v>
      </c>
      <c r="H91" s="50">
        <v>-0.13782</v>
      </c>
      <c r="I91" s="50">
        <v>-0.14430000000000001</v>
      </c>
      <c r="J91" s="50">
        <v>1.6469999999999999E-2</v>
      </c>
      <c r="K91" s="50">
        <v>1.5705499999999999</v>
      </c>
      <c r="L91" s="50">
        <v>1.247E-2</v>
      </c>
      <c r="M91" s="55">
        <v>-0.11242000000000001</v>
      </c>
      <c r="N91" s="50"/>
      <c r="O91" s="50"/>
      <c r="P91" s="50"/>
      <c r="Q91" s="50"/>
      <c r="R91" s="50"/>
      <c r="S91" s="54">
        <v>-5.6897306183037996E-2</v>
      </c>
      <c r="T91" s="50">
        <v>-6.3257588108702009E-2</v>
      </c>
      <c r="U91" s="50">
        <v>-6.1934591515406978E-2</v>
      </c>
      <c r="V91" s="50">
        <v>-6.3462183227607008E-2</v>
      </c>
      <c r="W91" s="50">
        <v>1.5400742769540988E-2</v>
      </c>
      <c r="X91" s="50">
        <v>-1.3608205031184003E-2</v>
      </c>
      <c r="Y91" s="54">
        <v>-0.10161176871295</v>
      </c>
      <c r="Z91" s="50">
        <v>-1.3671921417820121E-3</v>
      </c>
      <c r="AA91" s="50">
        <v>-8.9706151732800062E-3</v>
      </c>
      <c r="AB91" s="50">
        <v>1.7921071218707296</v>
      </c>
      <c r="AC91" s="50">
        <v>0.34185179425072981</v>
      </c>
      <c r="AD91" s="55">
        <v>0.29282777636096402</v>
      </c>
      <c r="AE91" s="50"/>
      <c r="AF91" s="54">
        <v>-5.6890928921538984E-2</v>
      </c>
      <c r="AG91" s="50">
        <v>-6.3239956015505999E-2</v>
      </c>
      <c r="AH91" s="50">
        <v>-6.1906449863353495E-2</v>
      </c>
      <c r="AI91" s="50">
        <v>-6.3462183227606994E-2</v>
      </c>
      <c r="AJ91" s="50">
        <v>1.5369248407752494E-2</v>
      </c>
      <c r="AK91" s="55">
        <v>-1.3604811224989998E-2</v>
      </c>
      <c r="AL91" s="50"/>
      <c r="AM91" s="54">
        <v>0</v>
      </c>
      <c r="AN91" s="50">
        <v>0</v>
      </c>
      <c r="AO91" s="50">
        <v>0</v>
      </c>
      <c r="AP91" s="50">
        <v>0</v>
      </c>
      <c r="AQ91" s="50">
        <v>0</v>
      </c>
      <c r="AR91" s="50">
        <v>0</v>
      </c>
      <c r="AS91" s="50">
        <v>0</v>
      </c>
      <c r="AT91" s="50">
        <v>0</v>
      </c>
      <c r="AU91" s="50">
        <v>0</v>
      </c>
      <c r="AV91" s="50">
        <f t="array" ref="AV91:AX93">O86:Q88</f>
        <v>-0.81157000000000001</v>
      </c>
      <c r="AW91" s="50">
        <v>-0.53030999999999995</v>
      </c>
      <c r="AX91" s="55">
        <v>-0.2452</v>
      </c>
      <c r="AY91" s="50"/>
    </row>
    <row r="92" spans="1:51">
      <c r="A92" s="50"/>
      <c r="B92" s="54">
        <v>-8.2909999999999998E-2</v>
      </c>
      <c r="C92" s="50">
        <v>-0.22703000000000001</v>
      </c>
      <c r="D92" s="50">
        <v>0.1205</v>
      </c>
      <c r="E92" s="50">
        <v>-0.13345000000000001</v>
      </c>
      <c r="F92" s="50">
        <v>0.1101</v>
      </c>
      <c r="G92" s="50">
        <v>8.8620000000000004E-2</v>
      </c>
      <c r="H92" s="50">
        <v>5.9900000000000002E-2</v>
      </c>
      <c r="I92" s="50">
        <v>5.9679999999999997E-2</v>
      </c>
      <c r="J92" s="50">
        <v>-7.2260000000000005E-2</v>
      </c>
      <c r="K92" s="50">
        <v>1.247E-2</v>
      </c>
      <c r="L92" s="50">
        <v>2.4109699999999998</v>
      </c>
      <c r="M92" s="55">
        <v>0.15026999999999999</v>
      </c>
      <c r="N92" s="50"/>
      <c r="O92" s="50"/>
      <c r="P92" s="50"/>
      <c r="Q92" s="50"/>
      <c r="R92" s="50"/>
      <c r="S92" s="54">
        <v>-0.21197185043057798</v>
      </c>
      <c r="T92" s="50">
        <v>-9.4129297460545963E-2</v>
      </c>
      <c r="U92" s="50">
        <v>-0.29330040097723498</v>
      </c>
      <c r="V92" s="50">
        <v>1.5337754045963978E-2</v>
      </c>
      <c r="W92" s="50">
        <v>0.28322236428451597</v>
      </c>
      <c r="X92" s="50">
        <v>-6.2729819306262008E-2</v>
      </c>
      <c r="Y92" s="54">
        <v>0.17453051197406597</v>
      </c>
      <c r="Z92" s="50">
        <v>3.2392807587944009E-2</v>
      </c>
      <c r="AA92" s="50">
        <v>0.11684998066686002</v>
      </c>
      <c r="AB92" s="50">
        <v>0.34185179425072987</v>
      </c>
      <c r="AC92" s="50">
        <v>2.0949658509247366</v>
      </c>
      <c r="AD92" s="55">
        <v>0.22490667510170692</v>
      </c>
      <c r="AE92" s="50"/>
      <c r="AF92" s="54">
        <v>-0.211950661071649</v>
      </c>
      <c r="AG92" s="50">
        <v>-9.4116147891588009E-2</v>
      </c>
      <c r="AH92" s="50">
        <v>-0.29328270592415151</v>
      </c>
      <c r="AI92" s="50">
        <v>1.5369248407752494E-2</v>
      </c>
      <c r="AJ92" s="50">
        <v>0.28322236428451597</v>
      </c>
      <c r="AK92" s="55">
        <v>-6.2733891245661005E-2</v>
      </c>
      <c r="AL92" s="50"/>
      <c r="AM92" s="54">
        <v>0</v>
      </c>
      <c r="AN92" s="50">
        <v>0</v>
      </c>
      <c r="AO92" s="50">
        <v>0</v>
      </c>
      <c r="AP92" s="50">
        <v>0</v>
      </c>
      <c r="AQ92" s="50">
        <v>0</v>
      </c>
      <c r="AR92" s="50">
        <v>0</v>
      </c>
      <c r="AS92" s="50">
        <v>0</v>
      </c>
      <c r="AT92" s="50">
        <v>0</v>
      </c>
      <c r="AU92" s="50">
        <v>0</v>
      </c>
      <c r="AV92" s="50">
        <v>0.58423999999999998</v>
      </c>
      <c r="AW92" s="50">
        <v>-0.73407</v>
      </c>
      <c r="AX92" s="55">
        <v>-0.34611999999999998</v>
      </c>
      <c r="AY92" s="50"/>
    </row>
    <row r="93" spans="1:51" ht="15" thickBot="1">
      <c r="A93" s="50"/>
      <c r="B93" s="56">
        <v>-5.7250000000000002E-2</v>
      </c>
      <c r="C93" s="57">
        <v>-0.24232999999999999</v>
      </c>
      <c r="D93" s="57">
        <v>0.11706</v>
      </c>
      <c r="E93" s="57">
        <v>-9.0770000000000003E-2</v>
      </c>
      <c r="F93" s="57">
        <v>8.863E-2</v>
      </c>
      <c r="G93" s="57">
        <v>0.1171</v>
      </c>
      <c r="H93" s="57">
        <v>-6.3200000000000001E-3</v>
      </c>
      <c r="I93" s="57">
        <v>0.10915999999999999</v>
      </c>
      <c r="J93" s="57">
        <v>3.1359999999999999E-2</v>
      </c>
      <c r="K93" s="57">
        <v>-0.11242000000000001</v>
      </c>
      <c r="L93" s="57">
        <v>0.15026999999999999</v>
      </c>
      <c r="M93" s="58">
        <v>1.2402200000000001</v>
      </c>
      <c r="N93" s="50"/>
      <c r="O93" s="50"/>
      <c r="P93" s="50"/>
      <c r="Q93" s="50"/>
      <c r="R93" s="50"/>
      <c r="S93" s="56">
        <v>6.5120919869946003E-2</v>
      </c>
      <c r="T93" s="57">
        <v>6.1642701076138007E-2</v>
      </c>
      <c r="U93" s="57">
        <v>0.10145666868397901</v>
      </c>
      <c r="V93" s="57">
        <v>-1.3601417418796002E-2</v>
      </c>
      <c r="W93" s="57">
        <v>-6.2737963185060003E-2</v>
      </c>
      <c r="X93" s="57">
        <v>4.7577141096911996E-2</v>
      </c>
      <c r="Y93" s="56">
        <v>-2.7557210663381994E-2</v>
      </c>
      <c r="Z93" s="57">
        <v>-9.2538259615368004E-2</v>
      </c>
      <c r="AA93" s="57">
        <v>2.2439243120772001E-2</v>
      </c>
      <c r="AB93" s="57">
        <v>0.29282777636096397</v>
      </c>
      <c r="AC93" s="57">
        <v>0.22490667510170703</v>
      </c>
      <c r="AD93" s="58">
        <v>1.3346343079773411</v>
      </c>
      <c r="AE93" s="50"/>
      <c r="AF93" s="56">
        <v>6.5121420629112997E-2</v>
      </c>
      <c r="AG93" s="57">
        <v>6.1645717901708995E-2</v>
      </c>
      <c r="AH93" s="57">
        <v>0.10144660865991248</v>
      </c>
      <c r="AI93" s="57">
        <v>-1.3604811224990005E-2</v>
      </c>
      <c r="AJ93" s="57">
        <v>-6.2733891245661019E-2</v>
      </c>
      <c r="AK93" s="58">
        <v>4.7577141096911996E-2</v>
      </c>
      <c r="AL93" s="50"/>
      <c r="AM93" s="56">
        <v>0</v>
      </c>
      <c r="AN93" s="57">
        <v>0</v>
      </c>
      <c r="AO93" s="57">
        <v>0</v>
      </c>
      <c r="AP93" s="57">
        <v>0</v>
      </c>
      <c r="AQ93" s="57">
        <v>0</v>
      </c>
      <c r="AR93" s="57">
        <v>0</v>
      </c>
      <c r="AS93" s="57">
        <v>0</v>
      </c>
      <c r="AT93" s="57">
        <v>0</v>
      </c>
      <c r="AU93" s="57">
        <v>0</v>
      </c>
      <c r="AV93" s="57">
        <v>3.5599999999999998E-3</v>
      </c>
      <c r="AW93" s="57">
        <v>-0.42415000000000003</v>
      </c>
      <c r="AX93" s="58">
        <v>0.90558000000000005</v>
      </c>
      <c r="AY93" s="50"/>
    </row>
    <row r="94" spans="1:51">
      <c r="A94" s="50"/>
      <c r="B94" s="50"/>
      <c r="C94" s="50"/>
      <c r="D94" s="50"/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</row>
    <row r="95" spans="1:51" ht="15" thickBot="1">
      <c r="A95" s="50"/>
      <c r="B95" s="50" t="s">
        <v>50</v>
      </c>
      <c r="C95" s="50"/>
      <c r="D95" s="50"/>
      <c r="E95" s="50"/>
      <c r="F95" s="50"/>
      <c r="G95" s="50"/>
      <c r="H95" s="50"/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</row>
    <row r="96" spans="1:51">
      <c r="A96" s="50"/>
      <c r="B96" s="51">
        <v>0.85755999999999999</v>
      </c>
      <c r="C96" s="52">
        <v>1.6029999999999999E-2</v>
      </c>
      <c r="D96" s="52">
        <v>-7.2309999999999999E-2</v>
      </c>
      <c r="E96" s="52">
        <v>-7.1819999999999995E-2</v>
      </c>
      <c r="F96" s="52">
        <v>-5.0860000000000002E-2</v>
      </c>
      <c r="G96" s="52">
        <v>3.15E-2</v>
      </c>
      <c r="H96" s="52">
        <v>-2.052E-2</v>
      </c>
      <c r="I96" s="52">
        <v>3.5659999999999997E-2</v>
      </c>
      <c r="J96" s="52">
        <v>-3.6889999999999999E-2</v>
      </c>
      <c r="K96" s="52">
        <v>-5.2780000000000001E-2</v>
      </c>
      <c r="L96" s="52">
        <v>-4.725E-2</v>
      </c>
      <c r="M96" s="53">
        <v>-1.307E-2</v>
      </c>
      <c r="N96" s="50"/>
      <c r="O96" s="51">
        <v>-0.81621999999999995</v>
      </c>
      <c r="P96" s="52">
        <v>-0.51324000000000003</v>
      </c>
      <c r="Q96" s="53">
        <v>-0.26527000000000001</v>
      </c>
      <c r="R96" s="50"/>
      <c r="S96" s="51">
        <f t="array" ref="S96:AD107">MMULT(MMULT(AM96:AX107,B96:M107),TRANSPOSE(AM96:AX107))</f>
        <v>1.080653352590228</v>
      </c>
      <c r="T96" s="52">
        <v>0.32443051816299706</v>
      </c>
      <c r="U96" s="52">
        <v>-0.227263317833863</v>
      </c>
      <c r="V96" s="52">
        <v>1.4045288260014013E-2</v>
      </c>
      <c r="W96" s="52">
        <v>7.4195642071440998E-2</v>
      </c>
      <c r="X96" s="52">
        <v>-5.7090409205726972E-2</v>
      </c>
      <c r="Y96" s="51">
        <v>-2.0879908986322009E-2</v>
      </c>
      <c r="Z96" s="52">
        <v>-1.5725469955682012E-2</v>
      </c>
      <c r="AA96" s="52">
        <v>-1.0400510424294015E-2</v>
      </c>
      <c r="AB96" s="52">
        <v>-1.6742339579610993E-2</v>
      </c>
      <c r="AC96" s="52">
        <v>3.4113662083046996E-2</v>
      </c>
      <c r="AD96" s="53">
        <v>-4.2187524584874E-2</v>
      </c>
      <c r="AE96" s="59" t="s">
        <v>46</v>
      </c>
      <c r="AF96" s="51">
        <f t="array" ref="AF96:AH98">(Y96:AA98+S102:U104)/2</f>
        <v>-2.0879908986322006E-2</v>
      </c>
      <c r="AG96" s="52">
        <v>-1.572160062569251E-2</v>
      </c>
      <c r="AH96" s="52">
        <v>-1.0404802567340009E-2</v>
      </c>
      <c r="AI96" s="52">
        <f t="array" ref="AI96:AK98">(AB96:AD98-V102:X104)/2</f>
        <v>-1.6739849872194994E-2</v>
      </c>
      <c r="AJ96" s="52">
        <v>3.4125101967720499E-2</v>
      </c>
      <c r="AK96" s="53">
        <v>-4.2190476760827503E-2</v>
      </c>
      <c r="AL96" s="50"/>
      <c r="AM96" s="51">
        <f t="array" ref="AM96:AO98">O96:Q98</f>
        <v>-0.81621999999999995</v>
      </c>
      <c r="AN96" s="52">
        <v>-0.51324000000000003</v>
      </c>
      <c r="AO96" s="52">
        <v>-0.26527000000000001</v>
      </c>
      <c r="AP96" s="52">
        <v>0</v>
      </c>
      <c r="AQ96" s="52">
        <v>0</v>
      </c>
      <c r="AR96" s="52">
        <v>0</v>
      </c>
      <c r="AS96" s="52">
        <v>0</v>
      </c>
      <c r="AT96" s="52">
        <v>0</v>
      </c>
      <c r="AU96" s="52">
        <v>0</v>
      </c>
      <c r="AV96" s="52">
        <v>0</v>
      </c>
      <c r="AW96" s="52">
        <v>0</v>
      </c>
      <c r="AX96" s="53">
        <v>0</v>
      </c>
      <c r="AY96" s="50"/>
    </row>
    <row r="97" spans="1:51">
      <c r="A97" s="50"/>
      <c r="B97" s="54">
        <v>1.6029999999999999E-2</v>
      </c>
      <c r="C97" s="50">
        <v>1.29661</v>
      </c>
      <c r="D97" s="50">
        <v>7.8020000000000006E-2</v>
      </c>
      <c r="E97" s="50">
        <v>6.0010000000000001E-2</v>
      </c>
      <c r="F97" s="50">
        <v>0.21284</v>
      </c>
      <c r="G97" s="50">
        <v>0.17671999999999999</v>
      </c>
      <c r="H97" s="50">
        <v>3.5650000000000001E-2</v>
      </c>
      <c r="I97" s="50">
        <v>-0.15085000000000001</v>
      </c>
      <c r="J97" s="50">
        <v>8.0850000000000005E-2</v>
      </c>
      <c r="K97" s="50">
        <v>4.2939999999999999E-2</v>
      </c>
      <c r="L97" s="50">
        <v>0.10077</v>
      </c>
      <c r="M97" s="55">
        <v>0.12776999999999999</v>
      </c>
      <c r="N97" s="50"/>
      <c r="O97" s="54">
        <v>0.57716999999999996</v>
      </c>
      <c r="P97" s="50">
        <v>-0.74465999999999999</v>
      </c>
      <c r="Q97" s="55">
        <v>-0.33517999999999998</v>
      </c>
      <c r="R97" s="50"/>
      <c r="S97" s="54">
        <v>0.32443051816299706</v>
      </c>
      <c r="T97" s="50">
        <v>1.3203255733583279</v>
      </c>
      <c r="U97" s="50">
        <v>-0.39203921872669684</v>
      </c>
      <c r="V97" s="50">
        <v>0.16030721949054599</v>
      </c>
      <c r="W97" s="50">
        <v>8.8615690752674003E-2</v>
      </c>
      <c r="X97" s="50">
        <v>5.0406858318720049E-3</v>
      </c>
      <c r="Y97" s="54">
        <v>-1.5717731295702995E-2</v>
      </c>
      <c r="Z97" s="50">
        <v>-7.192096310042799E-2</v>
      </c>
      <c r="AA97" s="50">
        <v>-0.10354571752262101</v>
      </c>
      <c r="AB97" s="50">
        <v>0.10432337652489101</v>
      </c>
      <c r="AC97" s="50">
        <v>6.6712589463148009E-2</v>
      </c>
      <c r="AD97" s="55">
        <v>-4.4585084454381009E-2</v>
      </c>
      <c r="AE97" s="50"/>
      <c r="AF97" s="54">
        <v>-1.57216006256925E-2</v>
      </c>
      <c r="AG97" s="50">
        <v>-7.192096310042799E-2</v>
      </c>
      <c r="AH97" s="50">
        <v>-0.103554569141071</v>
      </c>
      <c r="AI97" s="50">
        <v>0.104328029541305</v>
      </c>
      <c r="AJ97" s="50">
        <v>6.6730510897019507E-2</v>
      </c>
      <c r="AK97" s="55">
        <v>-4.4601301787796005E-2</v>
      </c>
      <c r="AL97" s="50"/>
      <c r="AM97" s="54">
        <v>0.57716999999999996</v>
      </c>
      <c r="AN97" s="50">
        <v>-0.74465999999999999</v>
      </c>
      <c r="AO97" s="50">
        <v>-0.33517999999999998</v>
      </c>
      <c r="AP97" s="50">
        <v>0</v>
      </c>
      <c r="AQ97" s="50">
        <v>0</v>
      </c>
      <c r="AR97" s="50">
        <v>0</v>
      </c>
      <c r="AS97" s="50">
        <v>0</v>
      </c>
      <c r="AT97" s="50">
        <v>0</v>
      </c>
      <c r="AU97" s="50">
        <v>0</v>
      </c>
      <c r="AV97" s="50">
        <v>0</v>
      </c>
      <c r="AW97" s="50">
        <v>0</v>
      </c>
      <c r="AX97" s="55">
        <v>0</v>
      </c>
      <c r="AY97" s="50"/>
    </row>
    <row r="98" spans="1:51" ht="15" thickBot="1">
      <c r="A98" s="50"/>
      <c r="B98" s="54">
        <v>-7.2309999999999999E-2</v>
      </c>
      <c r="C98" s="50">
        <v>7.8020000000000006E-2</v>
      </c>
      <c r="D98" s="50">
        <v>2.3366400000000001</v>
      </c>
      <c r="E98" s="50">
        <v>-1.883E-2</v>
      </c>
      <c r="F98" s="50">
        <v>-0.11168</v>
      </c>
      <c r="G98" s="50">
        <v>-0.13647999999999999</v>
      </c>
      <c r="H98" s="50">
        <v>-3.6880000000000003E-2</v>
      </c>
      <c r="I98" s="50">
        <v>8.0869999999999997E-2</v>
      </c>
      <c r="J98" s="50">
        <v>-4.8219999999999999E-2</v>
      </c>
      <c r="K98" s="50">
        <v>-5.0470000000000001E-2</v>
      </c>
      <c r="L98" s="50">
        <v>-5.4050000000000001E-2</v>
      </c>
      <c r="M98" s="55">
        <v>-3.6850000000000001E-2</v>
      </c>
      <c r="N98" s="50"/>
      <c r="O98" s="56">
        <v>-2.5510000000000001E-2</v>
      </c>
      <c r="P98" s="57">
        <v>-0.42669000000000001</v>
      </c>
      <c r="Q98" s="58">
        <v>0.90403999999999995</v>
      </c>
      <c r="R98" s="50"/>
      <c r="S98" s="54">
        <v>-0.22726331783386305</v>
      </c>
      <c r="T98" s="50">
        <v>-0.392039218726697</v>
      </c>
      <c r="U98" s="50">
        <v>2.0898256953264589</v>
      </c>
      <c r="V98" s="50">
        <v>0.18400788627645601</v>
      </c>
      <c r="W98" s="50">
        <v>0.18519719220946898</v>
      </c>
      <c r="X98" s="50">
        <v>-9.8121113576012997E-2</v>
      </c>
      <c r="Y98" s="54">
        <v>-1.0409094710386008E-2</v>
      </c>
      <c r="Z98" s="50">
        <v>-0.10356342075952098</v>
      </c>
      <c r="AA98" s="50">
        <v>-0.12678828433346701</v>
      </c>
      <c r="AB98" s="50">
        <v>0.12082872245420002</v>
      </c>
      <c r="AC98" s="50">
        <v>6.0716566797348007E-2</v>
      </c>
      <c r="AD98" s="55">
        <v>-3.8825798334864013E-2</v>
      </c>
      <c r="AE98" s="50"/>
      <c r="AF98" s="54">
        <v>-1.0404802567340003E-2</v>
      </c>
      <c r="AG98" s="50">
        <v>-0.10355456914107097</v>
      </c>
      <c r="AH98" s="50">
        <v>-0.12678828433346701</v>
      </c>
      <c r="AI98" s="50">
        <v>0.12083029011727001</v>
      </c>
      <c r="AJ98" s="50">
        <v>6.0745365987961507E-2</v>
      </c>
      <c r="AK98" s="55">
        <v>-3.8846550964442998E-2</v>
      </c>
      <c r="AL98" s="50"/>
      <c r="AM98" s="54">
        <v>-2.5510000000000001E-2</v>
      </c>
      <c r="AN98" s="50">
        <v>-0.42669000000000001</v>
      </c>
      <c r="AO98" s="50">
        <v>0.90403999999999995</v>
      </c>
      <c r="AP98" s="50">
        <v>0</v>
      </c>
      <c r="AQ98" s="50">
        <v>0</v>
      </c>
      <c r="AR98" s="50">
        <v>0</v>
      </c>
      <c r="AS98" s="50">
        <v>0</v>
      </c>
      <c r="AT98" s="50">
        <v>0</v>
      </c>
      <c r="AU98" s="50">
        <v>0</v>
      </c>
      <c r="AV98" s="50">
        <v>0</v>
      </c>
      <c r="AW98" s="50">
        <v>0</v>
      </c>
      <c r="AX98" s="55">
        <v>0</v>
      </c>
      <c r="AY98" s="50"/>
    </row>
    <row r="99" spans="1:51" ht="15" thickBot="1">
      <c r="A99" s="50"/>
      <c r="B99" s="54">
        <v>-7.1819999999999995E-2</v>
      </c>
      <c r="C99" s="50">
        <v>6.0010000000000001E-2</v>
      </c>
      <c r="D99" s="50">
        <v>-1.883E-2</v>
      </c>
      <c r="E99" s="50">
        <v>1.6107499999999999</v>
      </c>
      <c r="F99" s="50">
        <v>0.13452</v>
      </c>
      <c r="G99" s="50">
        <v>-8.3629999999999996E-2</v>
      </c>
      <c r="H99" s="50">
        <v>5.2769999999999997E-2</v>
      </c>
      <c r="I99" s="50">
        <v>-4.2900000000000001E-2</v>
      </c>
      <c r="J99" s="50">
        <v>5.0439999999999999E-2</v>
      </c>
      <c r="K99" s="50">
        <v>4.0550000000000003E-2</v>
      </c>
      <c r="L99" s="50">
        <v>6.8269999999999997E-2</v>
      </c>
      <c r="M99" s="55">
        <v>-1.98E-3</v>
      </c>
      <c r="N99" s="50"/>
      <c r="O99" s="50"/>
      <c r="P99" s="50"/>
      <c r="Q99" s="50"/>
      <c r="R99" s="50"/>
      <c r="S99" s="54">
        <v>1.4045288260014013E-2</v>
      </c>
      <c r="T99" s="50">
        <v>0.16030721949054599</v>
      </c>
      <c r="U99" s="50">
        <v>0.18400788627645598</v>
      </c>
      <c r="V99" s="50">
        <v>1.9701282191334579</v>
      </c>
      <c r="W99" s="50">
        <v>0.43555844308036729</v>
      </c>
      <c r="X99" s="50">
        <v>0.19259479276937497</v>
      </c>
      <c r="Y99" s="54">
        <v>1.6737360164778992E-2</v>
      </c>
      <c r="Z99" s="50">
        <v>-0.10433268255771899</v>
      </c>
      <c r="AA99" s="50">
        <v>-0.12083185778034</v>
      </c>
      <c r="AB99" s="50">
        <v>0.10821367081976199</v>
      </c>
      <c r="AC99" s="50">
        <v>3.63049765068E-2</v>
      </c>
      <c r="AD99" s="55">
        <v>1.0144810696673993E-2</v>
      </c>
      <c r="AE99" s="50"/>
      <c r="AF99" s="54">
        <f t="array" ref="AF99:AH101">(Y99:AA101-S105:U107)/2</f>
        <v>1.6739849872194998E-2</v>
      </c>
      <c r="AG99" s="50">
        <v>-0.10432802954130499</v>
      </c>
      <c r="AH99" s="50">
        <v>-0.12083029011727001</v>
      </c>
      <c r="AI99" s="50">
        <f t="array" ref="AI99:AK101">(AB99:AD101+V105:X107)/2</f>
        <v>0.10821367081976199</v>
      </c>
      <c r="AJ99" s="50">
        <v>3.6324535524323999E-2</v>
      </c>
      <c r="AK99" s="55">
        <v>1.0136994019008496E-2</v>
      </c>
      <c r="AL99" s="50"/>
      <c r="AM99" s="54">
        <v>0</v>
      </c>
      <c r="AN99" s="50">
        <v>0</v>
      </c>
      <c r="AO99" s="50">
        <v>0</v>
      </c>
      <c r="AP99" s="50">
        <f t="array" ref="AP99:AR101">O96:Q98</f>
        <v>-0.81621999999999995</v>
      </c>
      <c r="AQ99" s="50">
        <v>-0.51324000000000003</v>
      </c>
      <c r="AR99" s="50">
        <v>-0.26527000000000001</v>
      </c>
      <c r="AS99" s="50">
        <v>0</v>
      </c>
      <c r="AT99" s="50">
        <v>0</v>
      </c>
      <c r="AU99" s="50">
        <v>0</v>
      </c>
      <c r="AV99" s="50">
        <v>0</v>
      </c>
      <c r="AW99" s="50">
        <v>0</v>
      </c>
      <c r="AX99" s="55">
        <v>0</v>
      </c>
      <c r="AY99" s="50"/>
    </row>
    <row r="100" spans="1:51">
      <c r="A100" s="50"/>
      <c r="B100" s="54">
        <v>-5.0860000000000002E-2</v>
      </c>
      <c r="C100" s="50">
        <v>0.21284</v>
      </c>
      <c r="D100" s="50">
        <v>-0.11168</v>
      </c>
      <c r="E100" s="50">
        <v>0.13452</v>
      </c>
      <c r="F100" s="50">
        <v>2.3674200000000001</v>
      </c>
      <c r="G100" s="50">
        <v>0.34988000000000002</v>
      </c>
      <c r="H100" s="50">
        <v>4.7239999999999997E-2</v>
      </c>
      <c r="I100" s="50">
        <v>-0.10081</v>
      </c>
      <c r="J100" s="50">
        <v>5.407E-2</v>
      </c>
      <c r="K100" s="50">
        <v>6.8309999999999996E-2</v>
      </c>
      <c r="L100" s="50">
        <v>4.827E-2</v>
      </c>
      <c r="M100" s="55">
        <v>2.4109999999999999E-2</v>
      </c>
      <c r="N100" s="50"/>
      <c r="O100" s="51">
        <v>-0.81630000000000003</v>
      </c>
      <c r="P100" s="52">
        <v>-0.51314000000000004</v>
      </c>
      <c r="Q100" s="53">
        <v>-0.26523000000000002</v>
      </c>
      <c r="R100" s="50"/>
      <c r="S100" s="54">
        <v>7.4195642071440998E-2</v>
      </c>
      <c r="T100" s="50">
        <v>8.8615690752674017E-2</v>
      </c>
      <c r="U100" s="50">
        <v>0.18519719220946898</v>
      </c>
      <c r="V100" s="50">
        <v>0.43555844308036723</v>
      </c>
      <c r="W100" s="50">
        <v>2.103024880966383</v>
      </c>
      <c r="X100" s="50">
        <v>3.0372663203525163E-2</v>
      </c>
      <c r="Y100" s="54">
        <v>-3.4136541852394002E-2</v>
      </c>
      <c r="Z100" s="50">
        <v>-6.6748432330891005E-2</v>
      </c>
      <c r="AA100" s="50">
        <v>-6.0774165178575007E-2</v>
      </c>
      <c r="AB100" s="50">
        <v>3.6344094541847997E-2</v>
      </c>
      <c r="AC100" s="50">
        <v>3.2413146256650028E-3</v>
      </c>
      <c r="AD100" s="55">
        <v>-3.8526371541338998E-2</v>
      </c>
      <c r="AE100" s="50"/>
      <c r="AF100" s="54">
        <v>-3.4125101967720506E-2</v>
      </c>
      <c r="AG100" s="50">
        <v>-6.6730510897019507E-2</v>
      </c>
      <c r="AH100" s="50">
        <v>-6.07453659879615E-2</v>
      </c>
      <c r="AI100" s="50">
        <v>3.6324535524323992E-2</v>
      </c>
      <c r="AJ100" s="50">
        <v>3.2413146256650045E-3</v>
      </c>
      <c r="AK100" s="55">
        <v>-3.8523846230320492E-2</v>
      </c>
      <c r="AL100" s="50"/>
      <c r="AM100" s="54">
        <v>0</v>
      </c>
      <c r="AN100" s="50">
        <v>0</v>
      </c>
      <c r="AO100" s="50">
        <v>0</v>
      </c>
      <c r="AP100" s="50">
        <v>0.57716999999999996</v>
      </c>
      <c r="AQ100" s="50">
        <v>-0.74465999999999999</v>
      </c>
      <c r="AR100" s="50">
        <v>-0.33517999999999998</v>
      </c>
      <c r="AS100" s="50">
        <v>0</v>
      </c>
      <c r="AT100" s="50">
        <v>0</v>
      </c>
      <c r="AU100" s="50">
        <v>0</v>
      </c>
      <c r="AV100" s="50">
        <v>0</v>
      </c>
      <c r="AW100" s="50">
        <v>0</v>
      </c>
      <c r="AX100" s="55">
        <v>0</v>
      </c>
      <c r="AY100" s="50"/>
    </row>
    <row r="101" spans="1:51" ht="15" thickBot="1">
      <c r="A101" s="50"/>
      <c r="B101" s="54">
        <v>3.15E-2</v>
      </c>
      <c r="C101" s="50">
        <v>0.17671999999999999</v>
      </c>
      <c r="D101" s="50">
        <v>-0.13647999999999999</v>
      </c>
      <c r="E101" s="50">
        <v>-8.3629999999999996E-2</v>
      </c>
      <c r="F101" s="50">
        <v>0.34988000000000002</v>
      </c>
      <c r="G101" s="50">
        <v>1.4444999999999999</v>
      </c>
      <c r="H101" s="50">
        <v>1.307E-2</v>
      </c>
      <c r="I101" s="50">
        <v>-0.12784000000000001</v>
      </c>
      <c r="J101" s="50">
        <v>3.6889999999999999E-2</v>
      </c>
      <c r="K101" s="50">
        <v>-1.9400000000000001E-3</v>
      </c>
      <c r="L101" s="50">
        <v>2.4119999999999999E-2</v>
      </c>
      <c r="M101" s="55">
        <v>7.8939999999999996E-2</v>
      </c>
      <c r="N101" s="50"/>
      <c r="O101" s="54">
        <v>0.57706999999999997</v>
      </c>
      <c r="P101" s="50">
        <v>-0.74473999999999996</v>
      </c>
      <c r="Q101" s="55">
        <v>-0.33517999999999998</v>
      </c>
      <c r="R101" s="50"/>
      <c r="S101" s="54">
        <v>-5.7090409205726972E-2</v>
      </c>
      <c r="T101" s="50">
        <v>5.0406858318720223E-3</v>
      </c>
      <c r="U101" s="50">
        <v>-9.8121113576012969E-2</v>
      </c>
      <c r="V101" s="50">
        <v>0.19259479276937502</v>
      </c>
      <c r="W101" s="50">
        <v>3.0372663203525108E-2</v>
      </c>
      <c r="X101" s="50">
        <v>1.3495010132072409</v>
      </c>
      <c r="Y101" s="54">
        <v>4.2193428936781005E-2</v>
      </c>
      <c r="Z101" s="50">
        <v>4.4617519121211001E-2</v>
      </c>
      <c r="AA101" s="50">
        <v>3.886730359402199E-2</v>
      </c>
      <c r="AB101" s="50">
        <v>1.0129177341343006E-2</v>
      </c>
      <c r="AC101" s="50">
        <v>-3.8521320919301993E-2</v>
      </c>
      <c r="AD101" s="55">
        <v>5.6305193593106997E-2</v>
      </c>
      <c r="AE101" s="50"/>
      <c r="AF101" s="56">
        <v>4.2190476760827503E-2</v>
      </c>
      <c r="AG101" s="57">
        <v>4.4601301787795991E-2</v>
      </c>
      <c r="AH101" s="57">
        <v>3.8846550964442991E-2</v>
      </c>
      <c r="AI101" s="57">
        <v>1.0136994019008498E-2</v>
      </c>
      <c r="AJ101" s="57">
        <v>-3.8523846230320492E-2</v>
      </c>
      <c r="AK101" s="58">
        <v>5.6305193593106997E-2</v>
      </c>
      <c r="AL101" s="50"/>
      <c r="AM101" s="54">
        <v>0</v>
      </c>
      <c r="AN101" s="50">
        <v>0</v>
      </c>
      <c r="AO101" s="50">
        <v>0</v>
      </c>
      <c r="AP101" s="50">
        <v>-2.5510000000000001E-2</v>
      </c>
      <c r="AQ101" s="50">
        <v>-0.42669000000000001</v>
      </c>
      <c r="AR101" s="50">
        <v>0.90403999999999995</v>
      </c>
      <c r="AS101" s="50">
        <v>0</v>
      </c>
      <c r="AT101" s="50">
        <v>0</v>
      </c>
      <c r="AU101" s="50">
        <v>0</v>
      </c>
      <c r="AV101" s="50">
        <v>0</v>
      </c>
      <c r="AW101" s="50">
        <v>0</v>
      </c>
      <c r="AX101" s="55">
        <v>0</v>
      </c>
      <c r="AY101" s="50"/>
    </row>
    <row r="102" spans="1:51" ht="15" thickBot="1">
      <c r="A102" s="50"/>
      <c r="B102" s="54">
        <v>-2.052E-2</v>
      </c>
      <c r="C102" s="50">
        <v>3.5650000000000001E-2</v>
      </c>
      <c r="D102" s="50">
        <v>-3.6880000000000003E-2</v>
      </c>
      <c r="E102" s="50">
        <v>5.2769999999999997E-2</v>
      </c>
      <c r="F102" s="50">
        <v>4.7239999999999997E-2</v>
      </c>
      <c r="G102" s="50">
        <v>1.307E-2</v>
      </c>
      <c r="H102" s="50">
        <v>0.85728000000000004</v>
      </c>
      <c r="I102" s="50">
        <v>1.609E-2</v>
      </c>
      <c r="J102" s="50">
        <v>-7.2239999999999999E-2</v>
      </c>
      <c r="K102" s="50">
        <v>7.0930000000000007E-2</v>
      </c>
      <c r="L102" s="50">
        <v>5.108E-2</v>
      </c>
      <c r="M102" s="55">
        <v>-3.0099999999999998E-2</v>
      </c>
      <c r="N102" s="50"/>
      <c r="O102" s="56">
        <v>-2.5530000000000001E-2</v>
      </c>
      <c r="P102" s="57">
        <v>-0.42665999999999998</v>
      </c>
      <c r="Q102" s="58">
        <v>0.90405000000000002</v>
      </c>
      <c r="R102" s="50"/>
      <c r="S102" s="51">
        <v>-2.0879908986322006E-2</v>
      </c>
      <c r="T102" s="52">
        <v>-1.5717731295703009E-2</v>
      </c>
      <c r="U102" s="52">
        <v>-1.0409094710386006E-2</v>
      </c>
      <c r="V102" s="52">
        <v>1.6737360164778996E-2</v>
      </c>
      <c r="W102" s="52">
        <v>-3.4136541852394002E-2</v>
      </c>
      <c r="X102" s="52">
        <v>4.2193428936780998E-2</v>
      </c>
      <c r="Y102" s="51">
        <v>1.0801347621417332</v>
      </c>
      <c r="Z102" s="52">
        <v>0.32405030039270999</v>
      </c>
      <c r="AA102" s="52">
        <v>-0.22763494826056507</v>
      </c>
      <c r="AB102" s="52">
        <v>-1.5445730966929007E-2</v>
      </c>
      <c r="AC102" s="52">
        <v>-7.1662582932341998E-2</v>
      </c>
      <c r="AD102" s="53">
        <v>5.5611937146825004E-2</v>
      </c>
      <c r="AE102" s="50" t="s">
        <v>47</v>
      </c>
      <c r="AF102" s="54">
        <f t="array" ref="AF102:AK107">TRANSPOSE(AF96:AK101)</f>
        <v>-2.0879908986322006E-2</v>
      </c>
      <c r="AG102" s="50">
        <v>-1.57216006256925E-2</v>
      </c>
      <c r="AH102" s="50">
        <v>-1.0404802567340003E-2</v>
      </c>
      <c r="AI102" s="50">
        <v>1.6739849872194998E-2</v>
      </c>
      <c r="AJ102" s="50">
        <v>-3.4125101967720506E-2</v>
      </c>
      <c r="AK102" s="55">
        <v>4.2190476760827503E-2</v>
      </c>
      <c r="AL102" s="50"/>
      <c r="AM102" s="54">
        <v>0</v>
      </c>
      <c r="AN102" s="50">
        <v>0</v>
      </c>
      <c r="AO102" s="50">
        <v>0</v>
      </c>
      <c r="AP102" s="50">
        <v>0</v>
      </c>
      <c r="AQ102" s="50">
        <v>0</v>
      </c>
      <c r="AR102" s="50">
        <v>0</v>
      </c>
      <c r="AS102" s="50">
        <f t="array" ref="AS102:AU104">O100:Q102</f>
        <v>-0.81630000000000003</v>
      </c>
      <c r="AT102" s="50">
        <v>-0.51314000000000004</v>
      </c>
      <c r="AU102" s="50">
        <v>-0.26523000000000002</v>
      </c>
      <c r="AV102" s="50">
        <v>0</v>
      </c>
      <c r="AW102" s="50">
        <v>0</v>
      </c>
      <c r="AX102" s="55">
        <v>0</v>
      </c>
      <c r="AY102" s="50"/>
    </row>
    <row r="103" spans="1:51">
      <c r="A103" s="50"/>
      <c r="B103" s="54">
        <v>3.5659999999999997E-2</v>
      </c>
      <c r="C103" s="50">
        <v>-0.15085000000000001</v>
      </c>
      <c r="D103" s="50">
        <v>8.0869999999999997E-2</v>
      </c>
      <c r="E103" s="50">
        <v>-4.2900000000000001E-2</v>
      </c>
      <c r="F103" s="50">
        <v>-0.10081</v>
      </c>
      <c r="G103" s="50">
        <v>-0.12784000000000001</v>
      </c>
      <c r="H103" s="50">
        <v>1.609E-2</v>
      </c>
      <c r="I103" s="50">
        <v>1.2948</v>
      </c>
      <c r="J103" s="50">
        <v>7.8909999999999994E-2</v>
      </c>
      <c r="K103" s="50">
        <v>-6.2990000000000004E-2</v>
      </c>
      <c r="L103" s="50">
        <v>-0.21124000000000001</v>
      </c>
      <c r="M103" s="55">
        <v>-0.17494000000000001</v>
      </c>
      <c r="N103" s="50"/>
      <c r="O103" s="50"/>
      <c r="P103" s="50"/>
      <c r="Q103" s="50"/>
      <c r="R103" s="50"/>
      <c r="S103" s="54">
        <v>-1.5725469955682008E-2</v>
      </c>
      <c r="T103" s="50">
        <v>-7.192096310042799E-2</v>
      </c>
      <c r="U103" s="50">
        <v>-0.10356342075952099</v>
      </c>
      <c r="V103" s="50">
        <v>-0.10433268255771899</v>
      </c>
      <c r="W103" s="50">
        <v>-6.6748432330891005E-2</v>
      </c>
      <c r="X103" s="50">
        <v>4.4617519121211001E-2</v>
      </c>
      <c r="Y103" s="54">
        <v>0.32405030039270999</v>
      </c>
      <c r="Z103" s="50">
        <v>1.3194892128099038</v>
      </c>
      <c r="AA103" s="50">
        <v>-0.39262575370851616</v>
      </c>
      <c r="AB103" s="50">
        <v>-0.16183465615237799</v>
      </c>
      <c r="AC103" s="50">
        <v>-8.6973626643728985E-2</v>
      </c>
      <c r="AD103" s="55">
        <v>-5.0736620001090027E-3</v>
      </c>
      <c r="AE103" s="50"/>
      <c r="AF103" s="54">
        <v>-1.572160062569251E-2</v>
      </c>
      <c r="AG103" s="50">
        <v>-7.192096310042799E-2</v>
      </c>
      <c r="AH103" s="50">
        <v>-0.10355456914107097</v>
      </c>
      <c r="AI103" s="50">
        <v>-0.10432802954130499</v>
      </c>
      <c r="AJ103" s="50">
        <v>-6.6730510897019507E-2</v>
      </c>
      <c r="AK103" s="55">
        <v>4.4601301787795991E-2</v>
      </c>
      <c r="AL103" s="50"/>
      <c r="AM103" s="54">
        <v>0</v>
      </c>
      <c r="AN103" s="50">
        <v>0</v>
      </c>
      <c r="AO103" s="50">
        <v>0</v>
      </c>
      <c r="AP103" s="50">
        <v>0</v>
      </c>
      <c r="AQ103" s="50">
        <v>0</v>
      </c>
      <c r="AR103" s="50">
        <v>0</v>
      </c>
      <c r="AS103" s="50">
        <v>0.57706999999999997</v>
      </c>
      <c r="AT103" s="50">
        <v>-0.74473999999999996</v>
      </c>
      <c r="AU103" s="50">
        <v>-0.33517999999999998</v>
      </c>
      <c r="AV103" s="50">
        <v>0</v>
      </c>
      <c r="AW103" s="50">
        <v>0</v>
      </c>
      <c r="AX103" s="55">
        <v>0</v>
      </c>
      <c r="AY103" s="50"/>
    </row>
    <row r="104" spans="1:51">
      <c r="A104" s="50"/>
      <c r="B104" s="54">
        <v>-3.6889999999999999E-2</v>
      </c>
      <c r="C104" s="50">
        <v>8.0850000000000005E-2</v>
      </c>
      <c r="D104" s="50">
        <v>-4.8219999999999999E-2</v>
      </c>
      <c r="E104" s="50">
        <v>5.0439999999999999E-2</v>
      </c>
      <c r="F104" s="50">
        <v>5.407E-2</v>
      </c>
      <c r="G104" s="50">
        <v>3.6889999999999999E-2</v>
      </c>
      <c r="H104" s="50">
        <v>-7.2239999999999999E-2</v>
      </c>
      <c r="I104" s="50">
        <v>7.8909999999999994E-2</v>
      </c>
      <c r="J104" s="50">
        <v>2.33521</v>
      </c>
      <c r="K104" s="50">
        <v>1.7299999999999999E-2</v>
      </c>
      <c r="L104" s="50">
        <v>0.10983</v>
      </c>
      <c r="M104" s="55">
        <v>0.13553000000000001</v>
      </c>
      <c r="N104" s="50"/>
      <c r="O104" s="50"/>
      <c r="P104" s="50"/>
      <c r="Q104" s="50"/>
      <c r="R104" s="50"/>
      <c r="S104" s="54">
        <v>-1.0400510424293997E-2</v>
      </c>
      <c r="T104" s="50">
        <v>-0.10354571752262098</v>
      </c>
      <c r="U104" s="50">
        <v>-0.12678828433346701</v>
      </c>
      <c r="V104" s="50">
        <v>-0.12083185778034</v>
      </c>
      <c r="W104" s="50">
        <v>-6.0774165178575007E-2</v>
      </c>
      <c r="X104" s="50">
        <v>3.8867303594021983E-2</v>
      </c>
      <c r="Y104" s="54">
        <v>-0.22763494826056507</v>
      </c>
      <c r="Z104" s="50">
        <v>-0.39262575370851605</v>
      </c>
      <c r="AA104" s="50">
        <v>2.0876551623972812</v>
      </c>
      <c r="AB104" s="50">
        <v>-0.18225474850277701</v>
      </c>
      <c r="AC104" s="50">
        <v>-0.18295129671464699</v>
      </c>
      <c r="AD104" s="55">
        <v>9.7641956333430049E-2</v>
      </c>
      <c r="AE104" s="50"/>
      <c r="AF104" s="54">
        <v>-1.0404802567340009E-2</v>
      </c>
      <c r="AG104" s="50">
        <v>-0.103554569141071</v>
      </c>
      <c r="AH104" s="50">
        <v>-0.12678828433346701</v>
      </c>
      <c r="AI104" s="50">
        <v>-0.12083029011727001</v>
      </c>
      <c r="AJ104" s="50">
        <v>-6.07453659879615E-2</v>
      </c>
      <c r="AK104" s="55">
        <v>3.8846550964442991E-2</v>
      </c>
      <c r="AL104" s="50"/>
      <c r="AM104" s="54">
        <v>0</v>
      </c>
      <c r="AN104" s="50">
        <v>0</v>
      </c>
      <c r="AO104" s="50">
        <v>0</v>
      </c>
      <c r="AP104" s="50">
        <v>0</v>
      </c>
      <c r="AQ104" s="50">
        <v>0</v>
      </c>
      <c r="AR104" s="50">
        <v>0</v>
      </c>
      <c r="AS104" s="50">
        <v>-2.5530000000000001E-2</v>
      </c>
      <c r="AT104" s="50">
        <v>-0.42665999999999998</v>
      </c>
      <c r="AU104" s="50">
        <v>0.90405000000000002</v>
      </c>
      <c r="AV104" s="50">
        <v>0</v>
      </c>
      <c r="AW104" s="50">
        <v>0</v>
      </c>
      <c r="AX104" s="55">
        <v>0</v>
      </c>
      <c r="AY104" s="50"/>
    </row>
    <row r="105" spans="1:51">
      <c r="A105" s="50"/>
      <c r="B105" s="54">
        <v>-5.2780000000000001E-2</v>
      </c>
      <c r="C105" s="50">
        <v>4.2939999999999999E-2</v>
      </c>
      <c r="D105" s="50">
        <v>-5.0470000000000001E-2</v>
      </c>
      <c r="E105" s="50">
        <v>4.0550000000000003E-2</v>
      </c>
      <c r="F105" s="50">
        <v>6.8309999999999996E-2</v>
      </c>
      <c r="G105" s="50">
        <v>-1.9400000000000001E-3</v>
      </c>
      <c r="H105" s="50">
        <v>7.0930000000000007E-2</v>
      </c>
      <c r="I105" s="50">
        <v>-6.2990000000000004E-2</v>
      </c>
      <c r="J105" s="50">
        <v>1.7299999999999999E-2</v>
      </c>
      <c r="K105" s="50">
        <v>1.6100300000000001</v>
      </c>
      <c r="L105" s="50">
        <v>0.13464999999999999</v>
      </c>
      <c r="M105" s="55">
        <v>-8.3360000000000004E-2</v>
      </c>
      <c r="N105" s="50"/>
      <c r="O105" s="50"/>
      <c r="P105" s="50"/>
      <c r="Q105" s="50"/>
      <c r="R105" s="50"/>
      <c r="S105" s="54">
        <v>-1.6742339579611003E-2</v>
      </c>
      <c r="T105" s="50">
        <v>0.104323376524891</v>
      </c>
      <c r="U105" s="50">
        <v>0.1208287224542</v>
      </c>
      <c r="V105" s="50">
        <v>0.10821367081976201</v>
      </c>
      <c r="W105" s="50">
        <v>3.6344094541847997E-2</v>
      </c>
      <c r="X105" s="50">
        <v>1.0129177341342999E-2</v>
      </c>
      <c r="Y105" s="54">
        <v>-1.5445730966929007E-2</v>
      </c>
      <c r="Z105" s="50">
        <v>-0.16183465615237799</v>
      </c>
      <c r="AA105" s="50">
        <v>-0.18225474850277701</v>
      </c>
      <c r="AB105" s="50">
        <v>1.9686226048310571</v>
      </c>
      <c r="AC105" s="50">
        <v>0.43435312792089797</v>
      </c>
      <c r="AD105" s="55">
        <v>0.19319476171317285</v>
      </c>
      <c r="AE105" s="50"/>
      <c r="AF105" s="54">
        <v>-1.6739849872194994E-2</v>
      </c>
      <c r="AG105" s="50">
        <v>0.104328029541305</v>
      </c>
      <c r="AH105" s="50">
        <v>0.12083029011727001</v>
      </c>
      <c r="AI105" s="50">
        <v>0.10821367081976199</v>
      </c>
      <c r="AJ105" s="50">
        <v>3.6324535524323992E-2</v>
      </c>
      <c r="AK105" s="55">
        <v>1.0136994019008498E-2</v>
      </c>
      <c r="AL105" s="50"/>
      <c r="AM105" s="54">
        <v>0</v>
      </c>
      <c r="AN105" s="50">
        <v>0</v>
      </c>
      <c r="AO105" s="50">
        <v>0</v>
      </c>
      <c r="AP105" s="50">
        <v>0</v>
      </c>
      <c r="AQ105" s="50">
        <v>0</v>
      </c>
      <c r="AR105" s="50">
        <v>0</v>
      </c>
      <c r="AS105" s="50">
        <v>0</v>
      </c>
      <c r="AT105" s="50">
        <v>0</v>
      </c>
      <c r="AU105" s="50">
        <v>0</v>
      </c>
      <c r="AV105" s="50">
        <f t="array" ref="AV105:AX107">O100:Q102</f>
        <v>-0.81630000000000003</v>
      </c>
      <c r="AW105" s="50">
        <v>-0.51314000000000004</v>
      </c>
      <c r="AX105" s="55">
        <v>-0.26523000000000002</v>
      </c>
      <c r="AY105" s="50"/>
    </row>
    <row r="106" spans="1:51">
      <c r="A106" s="50"/>
      <c r="B106" s="54">
        <v>-4.725E-2</v>
      </c>
      <c r="C106" s="50">
        <v>0.10077</v>
      </c>
      <c r="D106" s="50">
        <v>-5.4050000000000001E-2</v>
      </c>
      <c r="E106" s="50">
        <v>6.8269999999999997E-2</v>
      </c>
      <c r="F106" s="50">
        <v>4.827E-2</v>
      </c>
      <c r="G106" s="50">
        <v>2.4119999999999999E-2</v>
      </c>
      <c r="H106" s="50">
        <v>5.108E-2</v>
      </c>
      <c r="I106" s="50">
        <v>-0.21124000000000001</v>
      </c>
      <c r="J106" s="50">
        <v>0.10983</v>
      </c>
      <c r="K106" s="50">
        <v>0.13464999999999999</v>
      </c>
      <c r="L106" s="50">
        <v>2.3654899999999999</v>
      </c>
      <c r="M106" s="55">
        <v>0.34821999999999997</v>
      </c>
      <c r="N106" s="50"/>
      <c r="O106" s="50"/>
      <c r="P106" s="50"/>
      <c r="Q106" s="50"/>
      <c r="R106" s="50"/>
      <c r="S106" s="54">
        <v>3.4113662083047003E-2</v>
      </c>
      <c r="T106" s="50">
        <v>6.6712589463147995E-2</v>
      </c>
      <c r="U106" s="50">
        <v>6.0716566797347993E-2</v>
      </c>
      <c r="V106" s="50">
        <v>3.6304976506799994E-2</v>
      </c>
      <c r="W106" s="50">
        <v>3.2413146256650063E-3</v>
      </c>
      <c r="X106" s="50">
        <v>-3.8521320919301986E-2</v>
      </c>
      <c r="Y106" s="54">
        <v>-7.1662582932341998E-2</v>
      </c>
      <c r="Z106" s="50">
        <v>-8.6973626643728957E-2</v>
      </c>
      <c r="AA106" s="50">
        <v>-0.18295129671464699</v>
      </c>
      <c r="AB106" s="50">
        <v>0.43435312792089781</v>
      </c>
      <c r="AC106" s="50">
        <v>2.1004889498923509</v>
      </c>
      <c r="AD106" s="55">
        <v>3.1560933975044891E-2</v>
      </c>
      <c r="AE106" s="50"/>
      <c r="AF106" s="54">
        <v>3.4125101967720499E-2</v>
      </c>
      <c r="AG106" s="50">
        <v>6.6730510897019507E-2</v>
      </c>
      <c r="AH106" s="50">
        <v>6.0745365987961507E-2</v>
      </c>
      <c r="AI106" s="50">
        <v>3.6324535524323999E-2</v>
      </c>
      <c r="AJ106" s="50">
        <v>3.2413146256650045E-3</v>
      </c>
      <c r="AK106" s="55">
        <v>-3.8523846230320492E-2</v>
      </c>
      <c r="AL106" s="50"/>
      <c r="AM106" s="54">
        <v>0</v>
      </c>
      <c r="AN106" s="50">
        <v>0</v>
      </c>
      <c r="AO106" s="50">
        <v>0</v>
      </c>
      <c r="AP106" s="50">
        <v>0</v>
      </c>
      <c r="AQ106" s="50">
        <v>0</v>
      </c>
      <c r="AR106" s="50">
        <v>0</v>
      </c>
      <c r="AS106" s="50">
        <v>0</v>
      </c>
      <c r="AT106" s="50">
        <v>0</v>
      </c>
      <c r="AU106" s="50">
        <v>0</v>
      </c>
      <c r="AV106" s="50">
        <v>0.57706999999999997</v>
      </c>
      <c r="AW106" s="50">
        <v>-0.74473999999999996</v>
      </c>
      <c r="AX106" s="55">
        <v>-0.33517999999999998</v>
      </c>
      <c r="AY106" s="50"/>
    </row>
    <row r="107" spans="1:51" ht="15" thickBot="1">
      <c r="A107" s="50"/>
      <c r="B107" s="56">
        <v>-1.307E-2</v>
      </c>
      <c r="C107" s="57">
        <v>0.12776999999999999</v>
      </c>
      <c r="D107" s="57">
        <v>-3.6850000000000001E-2</v>
      </c>
      <c r="E107" s="57">
        <v>-1.98E-3</v>
      </c>
      <c r="F107" s="57">
        <v>2.4109999999999999E-2</v>
      </c>
      <c r="G107" s="57">
        <v>7.8939999999999996E-2</v>
      </c>
      <c r="H107" s="57">
        <v>-3.0099999999999998E-2</v>
      </c>
      <c r="I107" s="57">
        <v>-0.17494000000000001</v>
      </c>
      <c r="J107" s="57">
        <v>0.13553000000000001</v>
      </c>
      <c r="K107" s="57">
        <v>-8.3360000000000004E-2</v>
      </c>
      <c r="L107" s="57">
        <v>0.34821999999999997</v>
      </c>
      <c r="M107" s="58">
        <v>1.4418500000000001</v>
      </c>
      <c r="N107" s="50"/>
      <c r="O107" s="50"/>
      <c r="P107" s="50"/>
      <c r="Q107" s="50"/>
      <c r="R107" s="50"/>
      <c r="S107" s="56">
        <v>-4.2187524584873994E-2</v>
      </c>
      <c r="T107" s="57">
        <v>-4.4585084454380988E-2</v>
      </c>
      <c r="U107" s="57">
        <v>-3.8825798334863999E-2</v>
      </c>
      <c r="V107" s="57">
        <v>1.014481069667399E-2</v>
      </c>
      <c r="W107" s="57">
        <v>-3.8526371541338991E-2</v>
      </c>
      <c r="X107" s="57">
        <v>5.6305193593106997E-2</v>
      </c>
      <c r="Y107" s="56">
        <v>5.5611937146825018E-2</v>
      </c>
      <c r="Z107" s="57">
        <v>-5.0736620001089854E-3</v>
      </c>
      <c r="AA107" s="57">
        <v>9.7641956333430022E-2</v>
      </c>
      <c r="AB107" s="57">
        <v>0.1931947617131729</v>
      </c>
      <c r="AC107" s="57">
        <v>3.1560933975044891E-2</v>
      </c>
      <c r="AD107" s="58">
        <v>1.3482426172647959</v>
      </c>
      <c r="AE107" s="50"/>
      <c r="AF107" s="56">
        <v>-4.2190476760827503E-2</v>
      </c>
      <c r="AG107" s="57">
        <v>-4.4601301787796005E-2</v>
      </c>
      <c r="AH107" s="57">
        <v>-3.8846550964442998E-2</v>
      </c>
      <c r="AI107" s="57">
        <v>1.0136994019008496E-2</v>
      </c>
      <c r="AJ107" s="57">
        <v>-3.8523846230320492E-2</v>
      </c>
      <c r="AK107" s="58">
        <v>5.6305193593106997E-2</v>
      </c>
      <c r="AL107" s="50"/>
      <c r="AM107" s="56">
        <v>0</v>
      </c>
      <c r="AN107" s="57">
        <v>0</v>
      </c>
      <c r="AO107" s="57">
        <v>0</v>
      </c>
      <c r="AP107" s="57">
        <v>0</v>
      </c>
      <c r="AQ107" s="57">
        <v>0</v>
      </c>
      <c r="AR107" s="57">
        <v>0</v>
      </c>
      <c r="AS107" s="57">
        <v>0</v>
      </c>
      <c r="AT107" s="57">
        <v>0</v>
      </c>
      <c r="AU107" s="57">
        <v>0</v>
      </c>
      <c r="AV107" s="57">
        <v>-2.5530000000000001E-2</v>
      </c>
      <c r="AW107" s="57">
        <v>-0.42665999999999998</v>
      </c>
      <c r="AX107" s="58">
        <v>0.90405000000000002</v>
      </c>
      <c r="AY107" s="50"/>
    </row>
    <row r="108" spans="1:51">
      <c r="A108" s="50"/>
      <c r="B108" s="50"/>
      <c r="C108" s="50"/>
      <c r="D108" s="50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0"/>
      <c r="AH108" s="50"/>
      <c r="AI108" s="50"/>
      <c r="AJ108" s="50"/>
      <c r="AK108" s="50"/>
      <c r="AL108" s="50"/>
      <c r="AM108" s="50"/>
      <c r="AN108" s="50"/>
      <c r="AO108" s="50"/>
      <c r="AP108" s="50"/>
      <c r="AQ108" s="50"/>
      <c r="AR108" s="50"/>
      <c r="AS108" s="50"/>
      <c r="AT108" s="50"/>
      <c r="AU108" s="50"/>
      <c r="AV108" s="50"/>
      <c r="AW108" s="50"/>
      <c r="AX108" s="50"/>
      <c r="AY108" s="50"/>
    </row>
  </sheetData>
  <phoneticPr fontId="6"/>
  <conditionalFormatting sqref="B4:G9">
    <cfRule type="colorScale" priority="4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I4:K6">
    <cfRule type="colorScale" priority="4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4:R9">
    <cfRule type="colorScale" priority="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T4:Y9">
    <cfRule type="colorScale" priority="2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A4:AF9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2:M23">
    <cfRule type="colorScale" priority="4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2:Q14">
    <cfRule type="colorScale" priority="4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2:AD23">
    <cfRule type="colorScale" priority="2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2:AK17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6:Q18">
    <cfRule type="colorScale" priority="4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8:AK23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26:M37">
    <cfRule type="colorScale" priority="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26:Q28">
    <cfRule type="colorScale" priority="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26:AD37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26:AK31"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30:Q32">
    <cfRule type="colorScale" priority="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32:AK37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40:M51">
    <cfRule type="colorScale" priority="3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40:Q42">
    <cfRule type="colorScale" priority="3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40:AD51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40:AK45">
    <cfRule type="colorScale" priority="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44:Q46">
    <cfRule type="colorScale" priority="3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46:AK51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54:M65">
    <cfRule type="colorScale" priority="3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54:Q56">
    <cfRule type="colorScale" priority="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54:AD65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54:AK59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58:Q60">
    <cfRule type="colorScale" priority="3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60:AK65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68:M79">
    <cfRule type="colorScale" priority="3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68:Q70">
    <cfRule type="colorScale" priority="3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68:AD79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68:AK73">
    <cfRule type="colorScale" priority="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72:Q74">
    <cfRule type="colorScale" priority="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74:AK79">
    <cfRule type="colorScale" priority="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82:M93">
    <cfRule type="colorScale" priority="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82:Q84">
    <cfRule type="colorScale" priority="2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82:AD93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82:AK87">
    <cfRule type="colorScale" priority="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86:Q88">
    <cfRule type="colorScale" priority="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88:AK93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96:M107">
    <cfRule type="colorScale" priority="2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96:Q98">
    <cfRule type="colorScale" priority="2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96:AD107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96:AK101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00:Q102">
    <cfRule type="colorScale" priority="2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02:AK107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32"/>
  <sheetViews>
    <sheetView workbookViewId="0">
      <selection activeCell="I11" sqref="I11"/>
    </sheetView>
  </sheetViews>
  <sheetFormatPr baseColWidth="10" defaultColWidth="9" defaultRowHeight="14"/>
  <cols>
    <col min="1" max="10" width="9" style="1"/>
    <col min="11" max="11" width="9.33203125" style="1" customWidth="1"/>
    <col min="12" max="12" width="12.6640625" style="1"/>
    <col min="13" max="20" width="9" style="1"/>
    <col min="21" max="21" width="9.33203125" style="1" customWidth="1"/>
    <col min="22" max="16384" width="9" style="1"/>
  </cols>
  <sheetData>
    <row r="1" spans="1:26">
      <c r="B1" s="1" t="s">
        <v>64</v>
      </c>
      <c r="C1" s="1" t="s">
        <v>65</v>
      </c>
      <c r="D1" s="1" t="s">
        <v>66</v>
      </c>
      <c r="G1" s="1" t="s">
        <v>67</v>
      </c>
      <c r="H1" s="1" t="s">
        <v>68</v>
      </c>
      <c r="K1" s="1" t="s">
        <v>69</v>
      </c>
      <c r="L1" s="1" t="s">
        <v>70</v>
      </c>
      <c r="M1" s="1" t="s">
        <v>71</v>
      </c>
      <c r="P1" s="1" t="s">
        <v>72</v>
      </c>
      <c r="Q1" s="1" t="s">
        <v>73</v>
      </c>
      <c r="R1" s="1" t="s">
        <v>74</v>
      </c>
      <c r="U1" s="1" t="s">
        <v>72</v>
      </c>
      <c r="V1" s="1" t="s">
        <v>75</v>
      </c>
      <c r="W1" s="1" t="s">
        <v>76</v>
      </c>
      <c r="Z1" s="1" t="s">
        <v>72</v>
      </c>
    </row>
    <row r="2" spans="1:26">
      <c r="A2" s="1" t="s">
        <v>77</v>
      </c>
      <c r="B2" s="1">
        <v>0</v>
      </c>
      <c r="C2" s="1">
        <v>0</v>
      </c>
      <c r="D2" s="1">
        <v>0</v>
      </c>
      <c r="G2" s="1" t="s">
        <v>78</v>
      </c>
      <c r="H2" s="1">
        <v>0</v>
      </c>
      <c r="I2" s="1">
        <v>-0.5</v>
      </c>
      <c r="J2" s="1">
        <v>0</v>
      </c>
      <c r="K2" s="1">
        <v>0</v>
      </c>
      <c r="L2" s="1" t="s">
        <v>79</v>
      </c>
      <c r="M2" s="1">
        <v>0.5</v>
      </c>
      <c r="N2" s="1">
        <v>-0.5</v>
      </c>
      <c r="O2" s="1">
        <v>0</v>
      </c>
      <c r="P2" s="1">
        <v>0</v>
      </c>
      <c r="Q2" s="1" t="s">
        <v>80</v>
      </c>
      <c r="R2" s="1">
        <v>0</v>
      </c>
      <c r="S2" s="1">
        <v>0</v>
      </c>
      <c r="T2" s="1">
        <v>0.5</v>
      </c>
      <c r="U2" s="1">
        <v>0</v>
      </c>
      <c r="V2" s="1" t="s">
        <v>81</v>
      </c>
      <c r="W2" s="1">
        <v>0</v>
      </c>
      <c r="X2" s="1">
        <v>-0.5</v>
      </c>
      <c r="Y2" s="1">
        <v>0.5</v>
      </c>
      <c r="Z2" s="1">
        <v>0</v>
      </c>
    </row>
    <row r="3" spans="1:26">
      <c r="A3" s="1" t="s">
        <v>78</v>
      </c>
      <c r="B3" s="1">
        <v>0</v>
      </c>
      <c r="C3" s="1">
        <v>-0.5</v>
      </c>
      <c r="D3" s="1">
        <v>0</v>
      </c>
      <c r="G3" s="1" t="s">
        <v>77</v>
      </c>
      <c r="H3" s="1">
        <v>0</v>
      </c>
      <c r="I3" s="1">
        <v>0</v>
      </c>
      <c r="J3" s="1">
        <v>0</v>
      </c>
      <c r="K3" s="1">
        <f>SQRT(((H3-H2)*I23)^2+((H3-H2)*J23+(I3-I2)*J24)^2+((H3-H2)*K23+(I3-I2)*K24+(J3-J2)*K25)^2)</f>
        <v>0.53581024310609093</v>
      </c>
      <c r="L3" s="1" t="s">
        <v>77</v>
      </c>
      <c r="M3" s="1">
        <v>0</v>
      </c>
      <c r="N3" s="1">
        <v>0</v>
      </c>
      <c r="O3" s="1">
        <v>0</v>
      </c>
      <c r="P3" s="1">
        <f>SQRT(((M3-M2)*I23)^2+((M3-M2)*J23+(N3-N2)*J24)^2+((M3-M2)*K23+(N3-N2)*K24+(O3-O2)*K25)^2)</f>
        <v>0.69115731787675527</v>
      </c>
      <c r="Q3" s="1" t="s">
        <v>77</v>
      </c>
      <c r="R3" s="1">
        <v>0</v>
      </c>
      <c r="S3" s="1">
        <v>0</v>
      </c>
      <c r="T3" s="1">
        <v>0</v>
      </c>
      <c r="U3" s="1">
        <f>SQRT(((R3-R2)*I23)^2+((R3-R2)*J23+(S3-S2)*J24)^2+((R3-R2)*K23+(S3-S2)*K24+(T3-T2)*K25)^2)</f>
        <v>0.87693338907132001</v>
      </c>
      <c r="V3" s="1" t="s">
        <v>77</v>
      </c>
      <c r="W3" s="1">
        <v>0</v>
      </c>
      <c r="X3" s="1">
        <v>0</v>
      </c>
      <c r="Y3" s="1">
        <v>0</v>
      </c>
      <c r="Z3" s="1">
        <f>SQRT(((W3-W2)*I23)^2+((W3-W2)*J23+(X3-X2)*J24)^2+((W3-W2)*K23+(X3-X2)*K24+(Y3-Y2)*K25)^2)</f>
        <v>1.009683354567904</v>
      </c>
    </row>
    <row r="4" spans="1:26">
      <c r="A4" s="1" t="s">
        <v>82</v>
      </c>
      <c r="B4" s="1">
        <v>0.5</v>
      </c>
      <c r="C4" s="1">
        <v>0</v>
      </c>
      <c r="D4" s="1">
        <v>0</v>
      </c>
      <c r="G4" s="1" t="s">
        <v>82</v>
      </c>
      <c r="H4" s="1">
        <v>0.5</v>
      </c>
      <c r="I4" s="1">
        <v>0</v>
      </c>
      <c r="J4" s="1">
        <v>0</v>
      </c>
      <c r="K4" s="1">
        <f>SQRT(((H4-H3)*I23)^2+((H4-H3)*J23+(I4-I3)*J24)^2+((H4-H3)*K23+(I4-I3)*K24+(J4-J3)*K25)^2)</f>
        <v>0.46653748916429905</v>
      </c>
      <c r="L4" s="1" t="s">
        <v>83</v>
      </c>
      <c r="M4" s="1">
        <v>-0.5</v>
      </c>
      <c r="N4" s="1">
        <v>0</v>
      </c>
      <c r="O4" s="1">
        <v>0.5</v>
      </c>
      <c r="P4" s="1">
        <f>SQRT(((M4-M3)*I23)^2+((M4-M3)*J23+(N4-N3)*J24)^2+((M4-M3)*K23+(N4-N3)*K24+(O4-O3)*K25)^2)</f>
        <v>0.8196662317268445</v>
      </c>
      <c r="Q4" s="1" t="s">
        <v>84</v>
      </c>
      <c r="R4" s="1">
        <v>-0.5</v>
      </c>
      <c r="S4" s="1">
        <v>-0.5</v>
      </c>
      <c r="T4" s="1">
        <v>0.5</v>
      </c>
      <c r="U4" s="1">
        <f>SQRT(((R4-R3)*I23)^2+((R4-R3)*J23+(S4-S3)*J24)^2+((R4-R3)*K23+(S4-S3)*K24+(T4-T3)*K25)^2)</f>
        <v>0.97434718987392599</v>
      </c>
    </row>
    <row r="5" spans="1:26">
      <c r="A5" s="1" t="s">
        <v>79</v>
      </c>
      <c r="B5" s="1">
        <v>0.5</v>
      </c>
      <c r="C5" s="1">
        <v>-0.5</v>
      </c>
      <c r="D5" s="1">
        <v>0</v>
      </c>
    </row>
    <row r="6" spans="1:26">
      <c r="A6" s="1" t="s">
        <v>83</v>
      </c>
      <c r="B6" s="1">
        <v>-0.5</v>
      </c>
      <c r="C6" s="1">
        <v>0</v>
      </c>
      <c r="D6" s="1">
        <v>0.5</v>
      </c>
    </row>
    <row r="7" spans="1:26">
      <c r="A7" s="1" t="s">
        <v>80</v>
      </c>
      <c r="B7" s="1">
        <v>0</v>
      </c>
      <c r="C7" s="1">
        <v>0</v>
      </c>
      <c r="D7" s="1">
        <v>0.5</v>
      </c>
    </row>
    <row r="8" spans="1:26">
      <c r="A8" s="1" t="s">
        <v>84</v>
      </c>
      <c r="B8" s="1">
        <v>-0.5</v>
      </c>
      <c r="C8" s="1">
        <v>-0.5</v>
      </c>
      <c r="D8" s="1">
        <v>0.5</v>
      </c>
    </row>
    <row r="9" spans="1:26">
      <c r="A9" s="1" t="s">
        <v>81</v>
      </c>
      <c r="B9" s="1">
        <v>0</v>
      </c>
      <c r="C9" s="1">
        <v>-0.5</v>
      </c>
      <c r="D9" s="1">
        <v>0.5</v>
      </c>
    </row>
    <row r="15" spans="1:26">
      <c r="A15" s="1" t="s">
        <v>85</v>
      </c>
      <c r="B15" s="1" t="s">
        <v>86</v>
      </c>
    </row>
    <row r="16" spans="1:26">
      <c r="A16" s="1" t="s">
        <v>11</v>
      </c>
      <c r="B16" s="1" t="s">
        <v>9</v>
      </c>
      <c r="C16" s="1" t="s">
        <v>23</v>
      </c>
      <c r="D16" s="1" t="s">
        <v>87</v>
      </c>
      <c r="E16" s="1" t="s">
        <v>88</v>
      </c>
      <c r="F16" s="1" t="s">
        <v>89</v>
      </c>
      <c r="H16" s="1" t="s">
        <v>90</v>
      </c>
      <c r="I16" s="1" t="s">
        <v>91</v>
      </c>
    </row>
    <row r="17" spans="1:21">
      <c r="A17" s="1">
        <v>7.3019999999999996</v>
      </c>
      <c r="B17" s="1">
        <v>5.8730000000000002</v>
      </c>
      <c r="C17" s="1">
        <v>3.8820000000000001</v>
      </c>
      <c r="D17" s="1">
        <v>91.13</v>
      </c>
      <c r="E17" s="1">
        <v>112.55</v>
      </c>
      <c r="F17" s="1">
        <v>92.43</v>
      </c>
      <c r="H17" s="1">
        <v>153.49505489414</v>
      </c>
    </row>
    <row r="18" spans="1:21">
      <c r="C18" s="1" t="s">
        <v>92</v>
      </c>
      <c r="D18" s="1">
        <v>0.99980552331219397</v>
      </c>
      <c r="E18" s="1">
        <v>0.92354522647206605</v>
      </c>
      <c r="F18" s="1">
        <v>0.99910076710124496</v>
      </c>
    </row>
    <row r="19" spans="1:21">
      <c r="C19" s="1" t="s">
        <v>93</v>
      </c>
      <c r="D19" s="1">
        <v>-1.9720942026916499E-2</v>
      </c>
      <c r="E19" s="1">
        <v>-0.383489523534424</v>
      </c>
      <c r="F19" s="1">
        <v>-4.2398787455584099E-2</v>
      </c>
      <c r="H19" s="1" t="s">
        <v>94</v>
      </c>
      <c r="I19" s="1">
        <v>7.3019999999999996</v>
      </c>
      <c r="J19" s="1">
        <v>0</v>
      </c>
      <c r="K19" s="1">
        <v>0</v>
      </c>
    </row>
    <row r="20" spans="1:21">
      <c r="H20" s="1" t="s">
        <v>95</v>
      </c>
      <c r="I20" s="1">
        <v>-0.24900807872664499</v>
      </c>
      <c r="J20" s="1">
        <v>5.8677188051856097</v>
      </c>
      <c r="K20" s="1">
        <v>0</v>
      </c>
    </row>
    <row r="21" spans="1:21">
      <c r="A21" s="1">
        <v>7.3019999999999996</v>
      </c>
      <c r="B21" s="1">
        <v>5.8730000000000002</v>
      </c>
      <c r="C21" s="1">
        <v>3.8820000000000001</v>
      </c>
      <c r="D21" s="1">
        <v>91.13</v>
      </c>
      <c r="E21" s="1">
        <v>112.55</v>
      </c>
      <c r="F21" s="1">
        <v>92.43</v>
      </c>
      <c r="H21" s="1" t="s">
        <v>96</v>
      </c>
      <c r="I21" s="1">
        <v>-1.48870633036063</v>
      </c>
      <c r="J21" s="1">
        <v>-0.13980175457024599</v>
      </c>
      <c r="K21" s="1">
        <v>3.5824758102970198</v>
      </c>
    </row>
    <row r="22" spans="1:21">
      <c r="L22" s="1" t="s">
        <v>97</v>
      </c>
      <c r="M22" s="1" t="s">
        <v>98</v>
      </c>
    </row>
    <row r="23" spans="1:21">
      <c r="H23" s="1" t="s">
        <v>64</v>
      </c>
      <c r="I23" s="1">
        <v>0.86047456959457502</v>
      </c>
      <c r="J23" s="1">
        <v>3.6515914699001097E-2</v>
      </c>
      <c r="K23" s="1">
        <v>0.35899723987468202</v>
      </c>
      <c r="L23" s="1">
        <v>0.93307497832859798</v>
      </c>
      <c r="M23" s="1">
        <v>3.8994101971432903E-2</v>
      </c>
    </row>
    <row r="24" spans="1:21">
      <c r="H24" s="1" t="s">
        <v>65</v>
      </c>
      <c r="I24" s="1">
        <v>0</v>
      </c>
      <c r="J24" s="1">
        <v>1.07080545537165</v>
      </c>
      <c r="K24" s="1">
        <v>4.1786878514034398E-2</v>
      </c>
      <c r="L24" s="1">
        <v>1.0716204862121801</v>
      </c>
      <c r="M24" s="1">
        <v>0.38474640110674502</v>
      </c>
    </row>
    <row r="25" spans="1:21">
      <c r="A25" s="1" t="s">
        <v>99</v>
      </c>
      <c r="H25" s="1" t="s">
        <v>66</v>
      </c>
      <c r="I25" s="1">
        <v>0</v>
      </c>
      <c r="J25" s="1">
        <v>0</v>
      </c>
      <c r="K25" s="1">
        <v>1.75386677814264</v>
      </c>
      <c r="L25" s="1">
        <v>1.75386677814264</v>
      </c>
      <c r="M25" s="1">
        <v>5.4108103137641798E-2</v>
      </c>
      <c r="R25" s="1" t="s">
        <v>68</v>
      </c>
      <c r="S25" s="1" t="s">
        <v>71</v>
      </c>
      <c r="T25" s="1" t="s">
        <v>74</v>
      </c>
      <c r="U25" s="1" t="s">
        <v>76</v>
      </c>
    </row>
    <row r="26" spans="1:21">
      <c r="A26" s="1" t="s">
        <v>100</v>
      </c>
    </row>
    <row r="27" spans="1:21">
      <c r="A27" s="1" t="s">
        <v>101</v>
      </c>
    </row>
    <row r="31" spans="1:21">
      <c r="A31" s="2" t="s">
        <v>11</v>
      </c>
      <c r="B31" s="2" t="s">
        <v>9</v>
      </c>
      <c r="C31" s="2" t="s">
        <v>23</v>
      </c>
      <c r="D31" s="2" t="s">
        <v>87</v>
      </c>
      <c r="E31" s="2" t="s">
        <v>88</v>
      </c>
      <c r="F31" s="2" t="s">
        <v>89</v>
      </c>
      <c r="L31" s="3"/>
    </row>
    <row r="32" spans="1:21">
      <c r="A32" s="2">
        <v>7.3019999999999996</v>
      </c>
      <c r="B32" s="2">
        <v>5.8730000000000002</v>
      </c>
      <c r="C32" s="2">
        <v>3.8820000000000001</v>
      </c>
      <c r="D32" s="2">
        <v>91.13</v>
      </c>
      <c r="E32" s="2">
        <v>112.55</v>
      </c>
      <c r="F32" s="2">
        <v>92.43</v>
      </c>
      <c r="S32" s="3"/>
    </row>
  </sheetData>
  <phoneticPr fontId="5" type="noConversion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phi_1</vt:lpstr>
      <vt:lpstr>phi_2</vt:lpstr>
      <vt:lpstr>phi_3</vt:lpstr>
      <vt:lpstr>phi_null</vt:lpstr>
      <vt:lpstr>phi_oniom2</vt:lpstr>
      <vt:lpstr>Sheet1</vt:lpstr>
      <vt:lpstr>phi_pg</vt:lpstr>
      <vt:lpstr>phi_pl</vt:lpstr>
      <vt:lpstr>gamma</vt:lpstr>
      <vt:lpstr>DCLBEN06</vt:lpstr>
      <vt:lpstr>re</vt:lpstr>
      <vt:lpstr>principal_global</vt:lpstr>
      <vt:lpstr>principal_local</vt:lpstr>
      <vt:lpstr>oniom_B_H</vt:lpstr>
      <vt:lpstr>oniom_H_H</vt:lpstr>
      <vt:lpstr>oniom_H_A</vt:lpstr>
      <vt:lpstr>k-path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WANG YUE</cp:lastModifiedBy>
  <dcterms:created xsi:type="dcterms:W3CDTF">2023-04-16T10:43:22Z</dcterms:created>
  <dcterms:modified xsi:type="dcterms:W3CDTF">2023-10-29T14:07:01Z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2052-11.1.0.14036</vt:lpwstr>
  </property>
  <property fmtid="{D5CDD505-2E9C-101B-9397-08002B2CF9AE}" pid="3" name="ICV">
    <vt:lpwstr>9DDB02267DD045B183B047D7BF87ACE5_12</vt:lpwstr>
  </property>
</Properties>
</file>