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c=-1" sheetId="1" r:id="rId1"/>
    <sheet name="c=0" sheetId="2" r:id="rId2"/>
    <sheet name="c=1" sheetId="3" r:id="rId3"/>
    <sheet name="Sheet3" sheetId="4" r:id="rId4"/>
    <sheet name="Γ" sheetId="5" r:id="rId5"/>
    <sheet name="计算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6" i="1" l="1" a="1"/>
  <c r="T16" i="1" s="1"/>
  <c r="B31" i="6" a="1"/>
  <c r="B17" i="6" a="1"/>
  <c r="B17" i="6" s="1"/>
  <c r="B9" i="6" a="1"/>
  <c r="E14" i="6" s="1"/>
  <c r="F2" i="1" a="1"/>
  <c r="G2" i="1" s="1"/>
  <c r="F16" i="1" a="1"/>
  <c r="F16" i="1" s="1"/>
  <c r="F30" i="1" a="1"/>
  <c r="G30" i="1" s="1"/>
  <c r="S30" i="1" a="1"/>
  <c r="T30" i="1" s="1"/>
  <c r="F2" i="2" a="1"/>
  <c r="G2" i="2" s="1"/>
  <c r="F16" i="2" a="1"/>
  <c r="G16" i="2" s="1"/>
  <c r="F30" i="2" a="1"/>
  <c r="G30" i="2" s="1"/>
  <c r="S30" i="2" a="1"/>
  <c r="T30" i="2" s="1"/>
  <c r="F2" i="3" a="1"/>
  <c r="G2" i="3" s="1"/>
  <c r="F16" i="3" a="1"/>
  <c r="G16" i="3" s="1"/>
  <c r="F16" i="3"/>
  <c r="N16" i="3"/>
  <c r="J17" i="3"/>
  <c r="F18" i="3"/>
  <c r="N18" i="3"/>
  <c r="J19" i="3"/>
  <c r="F20" i="3"/>
  <c r="N20" i="3"/>
  <c r="J21" i="3"/>
  <c r="Q21" i="3"/>
  <c r="F22" i="3"/>
  <c r="M22" i="3"/>
  <c r="N22" i="3"/>
  <c r="I23" i="3"/>
  <c r="J23" i="3"/>
  <c r="Q23" i="3"/>
  <c r="F24" i="3"/>
  <c r="M24" i="3"/>
  <c r="N24" i="3"/>
  <c r="I25" i="3"/>
  <c r="J25" i="3"/>
  <c r="Q25" i="3"/>
  <c r="F26" i="3"/>
  <c r="M26" i="3"/>
  <c r="N26" i="3"/>
  <c r="I27" i="3"/>
  <c r="J27" i="3"/>
  <c r="Q27" i="3"/>
  <c r="F30" i="3" a="1"/>
  <c r="F30" i="3" s="1"/>
  <c r="S30" i="3" a="1"/>
  <c r="T30" i="3" s="1"/>
  <c r="S22" i="2" a="1"/>
  <c r="T22" i="2" s="1"/>
  <c r="AC27" i="1" l="1"/>
  <c r="U27" i="1"/>
  <c r="Y26" i="1"/>
  <c r="AC25" i="1"/>
  <c r="U25" i="1"/>
  <c r="Y24" i="1"/>
  <c r="AC23" i="1"/>
  <c r="U23" i="1"/>
  <c r="D38" i="6" s="1"/>
  <c r="Y22" i="1"/>
  <c r="AC21" i="1"/>
  <c r="U21" i="1"/>
  <c r="Y20" i="1"/>
  <c r="AC19" i="1"/>
  <c r="U19" i="1"/>
  <c r="Y18" i="1"/>
  <c r="AC17" i="1"/>
  <c r="L32" i="6" s="1"/>
  <c r="U17" i="1"/>
  <c r="Y16" i="1"/>
  <c r="AB27" i="1"/>
  <c r="T27" i="1"/>
  <c r="X26" i="1"/>
  <c r="AB25" i="1"/>
  <c r="T25" i="1"/>
  <c r="X24" i="1"/>
  <c r="G39" i="6" s="1"/>
  <c r="AB23" i="1"/>
  <c r="T23" i="1"/>
  <c r="X22" i="1"/>
  <c r="AB21" i="1"/>
  <c r="T21" i="1"/>
  <c r="X20" i="1"/>
  <c r="AB19" i="1"/>
  <c r="T19" i="1"/>
  <c r="C34" i="6" s="1"/>
  <c r="X18" i="1"/>
  <c r="AB17" i="1"/>
  <c r="T17" i="1"/>
  <c r="X16" i="1"/>
  <c r="W27" i="1"/>
  <c r="AA24" i="1"/>
  <c r="W23" i="1"/>
  <c r="F38" i="6" s="1"/>
  <c r="AA22" i="1"/>
  <c r="J37" i="6" s="1"/>
  <c r="W21" i="1"/>
  <c r="S20" i="1"/>
  <c r="AA18" i="1"/>
  <c r="AA16" i="1"/>
  <c r="AD27" i="1"/>
  <c r="Z26" i="1"/>
  <c r="AD25" i="1"/>
  <c r="M40" i="6" s="1"/>
  <c r="Z24" i="1"/>
  <c r="I39" i="6" s="1"/>
  <c r="AD23" i="1"/>
  <c r="V23" i="1"/>
  <c r="Z22" i="1"/>
  <c r="AD21" i="1"/>
  <c r="V21" i="1"/>
  <c r="Z20" i="1"/>
  <c r="AD19" i="1"/>
  <c r="M34" i="6" s="1"/>
  <c r="V19" i="1"/>
  <c r="E34" i="6" s="1"/>
  <c r="Z18" i="1"/>
  <c r="AD17" i="1"/>
  <c r="V17" i="1"/>
  <c r="Z16" i="1"/>
  <c r="AA27" i="1"/>
  <c r="S27" i="1"/>
  <c r="W26" i="1"/>
  <c r="F41" i="6" s="1"/>
  <c r="AA25" i="1"/>
  <c r="J40" i="6" s="1"/>
  <c r="S25" i="1"/>
  <c r="W24" i="1"/>
  <c r="AA23" i="1"/>
  <c r="S23" i="1"/>
  <c r="W22" i="1"/>
  <c r="AA21" i="1"/>
  <c r="S21" i="1"/>
  <c r="B36" i="6" s="1"/>
  <c r="W20" i="1"/>
  <c r="F35" i="6" s="1"/>
  <c r="AA19" i="1"/>
  <c r="S19" i="1"/>
  <c r="W18" i="1"/>
  <c r="AA17" i="1"/>
  <c r="S17" i="1"/>
  <c r="W16" i="1"/>
  <c r="Z27" i="1"/>
  <c r="I42" i="6" s="1"/>
  <c r="AD26" i="1"/>
  <c r="M41" i="6" s="1"/>
  <c r="V26" i="1"/>
  <c r="Z25" i="1"/>
  <c r="AD24" i="1"/>
  <c r="V24" i="1"/>
  <c r="Z23" i="1"/>
  <c r="AD22" i="1"/>
  <c r="V22" i="1"/>
  <c r="E37" i="6" s="1"/>
  <c r="Z21" i="1"/>
  <c r="I36" i="6" s="1"/>
  <c r="AD20" i="1"/>
  <c r="V20" i="1"/>
  <c r="Z19" i="1"/>
  <c r="AD18" i="1"/>
  <c r="V18" i="1"/>
  <c r="Z17" i="1"/>
  <c r="AD16" i="1"/>
  <c r="M31" i="6" s="1"/>
  <c r="V16" i="1"/>
  <c r="E31" i="6" s="1"/>
  <c r="AA26" i="1"/>
  <c r="J41" i="6" s="1"/>
  <c r="S26" i="1"/>
  <c r="W25" i="1"/>
  <c r="S24" i="1"/>
  <c r="S22" i="1"/>
  <c r="AA20" i="1"/>
  <c r="J35" i="6" s="1"/>
  <c r="W19" i="1"/>
  <c r="F34" i="6" s="1"/>
  <c r="S18" i="1"/>
  <c r="W17" i="1"/>
  <c r="S16" i="1"/>
  <c r="V27" i="1"/>
  <c r="V25" i="1"/>
  <c r="Y27" i="1"/>
  <c r="AC26" i="1"/>
  <c r="U26" i="1"/>
  <c r="Y25" i="1"/>
  <c r="AC24" i="1"/>
  <c r="U24" i="1"/>
  <c r="Y23" i="1"/>
  <c r="AC22" i="1"/>
  <c r="U22" i="1"/>
  <c r="Y21" i="1"/>
  <c r="AC20" i="1"/>
  <c r="U20" i="1"/>
  <c r="Y19" i="1"/>
  <c r="AC18" i="1"/>
  <c r="U18" i="1"/>
  <c r="Y17" i="1"/>
  <c r="AC16" i="1"/>
  <c r="U16" i="1"/>
  <c r="X27" i="1"/>
  <c r="G42" i="6" s="1"/>
  <c r="AB26" i="1"/>
  <c r="T26" i="1"/>
  <c r="X25" i="1"/>
  <c r="AB24" i="1"/>
  <c r="T24" i="1"/>
  <c r="X23" i="1"/>
  <c r="AB22" i="1"/>
  <c r="K37" i="6" s="1"/>
  <c r="T22" i="1"/>
  <c r="C37" i="6" s="1"/>
  <c r="X21" i="1"/>
  <c r="AB20" i="1"/>
  <c r="T20" i="1"/>
  <c r="X19" i="1"/>
  <c r="AB18" i="1"/>
  <c r="T18" i="1"/>
  <c r="X17" i="1"/>
  <c r="G32" i="6" s="1"/>
  <c r="AB16" i="1"/>
  <c r="K31" i="6" s="1"/>
  <c r="J39" i="6"/>
  <c r="F36" i="6"/>
  <c r="B35" i="6"/>
  <c r="J33" i="6"/>
  <c r="J31" i="6"/>
  <c r="M42" i="6"/>
  <c r="E38" i="6"/>
  <c r="I37" i="6"/>
  <c r="E36" i="6"/>
  <c r="I35" i="6"/>
  <c r="I33" i="6"/>
  <c r="M32" i="6"/>
  <c r="I31" i="6"/>
  <c r="L42" i="6"/>
  <c r="D42" i="6"/>
  <c r="H41" i="6"/>
  <c r="L40" i="6"/>
  <c r="D40" i="6"/>
  <c r="H39" i="6"/>
  <c r="L38" i="6"/>
  <c r="H37" i="6"/>
  <c r="L36" i="6"/>
  <c r="D36" i="6"/>
  <c r="H35" i="6"/>
  <c r="L34" i="6"/>
  <c r="D34" i="6"/>
  <c r="H33" i="6"/>
  <c r="D32" i="6"/>
  <c r="H31" i="6"/>
  <c r="K42" i="6"/>
  <c r="C42" i="6"/>
  <c r="G41" i="6"/>
  <c r="K40" i="6"/>
  <c r="C40" i="6"/>
  <c r="K38" i="6"/>
  <c r="C38" i="6"/>
  <c r="G37" i="6"/>
  <c r="K36" i="6"/>
  <c r="C36" i="6"/>
  <c r="G35" i="6"/>
  <c r="K34" i="6"/>
  <c r="G33" i="6"/>
  <c r="K32" i="6"/>
  <c r="C32" i="6"/>
  <c r="G31" i="6"/>
  <c r="F42" i="6"/>
  <c r="F40" i="6"/>
  <c r="B39" i="6"/>
  <c r="B37" i="6"/>
  <c r="B33" i="6"/>
  <c r="B31" i="6"/>
  <c r="I41" i="6"/>
  <c r="E40" i="6"/>
  <c r="M38" i="6"/>
  <c r="M36" i="6"/>
  <c r="E32" i="6"/>
  <c r="J42" i="6"/>
  <c r="B40" i="6"/>
  <c r="J38" i="6"/>
  <c r="F37" i="6"/>
  <c r="J34" i="6"/>
  <c r="F33" i="6"/>
  <c r="B32" i="6"/>
  <c r="H42" i="6"/>
  <c r="L41" i="6"/>
  <c r="D41" i="6"/>
  <c r="H40" i="6"/>
  <c r="L39" i="6"/>
  <c r="D39" i="6"/>
  <c r="H38" i="6"/>
  <c r="L37" i="6"/>
  <c r="D37" i="6"/>
  <c r="H36" i="6"/>
  <c r="L35" i="6"/>
  <c r="D35" i="6"/>
  <c r="H34" i="6"/>
  <c r="L33" i="6"/>
  <c r="D33" i="6"/>
  <c r="H32" i="6"/>
  <c r="L31" i="6"/>
  <c r="D31" i="6"/>
  <c r="B41" i="6"/>
  <c r="F32" i="6"/>
  <c r="E42" i="6"/>
  <c r="B42" i="6"/>
  <c r="F39" i="6"/>
  <c r="B38" i="6"/>
  <c r="J36" i="6"/>
  <c r="B34" i="6"/>
  <c r="J32" i="6"/>
  <c r="F31" i="6"/>
  <c r="E41" i="6"/>
  <c r="I40" i="6"/>
  <c r="M39" i="6"/>
  <c r="E39" i="6"/>
  <c r="I38" i="6"/>
  <c r="M37" i="6"/>
  <c r="M35" i="6"/>
  <c r="E35" i="6"/>
  <c r="I34" i="6"/>
  <c r="M33" i="6"/>
  <c r="E33" i="6"/>
  <c r="I32" i="6"/>
  <c r="K41" i="6"/>
  <c r="C41" i="6"/>
  <c r="G40" i="6"/>
  <c r="K39" i="6"/>
  <c r="C39" i="6"/>
  <c r="G38" i="6"/>
  <c r="G36" i="6"/>
  <c r="K35" i="6"/>
  <c r="C35" i="6"/>
  <c r="G34" i="6"/>
  <c r="K33" i="6"/>
  <c r="C33" i="6"/>
  <c r="C31" i="6"/>
  <c r="M28" i="6"/>
  <c r="I25" i="6"/>
  <c r="M22" i="6"/>
  <c r="E20" i="6"/>
  <c r="L26" i="6"/>
  <c r="L22" i="6"/>
  <c r="L18" i="6"/>
  <c r="G21" i="6"/>
  <c r="J28" i="6"/>
  <c r="B28" i="6"/>
  <c r="F27" i="6"/>
  <c r="J26" i="6"/>
  <c r="B26" i="6"/>
  <c r="F25" i="6"/>
  <c r="J24" i="6"/>
  <c r="B24" i="6"/>
  <c r="F23" i="6"/>
  <c r="J22" i="6"/>
  <c r="B22" i="6"/>
  <c r="F21" i="6"/>
  <c r="J20" i="6"/>
  <c r="B20" i="6"/>
  <c r="F19" i="6"/>
  <c r="J18" i="6"/>
  <c r="B18" i="6"/>
  <c r="F17" i="6"/>
  <c r="I27" i="6"/>
  <c r="I23" i="6"/>
  <c r="E18" i="6"/>
  <c r="D28" i="6"/>
  <c r="H25" i="6"/>
  <c r="D22" i="6"/>
  <c r="H19" i="6"/>
  <c r="K28" i="6"/>
  <c r="C26" i="6"/>
  <c r="C24" i="6"/>
  <c r="K22" i="6"/>
  <c r="C20" i="6"/>
  <c r="C18" i="6"/>
  <c r="I28" i="6"/>
  <c r="M27" i="6"/>
  <c r="E27" i="6"/>
  <c r="I26" i="6"/>
  <c r="M25" i="6"/>
  <c r="E25" i="6"/>
  <c r="I24" i="6"/>
  <c r="M23" i="6"/>
  <c r="E23" i="6"/>
  <c r="I22" i="6"/>
  <c r="M21" i="6"/>
  <c r="E21" i="6"/>
  <c r="I20" i="6"/>
  <c r="M19" i="6"/>
  <c r="E19" i="6"/>
  <c r="I18" i="6"/>
  <c r="M17" i="6"/>
  <c r="E17" i="6"/>
  <c r="M26" i="6"/>
  <c r="E24" i="6"/>
  <c r="M20" i="6"/>
  <c r="M18" i="6"/>
  <c r="H27" i="6"/>
  <c r="L24" i="6"/>
  <c r="H21" i="6"/>
  <c r="D18" i="6"/>
  <c r="K26" i="6"/>
  <c r="K18" i="6"/>
  <c r="H28" i="6"/>
  <c r="L27" i="6"/>
  <c r="D27" i="6"/>
  <c r="H26" i="6"/>
  <c r="L25" i="6"/>
  <c r="D25" i="6"/>
  <c r="H24" i="6"/>
  <c r="L23" i="6"/>
  <c r="D23" i="6"/>
  <c r="H22" i="6"/>
  <c r="L21" i="6"/>
  <c r="D21" i="6"/>
  <c r="H20" i="6"/>
  <c r="L19" i="6"/>
  <c r="D19" i="6"/>
  <c r="H18" i="6"/>
  <c r="L17" i="6"/>
  <c r="D17" i="6"/>
  <c r="E28" i="6"/>
  <c r="M24" i="6"/>
  <c r="E22" i="6"/>
  <c r="I19" i="6"/>
  <c r="D26" i="6"/>
  <c r="H23" i="6"/>
  <c r="L20" i="6"/>
  <c r="D20" i="6"/>
  <c r="G27" i="6"/>
  <c r="G25" i="6"/>
  <c r="K24" i="6"/>
  <c r="G23" i="6"/>
  <c r="C22" i="6"/>
  <c r="K20" i="6"/>
  <c r="G17" i="6"/>
  <c r="G28" i="6"/>
  <c r="K27" i="6"/>
  <c r="C27" i="6"/>
  <c r="G26" i="6"/>
  <c r="K25" i="6"/>
  <c r="C25" i="6"/>
  <c r="G24" i="6"/>
  <c r="K23" i="6"/>
  <c r="C23" i="6"/>
  <c r="G22" i="6"/>
  <c r="K21" i="6"/>
  <c r="C21" i="6"/>
  <c r="G20" i="6"/>
  <c r="K19" i="6"/>
  <c r="C19" i="6"/>
  <c r="G18" i="6"/>
  <c r="K17" i="6"/>
  <c r="C17" i="6"/>
  <c r="E26" i="6"/>
  <c r="I21" i="6"/>
  <c r="I17" i="6"/>
  <c r="L28" i="6"/>
  <c r="D24" i="6"/>
  <c r="H17" i="6"/>
  <c r="C28" i="6"/>
  <c r="G19" i="6"/>
  <c r="F28" i="6"/>
  <c r="J27" i="6"/>
  <c r="B27" i="6"/>
  <c r="F26" i="6"/>
  <c r="J25" i="6"/>
  <c r="B25" i="6"/>
  <c r="F24" i="6"/>
  <c r="J23" i="6"/>
  <c r="B23" i="6"/>
  <c r="F22" i="6"/>
  <c r="J21" i="6"/>
  <c r="B21" i="6"/>
  <c r="F20" i="6"/>
  <c r="J19" i="6"/>
  <c r="B19" i="6"/>
  <c r="F18" i="6"/>
  <c r="J17" i="6"/>
  <c r="D9" i="6"/>
  <c r="F10" i="6"/>
  <c r="B12" i="6"/>
  <c r="D13" i="6"/>
  <c r="F14" i="6"/>
  <c r="E9" i="6"/>
  <c r="G10" i="6"/>
  <c r="C12" i="6"/>
  <c r="E13" i="6"/>
  <c r="G14" i="6"/>
  <c r="F9" i="6"/>
  <c r="B11" i="6"/>
  <c r="D12" i="6"/>
  <c r="F13" i="6"/>
  <c r="G9" i="6"/>
  <c r="C11" i="6"/>
  <c r="E12" i="6"/>
  <c r="G13" i="6"/>
  <c r="B10" i="6"/>
  <c r="D11" i="6"/>
  <c r="F12" i="6"/>
  <c r="B14" i="6"/>
  <c r="C14" i="6"/>
  <c r="B9" i="6"/>
  <c r="D10" i="6"/>
  <c r="F11" i="6"/>
  <c r="B13" i="6"/>
  <c r="D14" i="6"/>
  <c r="C10" i="6"/>
  <c r="E11" i="6"/>
  <c r="G12" i="6"/>
  <c r="C9" i="6"/>
  <c r="E10" i="6"/>
  <c r="G11" i="6"/>
  <c r="C13" i="6"/>
  <c r="P13" i="1"/>
  <c r="H13" i="1"/>
  <c r="L12" i="1"/>
  <c r="P11" i="1"/>
  <c r="H11" i="1"/>
  <c r="L10" i="1"/>
  <c r="P9" i="1"/>
  <c r="H9" i="1"/>
  <c r="L8" i="1"/>
  <c r="P7" i="1"/>
  <c r="H7" i="1"/>
  <c r="L6" i="1"/>
  <c r="P5" i="1"/>
  <c r="H5" i="1"/>
  <c r="L4" i="1"/>
  <c r="P3" i="1"/>
  <c r="H3" i="1"/>
  <c r="L2" i="1"/>
  <c r="N12" i="1"/>
  <c r="J11" i="1"/>
  <c r="F10" i="1"/>
  <c r="J9" i="1"/>
  <c r="F8" i="1"/>
  <c r="N6" i="1"/>
  <c r="J5" i="1"/>
  <c r="F4" i="1"/>
  <c r="N2" i="1"/>
  <c r="Q13" i="1"/>
  <c r="M12" i="1"/>
  <c r="I11" i="1"/>
  <c r="Q9" i="1"/>
  <c r="I9" i="1"/>
  <c r="Q7" i="1"/>
  <c r="M6" i="1"/>
  <c r="I5" i="1"/>
  <c r="Q3" i="1"/>
  <c r="M2" i="1"/>
  <c r="O13" i="1"/>
  <c r="K12" i="1"/>
  <c r="G11" i="1"/>
  <c r="O9" i="1"/>
  <c r="K8" i="1"/>
  <c r="G7" i="1"/>
  <c r="O5" i="1"/>
  <c r="K4" i="1"/>
  <c r="O3" i="1"/>
  <c r="K2" i="1"/>
  <c r="N13" i="1"/>
  <c r="J12" i="1"/>
  <c r="F11" i="1"/>
  <c r="N9" i="1"/>
  <c r="J8" i="1"/>
  <c r="F7" i="1"/>
  <c r="N5" i="1"/>
  <c r="J4" i="1"/>
  <c r="F3" i="1"/>
  <c r="Q12" i="1"/>
  <c r="M11" i="1"/>
  <c r="I10" i="1"/>
  <c r="M9" i="1"/>
  <c r="I8" i="1"/>
  <c r="M7" i="1"/>
  <c r="Q6" i="1"/>
  <c r="I6" i="1"/>
  <c r="M5" i="1"/>
  <c r="Q4" i="1"/>
  <c r="I4" i="1"/>
  <c r="M3" i="1"/>
  <c r="I2" i="1"/>
  <c r="L13" i="1"/>
  <c r="P12" i="1"/>
  <c r="H12" i="1"/>
  <c r="L11" i="1"/>
  <c r="P10" i="1"/>
  <c r="H10" i="1"/>
  <c r="L9" i="1"/>
  <c r="P8" i="1"/>
  <c r="H8" i="1"/>
  <c r="L7" i="1"/>
  <c r="P6" i="1"/>
  <c r="H6" i="1"/>
  <c r="L5" i="1"/>
  <c r="P4" i="1"/>
  <c r="H4" i="1"/>
  <c r="L3" i="1"/>
  <c r="P2" i="1"/>
  <c r="H2" i="1"/>
  <c r="J13" i="1"/>
  <c r="F12" i="1"/>
  <c r="N10" i="1"/>
  <c r="N8" i="1"/>
  <c r="J7" i="1"/>
  <c r="F6" i="1"/>
  <c r="N4" i="1"/>
  <c r="J3" i="1"/>
  <c r="F2" i="1"/>
  <c r="I13" i="1"/>
  <c r="Q11" i="1"/>
  <c r="M10" i="1"/>
  <c r="M8" i="1"/>
  <c r="I7" i="1"/>
  <c r="Q5" i="1"/>
  <c r="M4" i="1"/>
  <c r="I3" i="1"/>
  <c r="G13" i="1"/>
  <c r="O11" i="1"/>
  <c r="K10" i="1"/>
  <c r="G9" i="1"/>
  <c r="O7" i="1"/>
  <c r="K6" i="1"/>
  <c r="G5" i="1"/>
  <c r="G3" i="1"/>
  <c r="F13" i="1"/>
  <c r="N11" i="1"/>
  <c r="J10" i="1"/>
  <c r="F9" i="1"/>
  <c r="N7" i="1"/>
  <c r="J6" i="1"/>
  <c r="F5" i="1"/>
  <c r="N3" i="1"/>
  <c r="J2" i="1"/>
  <c r="M13" i="1"/>
  <c r="I12" i="1"/>
  <c r="Q10" i="1"/>
  <c r="Q8" i="1"/>
  <c r="Q2" i="1"/>
  <c r="K13" i="1"/>
  <c r="O12" i="1"/>
  <c r="G12" i="1"/>
  <c r="K11" i="1"/>
  <c r="O10" i="1"/>
  <c r="G10" i="1"/>
  <c r="K9" i="1"/>
  <c r="O8" i="1"/>
  <c r="G8" i="1"/>
  <c r="K7" i="1"/>
  <c r="O6" i="1"/>
  <c r="G6" i="1"/>
  <c r="K5" i="1"/>
  <c r="O4" i="1"/>
  <c r="G4" i="1"/>
  <c r="K3" i="1"/>
  <c r="O2" i="1"/>
  <c r="M26" i="1"/>
  <c r="I17" i="1"/>
  <c r="H27" i="1"/>
  <c r="H21" i="1"/>
  <c r="L20" i="1"/>
  <c r="L16" i="1"/>
  <c r="O27" i="1"/>
  <c r="G27" i="1"/>
  <c r="K26" i="1"/>
  <c r="O25" i="1"/>
  <c r="G25" i="1"/>
  <c r="K24" i="1"/>
  <c r="O23" i="1"/>
  <c r="G23" i="1"/>
  <c r="K22" i="1"/>
  <c r="O21" i="1"/>
  <c r="G21" i="1"/>
  <c r="K20" i="1"/>
  <c r="O19" i="1"/>
  <c r="G19" i="1"/>
  <c r="K18" i="1"/>
  <c r="O17" i="1"/>
  <c r="G17" i="1"/>
  <c r="K16" i="1"/>
  <c r="I27" i="1"/>
  <c r="I25" i="1"/>
  <c r="I23" i="1"/>
  <c r="I19" i="1"/>
  <c r="P25" i="1"/>
  <c r="H23" i="1"/>
  <c r="H17" i="1"/>
  <c r="N27" i="1"/>
  <c r="F27" i="1"/>
  <c r="J26" i="1"/>
  <c r="N25" i="1"/>
  <c r="F25" i="1"/>
  <c r="J24" i="1"/>
  <c r="N23" i="1"/>
  <c r="F23" i="1"/>
  <c r="J22" i="1"/>
  <c r="N21" i="1"/>
  <c r="F21" i="1"/>
  <c r="J20" i="1"/>
  <c r="N19" i="1"/>
  <c r="F19" i="1"/>
  <c r="J18" i="1"/>
  <c r="N17" i="1"/>
  <c r="F17" i="1"/>
  <c r="J16" i="1"/>
  <c r="Q23" i="1"/>
  <c r="Q19" i="1"/>
  <c r="P17" i="1"/>
  <c r="M27" i="1"/>
  <c r="Q26" i="1"/>
  <c r="I26" i="1"/>
  <c r="M25" i="1"/>
  <c r="Q24" i="1"/>
  <c r="I24" i="1"/>
  <c r="M23" i="1"/>
  <c r="Q22" i="1"/>
  <c r="I22" i="1"/>
  <c r="M21" i="1"/>
  <c r="Q20" i="1"/>
  <c r="I20" i="1"/>
  <c r="M19" i="1"/>
  <c r="Q18" i="1"/>
  <c r="I18" i="1"/>
  <c r="M17" i="1"/>
  <c r="Q16" i="1"/>
  <c r="I16" i="1"/>
  <c r="I21" i="1"/>
  <c r="Q17" i="1"/>
  <c r="L26" i="1"/>
  <c r="L18" i="1"/>
  <c r="L27" i="1"/>
  <c r="P26" i="1"/>
  <c r="H26" i="1"/>
  <c r="L25" i="1"/>
  <c r="P24" i="1"/>
  <c r="H24" i="1"/>
  <c r="L23" i="1"/>
  <c r="P22" i="1"/>
  <c r="H22" i="1"/>
  <c r="L21" i="1"/>
  <c r="P20" i="1"/>
  <c r="H20" i="1"/>
  <c r="L19" i="1"/>
  <c r="P18" i="1"/>
  <c r="H18" i="1"/>
  <c r="L17" i="1"/>
  <c r="P16" i="1"/>
  <c r="H16" i="1"/>
  <c r="Q21" i="1"/>
  <c r="M18" i="1"/>
  <c r="P27" i="1"/>
  <c r="P21" i="1"/>
  <c r="H19" i="1"/>
  <c r="K27" i="1"/>
  <c r="O26" i="1"/>
  <c r="G26" i="1"/>
  <c r="K25" i="1"/>
  <c r="O24" i="1"/>
  <c r="G24" i="1"/>
  <c r="K23" i="1"/>
  <c r="O22" i="1"/>
  <c r="G22" i="1"/>
  <c r="K21" i="1"/>
  <c r="O20" i="1"/>
  <c r="G20" i="1"/>
  <c r="K19" i="1"/>
  <c r="O18" i="1"/>
  <c r="G18" i="1"/>
  <c r="K17" i="1"/>
  <c r="O16" i="1"/>
  <c r="G16" i="1"/>
  <c r="Q27" i="1"/>
  <c r="Q25" i="1"/>
  <c r="M24" i="1"/>
  <c r="M22" i="1"/>
  <c r="M20" i="1"/>
  <c r="M16" i="1"/>
  <c r="H25" i="1"/>
  <c r="L24" i="1"/>
  <c r="P23" i="1"/>
  <c r="L22" i="1"/>
  <c r="P19" i="1"/>
  <c r="J27" i="1"/>
  <c r="N26" i="1"/>
  <c r="F26" i="1"/>
  <c r="J25" i="1"/>
  <c r="N24" i="1"/>
  <c r="F24" i="1"/>
  <c r="J23" i="1"/>
  <c r="N22" i="1"/>
  <c r="F22" i="1"/>
  <c r="J21" i="1"/>
  <c r="N20" i="1"/>
  <c r="F20" i="1"/>
  <c r="J19" i="1"/>
  <c r="N18" i="1"/>
  <c r="F18" i="1"/>
  <c r="J17" i="1"/>
  <c r="N16" i="1"/>
  <c r="H41" i="1"/>
  <c r="P39" i="1"/>
  <c r="H39" i="1"/>
  <c r="P37" i="1"/>
  <c r="H37" i="1"/>
  <c r="L36" i="1"/>
  <c r="P35" i="1"/>
  <c r="H35" i="1"/>
  <c r="L34" i="1"/>
  <c r="P33" i="1"/>
  <c r="H33" i="1"/>
  <c r="L32" i="1"/>
  <c r="P31" i="1"/>
  <c r="L30" i="1"/>
  <c r="O41" i="1"/>
  <c r="G41" i="1"/>
  <c r="K40" i="1"/>
  <c r="O39" i="1"/>
  <c r="G39" i="1"/>
  <c r="K38" i="1"/>
  <c r="O37" i="1"/>
  <c r="G37" i="1"/>
  <c r="K36" i="1"/>
  <c r="O35" i="1"/>
  <c r="G35" i="1"/>
  <c r="K34" i="1"/>
  <c r="O33" i="1"/>
  <c r="G33" i="1"/>
  <c r="K32" i="1"/>
  <c r="O31" i="1"/>
  <c r="G31" i="1"/>
  <c r="K30" i="1"/>
  <c r="N40" i="1"/>
  <c r="J39" i="1"/>
  <c r="F38" i="1"/>
  <c r="N36" i="1"/>
  <c r="J35" i="1"/>
  <c r="N34" i="1"/>
  <c r="J33" i="1"/>
  <c r="N32" i="1"/>
  <c r="F32" i="1"/>
  <c r="J31" i="1"/>
  <c r="F30" i="1"/>
  <c r="Q41" i="1"/>
  <c r="I41" i="1"/>
  <c r="M40" i="1"/>
  <c r="Q39" i="1"/>
  <c r="I39" i="1"/>
  <c r="M38" i="1"/>
  <c r="Q37" i="1"/>
  <c r="I37" i="1"/>
  <c r="M36" i="1"/>
  <c r="Q35" i="1"/>
  <c r="I35" i="1"/>
  <c r="M34" i="1"/>
  <c r="Q33" i="1"/>
  <c r="I33" i="1"/>
  <c r="M32" i="1"/>
  <c r="Q31" i="1"/>
  <c r="I31" i="1"/>
  <c r="M30" i="1"/>
  <c r="P41" i="1"/>
  <c r="L40" i="1"/>
  <c r="L38" i="1"/>
  <c r="H31" i="1"/>
  <c r="N41" i="1"/>
  <c r="F41" i="1"/>
  <c r="J40" i="1"/>
  <c r="N39" i="1"/>
  <c r="F39" i="1"/>
  <c r="J38" i="1"/>
  <c r="N37" i="1"/>
  <c r="F37" i="1"/>
  <c r="J36" i="1"/>
  <c r="N35" i="1"/>
  <c r="F35" i="1"/>
  <c r="J34" i="1"/>
  <c r="N33" i="1"/>
  <c r="F33" i="1"/>
  <c r="J32" i="1"/>
  <c r="N31" i="1"/>
  <c r="F31" i="1"/>
  <c r="J30" i="1"/>
  <c r="J41" i="1"/>
  <c r="F40" i="1"/>
  <c r="N38" i="1"/>
  <c r="J37" i="1"/>
  <c r="F36" i="1"/>
  <c r="F34" i="1"/>
  <c r="N30" i="1"/>
  <c r="M41" i="1"/>
  <c r="Q40" i="1"/>
  <c r="I40" i="1"/>
  <c r="M39" i="1"/>
  <c r="Q38" i="1"/>
  <c r="I38" i="1"/>
  <c r="M37" i="1"/>
  <c r="Q36" i="1"/>
  <c r="I36" i="1"/>
  <c r="M35" i="1"/>
  <c r="Q34" i="1"/>
  <c r="I34" i="1"/>
  <c r="M33" i="1"/>
  <c r="Q32" i="1"/>
  <c r="I32" i="1"/>
  <c r="M31" i="1"/>
  <c r="Q30" i="1"/>
  <c r="I30" i="1"/>
  <c r="L41" i="1"/>
  <c r="P40" i="1"/>
  <c r="H40" i="1"/>
  <c r="L39" i="1"/>
  <c r="P38" i="1"/>
  <c r="H38" i="1"/>
  <c r="L37" i="1"/>
  <c r="P36" i="1"/>
  <c r="H36" i="1"/>
  <c r="L35" i="1"/>
  <c r="P34" i="1"/>
  <c r="H34" i="1"/>
  <c r="L33" i="1"/>
  <c r="P32" i="1"/>
  <c r="H32" i="1"/>
  <c r="L31" i="1"/>
  <c r="P30" i="1"/>
  <c r="H30" i="1"/>
  <c r="K41" i="1"/>
  <c r="O40" i="1"/>
  <c r="G40" i="1"/>
  <c r="K39" i="1"/>
  <c r="O38" i="1"/>
  <c r="G38" i="1"/>
  <c r="K37" i="1"/>
  <c r="O36" i="1"/>
  <c r="G36" i="1"/>
  <c r="K35" i="1"/>
  <c r="O34" i="1"/>
  <c r="G34" i="1"/>
  <c r="K33" i="1"/>
  <c r="O32" i="1"/>
  <c r="G32" i="1"/>
  <c r="K31" i="1"/>
  <c r="O30" i="1"/>
  <c r="AC41" i="1"/>
  <c r="U41" i="1"/>
  <c r="Y40" i="1"/>
  <c r="U39" i="1"/>
  <c r="Y38" i="1"/>
  <c r="AC37" i="1"/>
  <c r="U37" i="1"/>
  <c r="Y36" i="1"/>
  <c r="AC35" i="1"/>
  <c r="U35" i="1"/>
  <c r="AC33" i="1"/>
  <c r="U33" i="1"/>
  <c r="Y32" i="1"/>
  <c r="AC31" i="1"/>
  <c r="U31" i="1"/>
  <c r="Y30" i="1"/>
  <c r="AB41" i="1"/>
  <c r="T41" i="1"/>
  <c r="X40" i="1"/>
  <c r="AB39" i="1"/>
  <c r="T39" i="1"/>
  <c r="X38" i="1"/>
  <c r="AB37" i="1"/>
  <c r="T37" i="1"/>
  <c r="X36" i="1"/>
  <c r="AB35" i="1"/>
  <c r="T35" i="1"/>
  <c r="X34" i="1"/>
  <c r="AB33" i="1"/>
  <c r="T33" i="1"/>
  <c r="X32" i="1"/>
  <c r="AB31" i="1"/>
  <c r="T31" i="1"/>
  <c r="X30" i="1"/>
  <c r="AA40" i="1"/>
  <c r="W39" i="1"/>
  <c r="S38" i="1"/>
  <c r="AA36" i="1"/>
  <c r="W35" i="1"/>
  <c r="AA34" i="1"/>
  <c r="W33" i="1"/>
  <c r="S32" i="1"/>
  <c r="W31" i="1"/>
  <c r="AA30" i="1"/>
  <c r="AD41" i="1"/>
  <c r="V41" i="1"/>
  <c r="Z40" i="1"/>
  <c r="AD39" i="1"/>
  <c r="V39" i="1"/>
  <c r="Z38" i="1"/>
  <c r="AD37" i="1"/>
  <c r="V37" i="1"/>
  <c r="Z36" i="1"/>
  <c r="AD35" i="1"/>
  <c r="V35" i="1"/>
  <c r="Z34" i="1"/>
  <c r="AD33" i="1"/>
  <c r="V33" i="1"/>
  <c r="Z32" i="1"/>
  <c r="AD31" i="1"/>
  <c r="V31" i="1"/>
  <c r="Z30" i="1"/>
  <c r="AC39" i="1"/>
  <c r="Y34" i="1"/>
  <c r="AA41" i="1"/>
  <c r="S41" i="1"/>
  <c r="W40" i="1"/>
  <c r="AA39" i="1"/>
  <c r="S39" i="1"/>
  <c r="W38" i="1"/>
  <c r="AA37" i="1"/>
  <c r="S37" i="1"/>
  <c r="W36" i="1"/>
  <c r="AA35" i="1"/>
  <c r="S35" i="1"/>
  <c r="W34" i="1"/>
  <c r="AA33" i="1"/>
  <c r="S33" i="1"/>
  <c r="W32" i="1"/>
  <c r="AA31" i="1"/>
  <c r="S31" i="1"/>
  <c r="W30" i="1"/>
  <c r="W41" i="1"/>
  <c r="S40" i="1"/>
  <c r="AA38" i="1"/>
  <c r="W37" i="1"/>
  <c r="S36" i="1"/>
  <c r="S34" i="1"/>
  <c r="AA32" i="1"/>
  <c r="S30" i="1"/>
  <c r="Z41" i="1"/>
  <c r="AD40" i="1"/>
  <c r="V40" i="1"/>
  <c r="Z39" i="1"/>
  <c r="AD38" i="1"/>
  <c r="V38" i="1"/>
  <c r="Z37" i="1"/>
  <c r="AD36" i="1"/>
  <c r="V36" i="1"/>
  <c r="Z35" i="1"/>
  <c r="AD34" i="1"/>
  <c r="V34" i="1"/>
  <c r="Z33" i="1"/>
  <c r="AD32" i="1"/>
  <c r="V32" i="1"/>
  <c r="Z31" i="1"/>
  <c r="AD30" i="1"/>
  <c r="V30" i="1"/>
  <c r="Y41" i="1"/>
  <c r="AC40" i="1"/>
  <c r="U40" i="1"/>
  <c r="Y39" i="1"/>
  <c r="AC38" i="1"/>
  <c r="U38" i="1"/>
  <c r="Y37" i="1"/>
  <c r="AC36" i="1"/>
  <c r="U36" i="1"/>
  <c r="Y35" i="1"/>
  <c r="AC34" i="1"/>
  <c r="U34" i="1"/>
  <c r="Y33" i="1"/>
  <c r="AC32" i="1"/>
  <c r="U32" i="1"/>
  <c r="Y31" i="1"/>
  <c r="AC30" i="1"/>
  <c r="U30" i="1"/>
  <c r="X41" i="1"/>
  <c r="AB40" i="1"/>
  <c r="T40" i="1"/>
  <c r="X39" i="1"/>
  <c r="AB38" i="1"/>
  <c r="T38" i="1"/>
  <c r="X37" i="1"/>
  <c r="AB36" i="1"/>
  <c r="T36" i="1"/>
  <c r="X35" i="1"/>
  <c r="AB34" i="1"/>
  <c r="T34" i="1"/>
  <c r="X33" i="1"/>
  <c r="AB32" i="1"/>
  <c r="T32" i="1"/>
  <c r="X31" i="1"/>
  <c r="AB30" i="1"/>
  <c r="N12" i="2"/>
  <c r="F12" i="2"/>
  <c r="N10" i="2"/>
  <c r="J9" i="2"/>
  <c r="N8" i="2"/>
  <c r="J7" i="2"/>
  <c r="F6" i="2"/>
  <c r="J5" i="2"/>
  <c r="F4" i="2"/>
  <c r="J3" i="2"/>
  <c r="F2" i="2"/>
  <c r="Q13" i="2"/>
  <c r="I13" i="2"/>
  <c r="Q11" i="2"/>
  <c r="M10" i="2"/>
  <c r="Q9" i="2"/>
  <c r="M8" i="2"/>
  <c r="Q7" i="2"/>
  <c r="M6" i="2"/>
  <c r="Q5" i="2"/>
  <c r="M4" i="2"/>
  <c r="Q3" i="2"/>
  <c r="M2" i="2"/>
  <c r="L12" i="2"/>
  <c r="H11" i="2"/>
  <c r="P9" i="2"/>
  <c r="P7" i="2"/>
  <c r="P5" i="2"/>
  <c r="P3" i="2"/>
  <c r="O13" i="2"/>
  <c r="G13" i="2"/>
  <c r="K12" i="2"/>
  <c r="O11" i="2"/>
  <c r="G11" i="2"/>
  <c r="K10" i="2"/>
  <c r="O9" i="2"/>
  <c r="G9" i="2"/>
  <c r="K8" i="2"/>
  <c r="O7" i="2"/>
  <c r="G7" i="2"/>
  <c r="K6" i="2"/>
  <c r="O5" i="2"/>
  <c r="G5" i="2"/>
  <c r="K4" i="2"/>
  <c r="O3" i="2"/>
  <c r="G3" i="2"/>
  <c r="K2" i="2"/>
  <c r="J13" i="2"/>
  <c r="J11" i="2"/>
  <c r="F10" i="2"/>
  <c r="F8" i="2"/>
  <c r="N6" i="2"/>
  <c r="N4" i="2"/>
  <c r="N2" i="2"/>
  <c r="M12" i="2"/>
  <c r="I11" i="2"/>
  <c r="I9" i="2"/>
  <c r="I7" i="2"/>
  <c r="I5" i="2"/>
  <c r="I3" i="2"/>
  <c r="H13" i="2"/>
  <c r="L10" i="2"/>
  <c r="L8" i="2"/>
  <c r="L6" i="2"/>
  <c r="L4" i="2"/>
  <c r="H3" i="2"/>
  <c r="N13" i="2"/>
  <c r="F13" i="2"/>
  <c r="J12" i="2"/>
  <c r="N11" i="2"/>
  <c r="F11" i="2"/>
  <c r="J10" i="2"/>
  <c r="N9" i="2"/>
  <c r="F9" i="2"/>
  <c r="J8" i="2"/>
  <c r="N7" i="2"/>
  <c r="F7" i="2"/>
  <c r="J6" i="2"/>
  <c r="N5" i="2"/>
  <c r="F5" i="2"/>
  <c r="J4" i="2"/>
  <c r="N3" i="2"/>
  <c r="F3" i="2"/>
  <c r="J2" i="2"/>
  <c r="M13" i="2"/>
  <c r="Q12" i="2"/>
  <c r="I12" i="2"/>
  <c r="M11" i="2"/>
  <c r="Q10" i="2"/>
  <c r="I10" i="2"/>
  <c r="M9" i="2"/>
  <c r="Q8" i="2"/>
  <c r="I8" i="2"/>
  <c r="M7" i="2"/>
  <c r="Q6" i="2"/>
  <c r="I6" i="2"/>
  <c r="M5" i="2"/>
  <c r="Q4" i="2"/>
  <c r="I4" i="2"/>
  <c r="M3" i="2"/>
  <c r="Q2" i="2"/>
  <c r="I2" i="2"/>
  <c r="P13" i="2"/>
  <c r="P11" i="2"/>
  <c r="H9" i="2"/>
  <c r="H7" i="2"/>
  <c r="H5" i="2"/>
  <c r="L2" i="2"/>
  <c r="L13" i="2"/>
  <c r="P12" i="2"/>
  <c r="H12" i="2"/>
  <c r="L11" i="2"/>
  <c r="P10" i="2"/>
  <c r="H10" i="2"/>
  <c r="L9" i="2"/>
  <c r="P8" i="2"/>
  <c r="H8" i="2"/>
  <c r="L7" i="2"/>
  <c r="P6" i="2"/>
  <c r="H6" i="2"/>
  <c r="L5" i="2"/>
  <c r="P4" i="2"/>
  <c r="H4" i="2"/>
  <c r="L3" i="2"/>
  <c r="P2" i="2"/>
  <c r="H2" i="2"/>
  <c r="K13" i="2"/>
  <c r="O12" i="2"/>
  <c r="G12" i="2"/>
  <c r="K11" i="2"/>
  <c r="O10" i="2"/>
  <c r="G10" i="2"/>
  <c r="K9" i="2"/>
  <c r="O8" i="2"/>
  <c r="G8" i="2"/>
  <c r="K7" i="2"/>
  <c r="O6" i="2"/>
  <c r="G6" i="2"/>
  <c r="K5" i="2"/>
  <c r="O4" i="2"/>
  <c r="G4" i="2"/>
  <c r="K3" i="2"/>
  <c r="O2" i="2"/>
  <c r="N26" i="2"/>
  <c r="J25" i="2"/>
  <c r="F24" i="2"/>
  <c r="N22" i="2"/>
  <c r="J21" i="2"/>
  <c r="F20" i="2"/>
  <c r="N18" i="2"/>
  <c r="J17" i="2"/>
  <c r="F16" i="2"/>
  <c r="I27" i="2"/>
  <c r="Q25" i="2"/>
  <c r="M24" i="2"/>
  <c r="I23" i="2"/>
  <c r="Q21" i="2"/>
  <c r="M20" i="2"/>
  <c r="I19" i="2"/>
  <c r="Q17" i="2"/>
  <c r="I17" i="2"/>
  <c r="P27" i="2"/>
  <c r="L26" i="2"/>
  <c r="P25" i="2"/>
  <c r="H25" i="2"/>
  <c r="L24" i="2"/>
  <c r="P23" i="2"/>
  <c r="H23" i="2"/>
  <c r="L22" i="2"/>
  <c r="P21" i="2"/>
  <c r="H21" i="2"/>
  <c r="L20" i="2"/>
  <c r="P19" i="2"/>
  <c r="H19" i="2"/>
  <c r="L18" i="2"/>
  <c r="P17" i="2"/>
  <c r="H17" i="2"/>
  <c r="L16" i="2"/>
  <c r="O27" i="2"/>
  <c r="G27" i="2"/>
  <c r="K26" i="2"/>
  <c r="O25" i="2"/>
  <c r="G25" i="2"/>
  <c r="K24" i="2"/>
  <c r="O23" i="2"/>
  <c r="G23" i="2"/>
  <c r="K22" i="2"/>
  <c r="O21" i="2"/>
  <c r="G21" i="2"/>
  <c r="K20" i="2"/>
  <c r="O19" i="2"/>
  <c r="G19" i="2"/>
  <c r="K18" i="2"/>
  <c r="O17" i="2"/>
  <c r="G17" i="2"/>
  <c r="K16" i="2"/>
  <c r="J27" i="2"/>
  <c r="F26" i="2"/>
  <c r="N24" i="2"/>
  <c r="J23" i="2"/>
  <c r="F22" i="2"/>
  <c r="N20" i="2"/>
  <c r="J19" i="2"/>
  <c r="F18" i="2"/>
  <c r="N16" i="2"/>
  <c r="Q27" i="2"/>
  <c r="M26" i="2"/>
  <c r="I25" i="2"/>
  <c r="Q23" i="2"/>
  <c r="M22" i="2"/>
  <c r="I21" i="2"/>
  <c r="Q19" i="2"/>
  <c r="M18" i="2"/>
  <c r="M16" i="2"/>
  <c r="F27" i="2"/>
  <c r="N25" i="2"/>
  <c r="J24" i="2"/>
  <c r="F23" i="2"/>
  <c r="N21" i="2"/>
  <c r="J20" i="2"/>
  <c r="F19" i="2"/>
  <c r="N17" i="2"/>
  <c r="J16" i="2"/>
  <c r="Q26" i="2"/>
  <c r="M25" i="2"/>
  <c r="I24" i="2"/>
  <c r="Q22" i="2"/>
  <c r="M21" i="2"/>
  <c r="I20" i="2"/>
  <c r="Q18" i="2"/>
  <c r="M17" i="2"/>
  <c r="Q16" i="2"/>
  <c r="L27" i="2"/>
  <c r="P26" i="2"/>
  <c r="H26" i="2"/>
  <c r="L25" i="2"/>
  <c r="P24" i="2"/>
  <c r="H24" i="2"/>
  <c r="L23" i="2"/>
  <c r="P22" i="2"/>
  <c r="H22" i="2"/>
  <c r="L21" i="2"/>
  <c r="P20" i="2"/>
  <c r="H20" i="2"/>
  <c r="L19" i="2"/>
  <c r="P18" i="2"/>
  <c r="H18" i="2"/>
  <c r="L17" i="2"/>
  <c r="P16" i="2"/>
  <c r="H16" i="2"/>
  <c r="H27" i="2"/>
  <c r="N27" i="2"/>
  <c r="J26" i="2"/>
  <c r="F25" i="2"/>
  <c r="N23" i="2"/>
  <c r="J22" i="2"/>
  <c r="F21" i="2"/>
  <c r="N19" i="2"/>
  <c r="J18" i="2"/>
  <c r="F17" i="2"/>
  <c r="M27" i="2"/>
  <c r="I26" i="2"/>
  <c r="Q24" i="2"/>
  <c r="M23" i="2"/>
  <c r="I22" i="2"/>
  <c r="Q20" i="2"/>
  <c r="M19" i="2"/>
  <c r="I18" i="2"/>
  <c r="I16" i="2"/>
  <c r="K27" i="2"/>
  <c r="O26" i="2"/>
  <c r="G26" i="2"/>
  <c r="K25" i="2"/>
  <c r="O24" i="2"/>
  <c r="G24" i="2"/>
  <c r="K23" i="2"/>
  <c r="O22" i="2"/>
  <c r="G22" i="2"/>
  <c r="K21" i="2"/>
  <c r="O20" i="2"/>
  <c r="G20" i="2"/>
  <c r="K19" i="2"/>
  <c r="O18" i="2"/>
  <c r="G18" i="2"/>
  <c r="K17" i="2"/>
  <c r="O16" i="2"/>
  <c r="J41" i="2"/>
  <c r="N40" i="2"/>
  <c r="J39" i="2"/>
  <c r="F38" i="2"/>
  <c r="N36" i="2"/>
  <c r="F36" i="2"/>
  <c r="N34" i="2"/>
  <c r="J33" i="2"/>
  <c r="F32" i="2"/>
  <c r="J31" i="2"/>
  <c r="F30" i="2"/>
  <c r="Q41" i="2"/>
  <c r="M40" i="2"/>
  <c r="Q39" i="2"/>
  <c r="M38" i="2"/>
  <c r="I37" i="2"/>
  <c r="Q35" i="2"/>
  <c r="I35" i="2"/>
  <c r="Q33" i="2"/>
  <c r="I33" i="2"/>
  <c r="Q31" i="2"/>
  <c r="M30" i="2"/>
  <c r="L40" i="2"/>
  <c r="L38" i="2"/>
  <c r="H37" i="2"/>
  <c r="P35" i="2"/>
  <c r="H35" i="2"/>
  <c r="L34" i="2"/>
  <c r="P33" i="2"/>
  <c r="H33" i="2"/>
  <c r="L32" i="2"/>
  <c r="P31" i="2"/>
  <c r="H31" i="2"/>
  <c r="L30" i="2"/>
  <c r="O41" i="2"/>
  <c r="G41" i="2"/>
  <c r="K40" i="2"/>
  <c r="O39" i="2"/>
  <c r="G39" i="2"/>
  <c r="K38" i="2"/>
  <c r="O37" i="2"/>
  <c r="G37" i="2"/>
  <c r="K36" i="2"/>
  <c r="O35" i="2"/>
  <c r="G35" i="2"/>
  <c r="K34" i="2"/>
  <c r="O33" i="2"/>
  <c r="G33" i="2"/>
  <c r="K32" i="2"/>
  <c r="O31" i="2"/>
  <c r="G31" i="2"/>
  <c r="K30" i="2"/>
  <c r="F40" i="2"/>
  <c r="N38" i="2"/>
  <c r="J37" i="2"/>
  <c r="J35" i="2"/>
  <c r="F34" i="2"/>
  <c r="N32" i="2"/>
  <c r="N30" i="2"/>
  <c r="I41" i="2"/>
  <c r="I39" i="2"/>
  <c r="Q37" i="2"/>
  <c r="M36" i="2"/>
  <c r="M34" i="2"/>
  <c r="M32" i="2"/>
  <c r="I31" i="2"/>
  <c r="P41" i="2"/>
  <c r="P39" i="2"/>
  <c r="P37" i="2"/>
  <c r="F41" i="2"/>
  <c r="N39" i="2"/>
  <c r="J38" i="2"/>
  <c r="F37" i="2"/>
  <c r="N35" i="2"/>
  <c r="J34" i="2"/>
  <c r="F33" i="2"/>
  <c r="N31" i="2"/>
  <c r="F31" i="2"/>
  <c r="Q40" i="2"/>
  <c r="M39" i="2"/>
  <c r="I38" i="2"/>
  <c r="M37" i="2"/>
  <c r="I36" i="2"/>
  <c r="Q34" i="2"/>
  <c r="M33" i="2"/>
  <c r="I32" i="2"/>
  <c r="M31" i="2"/>
  <c r="I30" i="2"/>
  <c r="L41" i="2"/>
  <c r="P40" i="2"/>
  <c r="H40" i="2"/>
  <c r="L39" i="2"/>
  <c r="P38" i="2"/>
  <c r="H38" i="2"/>
  <c r="L37" i="2"/>
  <c r="P36" i="2"/>
  <c r="H36" i="2"/>
  <c r="L35" i="2"/>
  <c r="P34" i="2"/>
  <c r="H34" i="2"/>
  <c r="L33" i="2"/>
  <c r="P32" i="2"/>
  <c r="H32" i="2"/>
  <c r="L31" i="2"/>
  <c r="P30" i="2"/>
  <c r="H30" i="2"/>
  <c r="H41" i="2"/>
  <c r="H39" i="2"/>
  <c r="L36" i="2"/>
  <c r="N41" i="2"/>
  <c r="J40" i="2"/>
  <c r="F39" i="2"/>
  <c r="N37" i="2"/>
  <c r="J36" i="2"/>
  <c r="F35" i="2"/>
  <c r="N33" i="2"/>
  <c r="J32" i="2"/>
  <c r="J30" i="2"/>
  <c r="M41" i="2"/>
  <c r="I40" i="2"/>
  <c r="Q38" i="2"/>
  <c r="Q36" i="2"/>
  <c r="M35" i="2"/>
  <c r="I34" i="2"/>
  <c r="Q32" i="2"/>
  <c r="Q30" i="2"/>
  <c r="K41" i="2"/>
  <c r="O40" i="2"/>
  <c r="G40" i="2"/>
  <c r="K39" i="2"/>
  <c r="O38" i="2"/>
  <c r="G38" i="2"/>
  <c r="K37" i="2"/>
  <c r="O36" i="2"/>
  <c r="G36" i="2"/>
  <c r="K35" i="2"/>
  <c r="O34" i="2"/>
  <c r="G34" i="2"/>
  <c r="K33" i="2"/>
  <c r="O32" i="2"/>
  <c r="G32" i="2"/>
  <c r="K31" i="2"/>
  <c r="O30" i="2"/>
  <c r="AD40" i="2"/>
  <c r="V40" i="2"/>
  <c r="AD38" i="2"/>
  <c r="Z37" i="2"/>
  <c r="V36" i="2"/>
  <c r="AD34" i="2"/>
  <c r="Z33" i="2"/>
  <c r="AD32" i="2"/>
  <c r="Z31" i="2"/>
  <c r="V30" i="2"/>
  <c r="AC40" i="2"/>
  <c r="Y39" i="2"/>
  <c r="U38" i="2"/>
  <c r="U36" i="2"/>
  <c r="W41" i="2"/>
  <c r="AA40" i="2"/>
  <c r="S40" i="2"/>
  <c r="W39" i="2"/>
  <c r="AA38" i="2"/>
  <c r="S38" i="2"/>
  <c r="W37" i="2"/>
  <c r="AA36" i="2"/>
  <c r="S36" i="2"/>
  <c r="W35" i="2"/>
  <c r="AA34" i="2"/>
  <c r="S34" i="2"/>
  <c r="W33" i="2"/>
  <c r="AA32" i="2"/>
  <c r="S32" i="2"/>
  <c r="W31" i="2"/>
  <c r="AA30" i="2"/>
  <c r="S30" i="2"/>
  <c r="AD41" i="2"/>
  <c r="V41" i="2"/>
  <c r="Z40" i="2"/>
  <c r="AD39" i="2"/>
  <c r="V39" i="2"/>
  <c r="Z38" i="2"/>
  <c r="AD37" i="2"/>
  <c r="V37" i="2"/>
  <c r="Z36" i="2"/>
  <c r="AD35" i="2"/>
  <c r="V35" i="2"/>
  <c r="Z34" i="2"/>
  <c r="AD33" i="2"/>
  <c r="V33" i="2"/>
  <c r="Z32" i="2"/>
  <c r="AD31" i="2"/>
  <c r="V31" i="2"/>
  <c r="Z30" i="2"/>
  <c r="AC41" i="2"/>
  <c r="Y40" i="2"/>
  <c r="U39" i="2"/>
  <c r="AC37" i="2"/>
  <c r="Y36" i="2"/>
  <c r="U35" i="2"/>
  <c r="AC33" i="2"/>
  <c r="Y32" i="2"/>
  <c r="U31" i="2"/>
  <c r="T41" i="2"/>
  <c r="AB39" i="2"/>
  <c r="T39" i="2"/>
  <c r="X38" i="2"/>
  <c r="AB37" i="2"/>
  <c r="T37" i="2"/>
  <c r="X36" i="2"/>
  <c r="AB35" i="2"/>
  <c r="T35" i="2"/>
  <c r="X34" i="2"/>
  <c r="AB33" i="2"/>
  <c r="T33" i="2"/>
  <c r="X32" i="2"/>
  <c r="AB31" i="2"/>
  <c r="T31" i="2"/>
  <c r="X30" i="2"/>
  <c r="U41" i="2"/>
  <c r="AC39" i="2"/>
  <c r="Y38" i="2"/>
  <c r="U37" i="2"/>
  <c r="AC35" i="2"/>
  <c r="Y34" i="2"/>
  <c r="U33" i="2"/>
  <c r="AC31" i="2"/>
  <c r="Y30" i="2"/>
  <c r="AB41" i="2"/>
  <c r="X40" i="2"/>
  <c r="AA41" i="2"/>
  <c r="S41" i="2"/>
  <c r="W40" i="2"/>
  <c r="AA39" i="2"/>
  <c r="S39" i="2"/>
  <c r="W38" i="2"/>
  <c r="AA37" i="2"/>
  <c r="S37" i="2"/>
  <c r="W36" i="2"/>
  <c r="AA35" i="2"/>
  <c r="S35" i="2"/>
  <c r="W34" i="2"/>
  <c r="AA33" i="2"/>
  <c r="S33" i="2"/>
  <c r="W32" i="2"/>
  <c r="AA31" i="2"/>
  <c r="S31" i="2"/>
  <c r="W30" i="2"/>
  <c r="Z41" i="2"/>
  <c r="Z39" i="2"/>
  <c r="V38" i="2"/>
  <c r="AD36" i="2"/>
  <c r="Z35" i="2"/>
  <c r="V34" i="2"/>
  <c r="V32" i="2"/>
  <c r="AD30" i="2"/>
  <c r="Y41" i="2"/>
  <c r="U40" i="2"/>
  <c r="AC38" i="2"/>
  <c r="Y37" i="2"/>
  <c r="AC36" i="2"/>
  <c r="Y35" i="2"/>
  <c r="AC34" i="2"/>
  <c r="U34" i="2"/>
  <c r="Y33" i="2"/>
  <c r="AC32" i="2"/>
  <c r="U32" i="2"/>
  <c r="Y31" i="2"/>
  <c r="AC30" i="2"/>
  <c r="U30" i="2"/>
  <c r="X41" i="2"/>
  <c r="AB40" i="2"/>
  <c r="T40" i="2"/>
  <c r="X39" i="2"/>
  <c r="AB38" i="2"/>
  <c r="T38" i="2"/>
  <c r="X37" i="2"/>
  <c r="AB36" i="2"/>
  <c r="T36" i="2"/>
  <c r="X35" i="2"/>
  <c r="AB34" i="2"/>
  <c r="T34" i="2"/>
  <c r="X33" i="2"/>
  <c r="AB32" i="2"/>
  <c r="T32" i="2"/>
  <c r="X31" i="2"/>
  <c r="AB30" i="2"/>
  <c r="N12" i="3"/>
  <c r="N10" i="3"/>
  <c r="F8" i="3"/>
  <c r="J5" i="3"/>
  <c r="N2" i="3"/>
  <c r="Q11" i="3"/>
  <c r="L2" i="3"/>
  <c r="L12" i="3"/>
  <c r="L10" i="3"/>
  <c r="L8" i="3"/>
  <c r="H7" i="3"/>
  <c r="H5" i="3"/>
  <c r="H3" i="3"/>
  <c r="G13" i="3"/>
  <c r="G11" i="3"/>
  <c r="G9" i="3"/>
  <c r="G7" i="3"/>
  <c r="K4" i="3"/>
  <c r="N13" i="3"/>
  <c r="F13" i="3"/>
  <c r="J12" i="3"/>
  <c r="N11" i="3"/>
  <c r="F11" i="3"/>
  <c r="J10" i="3"/>
  <c r="N9" i="3"/>
  <c r="F9" i="3"/>
  <c r="J8" i="3"/>
  <c r="N7" i="3"/>
  <c r="F7" i="3"/>
  <c r="J6" i="3"/>
  <c r="N5" i="3"/>
  <c r="F5" i="3"/>
  <c r="J4" i="3"/>
  <c r="N3" i="3"/>
  <c r="F3" i="3"/>
  <c r="J2" i="3"/>
  <c r="J13" i="3"/>
  <c r="J11" i="3"/>
  <c r="J9" i="3"/>
  <c r="N8" i="3"/>
  <c r="N6" i="3"/>
  <c r="F6" i="3"/>
  <c r="F4" i="3"/>
  <c r="J3" i="3"/>
  <c r="Q13" i="3"/>
  <c r="M12" i="3"/>
  <c r="M10" i="3"/>
  <c r="Q9" i="3"/>
  <c r="M8" i="3"/>
  <c r="Q7" i="3"/>
  <c r="M6" i="3"/>
  <c r="Q5" i="3"/>
  <c r="I5" i="3"/>
  <c r="M4" i="3"/>
  <c r="Q3" i="3"/>
  <c r="M2" i="3"/>
  <c r="H13" i="3"/>
  <c r="H11" i="3"/>
  <c r="H9" i="3"/>
  <c r="L6" i="3"/>
  <c r="L4" i="3"/>
  <c r="K12" i="3"/>
  <c r="K10" i="3"/>
  <c r="K8" i="3"/>
  <c r="O5" i="3"/>
  <c r="M13" i="3"/>
  <c r="I12" i="3"/>
  <c r="M11" i="3"/>
  <c r="Q10" i="3"/>
  <c r="I10" i="3"/>
  <c r="M9" i="3"/>
  <c r="Q8" i="3"/>
  <c r="I8" i="3"/>
  <c r="M7" i="3"/>
  <c r="Q6" i="3"/>
  <c r="I6" i="3"/>
  <c r="M5" i="3"/>
  <c r="Q4" i="3"/>
  <c r="I4" i="3"/>
  <c r="M3" i="3"/>
  <c r="Q2" i="3"/>
  <c r="I2" i="3"/>
  <c r="F12" i="3"/>
  <c r="F10" i="3"/>
  <c r="J7" i="3"/>
  <c r="N4" i="3"/>
  <c r="F2" i="3"/>
  <c r="I13" i="3"/>
  <c r="I11" i="3"/>
  <c r="I9" i="3"/>
  <c r="I7" i="3"/>
  <c r="I3" i="3"/>
  <c r="P13" i="3"/>
  <c r="P11" i="3"/>
  <c r="P9" i="3"/>
  <c r="P7" i="3"/>
  <c r="P5" i="3"/>
  <c r="P3" i="3"/>
  <c r="O13" i="3"/>
  <c r="O11" i="3"/>
  <c r="O9" i="3"/>
  <c r="O7" i="3"/>
  <c r="K6" i="3"/>
  <c r="G5" i="3"/>
  <c r="O3" i="3"/>
  <c r="G3" i="3"/>
  <c r="K2" i="3"/>
  <c r="Q12" i="3"/>
  <c r="L13" i="3"/>
  <c r="P12" i="3"/>
  <c r="H12" i="3"/>
  <c r="L11" i="3"/>
  <c r="P10" i="3"/>
  <c r="H10" i="3"/>
  <c r="L9" i="3"/>
  <c r="P8" i="3"/>
  <c r="H8" i="3"/>
  <c r="L7" i="3"/>
  <c r="P6" i="3"/>
  <c r="H6" i="3"/>
  <c r="L5" i="3"/>
  <c r="P4" i="3"/>
  <c r="H4" i="3"/>
  <c r="L3" i="3"/>
  <c r="P2" i="3"/>
  <c r="H2" i="3"/>
  <c r="K13" i="3"/>
  <c r="O12" i="3"/>
  <c r="G12" i="3"/>
  <c r="K11" i="3"/>
  <c r="O10" i="3"/>
  <c r="G10" i="3"/>
  <c r="K9" i="3"/>
  <c r="O8" i="3"/>
  <c r="G8" i="3"/>
  <c r="K7" i="3"/>
  <c r="O6" i="3"/>
  <c r="G6" i="3"/>
  <c r="K5" i="3"/>
  <c r="O4" i="3"/>
  <c r="G4" i="3"/>
  <c r="K3" i="3"/>
  <c r="O2" i="3"/>
  <c r="G17" i="3"/>
  <c r="K16" i="3"/>
  <c r="P27" i="3"/>
  <c r="L26" i="3"/>
  <c r="P25" i="3"/>
  <c r="L24" i="3"/>
  <c r="H23" i="3"/>
  <c r="P21" i="3"/>
  <c r="L20" i="3"/>
  <c r="P19" i="3"/>
  <c r="L18" i="3"/>
  <c r="H17" i="3"/>
  <c r="G27" i="3"/>
  <c r="O25" i="3"/>
  <c r="K24" i="3"/>
  <c r="G23" i="3"/>
  <c r="O21" i="3"/>
  <c r="O19" i="3"/>
  <c r="F27" i="3"/>
  <c r="J24" i="3"/>
  <c r="F23" i="3"/>
  <c r="J22" i="3"/>
  <c r="N21" i="3"/>
  <c r="F21" i="3"/>
  <c r="J20" i="3"/>
  <c r="N19" i="3"/>
  <c r="F19" i="3"/>
  <c r="J18" i="3"/>
  <c r="N17" i="3"/>
  <c r="F17" i="3"/>
  <c r="J16" i="3"/>
  <c r="I21" i="3"/>
  <c r="M20" i="3"/>
  <c r="Q19" i="3"/>
  <c r="I19" i="3"/>
  <c r="M18" i="3"/>
  <c r="Q17" i="3"/>
  <c r="I17" i="3"/>
  <c r="M16" i="3"/>
  <c r="H27" i="3"/>
  <c r="H25" i="3"/>
  <c r="P23" i="3"/>
  <c r="L22" i="3"/>
  <c r="H21" i="3"/>
  <c r="H19" i="3"/>
  <c r="P17" i="3"/>
  <c r="L16" i="3"/>
  <c r="O27" i="3"/>
  <c r="K26" i="3"/>
  <c r="G25" i="3"/>
  <c r="O23" i="3"/>
  <c r="K22" i="3"/>
  <c r="G21" i="3"/>
  <c r="K20" i="3"/>
  <c r="G19" i="3"/>
  <c r="K18" i="3"/>
  <c r="O17" i="3"/>
  <c r="N27" i="3"/>
  <c r="J26" i="3"/>
  <c r="N25" i="3"/>
  <c r="F25" i="3"/>
  <c r="N23" i="3"/>
  <c r="M27" i="3"/>
  <c r="Q26" i="3"/>
  <c r="I26" i="3"/>
  <c r="M25" i="3"/>
  <c r="Q24" i="3"/>
  <c r="I24" i="3"/>
  <c r="M23" i="3"/>
  <c r="Q22" i="3"/>
  <c r="I22" i="3"/>
  <c r="M21" i="3"/>
  <c r="Q20" i="3"/>
  <c r="I20" i="3"/>
  <c r="M19" i="3"/>
  <c r="Q18" i="3"/>
  <c r="I18" i="3"/>
  <c r="M17" i="3"/>
  <c r="Q16" i="3"/>
  <c r="I16" i="3"/>
  <c r="L27" i="3"/>
  <c r="P26" i="3"/>
  <c r="H26" i="3"/>
  <c r="L25" i="3"/>
  <c r="P24" i="3"/>
  <c r="H24" i="3"/>
  <c r="L23" i="3"/>
  <c r="P22" i="3"/>
  <c r="H22" i="3"/>
  <c r="L21" i="3"/>
  <c r="P20" i="3"/>
  <c r="H20" i="3"/>
  <c r="L19" i="3"/>
  <c r="P18" i="3"/>
  <c r="H18" i="3"/>
  <c r="L17" i="3"/>
  <c r="P16" i="3"/>
  <c r="H16" i="3"/>
  <c r="K27" i="3"/>
  <c r="O26" i="3"/>
  <c r="G26" i="3"/>
  <c r="K25" i="3"/>
  <c r="O24" i="3"/>
  <c r="G24" i="3"/>
  <c r="K23" i="3"/>
  <c r="O22" i="3"/>
  <c r="G22" i="3"/>
  <c r="K21" i="3"/>
  <c r="O20" i="3"/>
  <c r="G20" i="3"/>
  <c r="K19" i="3"/>
  <c r="O18" i="3"/>
  <c r="G18" i="3"/>
  <c r="K17" i="3"/>
  <c r="O16" i="3"/>
  <c r="O39" i="3"/>
  <c r="I41" i="3"/>
  <c r="Q39" i="3"/>
  <c r="M38" i="3"/>
  <c r="I37" i="3"/>
  <c r="Q35" i="3"/>
  <c r="M34" i="3"/>
  <c r="I33" i="3"/>
  <c r="Q31" i="3"/>
  <c r="I31" i="3"/>
  <c r="P39" i="3"/>
  <c r="H37" i="3"/>
  <c r="P35" i="3"/>
  <c r="H33" i="3"/>
  <c r="H31" i="3"/>
  <c r="O41" i="3"/>
  <c r="G39" i="3"/>
  <c r="G37" i="3"/>
  <c r="K34" i="3"/>
  <c r="K32" i="3"/>
  <c r="G31" i="3"/>
  <c r="F41" i="3"/>
  <c r="N39" i="3"/>
  <c r="F39" i="3"/>
  <c r="J38" i="3"/>
  <c r="N37" i="3"/>
  <c r="F37" i="3"/>
  <c r="J36" i="3"/>
  <c r="N35" i="3"/>
  <c r="F35" i="3"/>
  <c r="J34" i="3"/>
  <c r="N33" i="3"/>
  <c r="F33" i="3"/>
  <c r="J32" i="3"/>
  <c r="N31" i="3"/>
  <c r="F31" i="3"/>
  <c r="J30" i="3"/>
  <c r="M41" i="3"/>
  <c r="Q40" i="3"/>
  <c r="I40" i="3"/>
  <c r="M39" i="3"/>
  <c r="Q38" i="3"/>
  <c r="I38" i="3"/>
  <c r="M37" i="3"/>
  <c r="Q36" i="3"/>
  <c r="I36" i="3"/>
  <c r="M35" i="3"/>
  <c r="Q34" i="3"/>
  <c r="I34" i="3"/>
  <c r="M33" i="3"/>
  <c r="Q32" i="3"/>
  <c r="I32" i="3"/>
  <c r="M31" i="3"/>
  <c r="Q30" i="3"/>
  <c r="I30" i="3"/>
  <c r="P41" i="3"/>
  <c r="L40" i="3"/>
  <c r="L38" i="3"/>
  <c r="L36" i="3"/>
  <c r="L34" i="3"/>
  <c r="L32" i="3"/>
  <c r="L30" i="3"/>
  <c r="K40" i="3"/>
  <c r="O37" i="3"/>
  <c r="O35" i="3"/>
  <c r="O33" i="3"/>
  <c r="O31" i="3"/>
  <c r="H40" i="3"/>
  <c r="P38" i="3"/>
  <c r="L37" i="3"/>
  <c r="H36" i="3"/>
  <c r="P34" i="3"/>
  <c r="H34" i="3"/>
  <c r="P32" i="3"/>
  <c r="H32" i="3"/>
  <c r="L31" i="3"/>
  <c r="H30" i="3"/>
  <c r="K41" i="3"/>
  <c r="O40" i="3"/>
  <c r="G40" i="3"/>
  <c r="K39" i="3"/>
  <c r="O38" i="3"/>
  <c r="G38" i="3"/>
  <c r="K37" i="3"/>
  <c r="O36" i="3"/>
  <c r="G36" i="3"/>
  <c r="K35" i="3"/>
  <c r="O34" i="3"/>
  <c r="G34" i="3"/>
  <c r="K33" i="3"/>
  <c r="O32" i="3"/>
  <c r="G32" i="3"/>
  <c r="K31" i="3"/>
  <c r="O30" i="3"/>
  <c r="G30" i="3"/>
  <c r="Q41" i="3"/>
  <c r="M40" i="3"/>
  <c r="I39" i="3"/>
  <c r="Q37" i="3"/>
  <c r="M36" i="3"/>
  <c r="I35" i="3"/>
  <c r="Q33" i="3"/>
  <c r="M32" i="3"/>
  <c r="M30" i="3"/>
  <c r="H41" i="3"/>
  <c r="H39" i="3"/>
  <c r="P37" i="3"/>
  <c r="H35" i="3"/>
  <c r="P33" i="3"/>
  <c r="P31" i="3"/>
  <c r="G41" i="3"/>
  <c r="K38" i="3"/>
  <c r="K36" i="3"/>
  <c r="G35" i="3"/>
  <c r="G33" i="3"/>
  <c r="K30" i="3"/>
  <c r="N41" i="3"/>
  <c r="J40" i="3"/>
  <c r="L41" i="3"/>
  <c r="P40" i="3"/>
  <c r="L39" i="3"/>
  <c r="H38" i="3"/>
  <c r="P36" i="3"/>
  <c r="L35" i="3"/>
  <c r="L33" i="3"/>
  <c r="P30" i="3"/>
  <c r="J41" i="3"/>
  <c r="N40" i="3"/>
  <c r="F40" i="3"/>
  <c r="J39" i="3"/>
  <c r="N38" i="3"/>
  <c r="F38" i="3"/>
  <c r="J37" i="3"/>
  <c r="N36" i="3"/>
  <c r="F36" i="3"/>
  <c r="J35" i="3"/>
  <c r="N34" i="3"/>
  <c r="F34" i="3"/>
  <c r="J33" i="3"/>
  <c r="N32" i="3"/>
  <c r="F32" i="3"/>
  <c r="J31" i="3"/>
  <c r="N30" i="3"/>
  <c r="W41" i="3"/>
  <c r="AA40" i="3"/>
  <c r="S40" i="3"/>
  <c r="W39" i="3"/>
  <c r="AA38" i="3"/>
  <c r="S38" i="3"/>
  <c r="W37" i="3"/>
  <c r="AA36" i="3"/>
  <c r="S36" i="3"/>
  <c r="W35" i="3"/>
  <c r="AA34" i="3"/>
  <c r="S34" i="3"/>
  <c r="W33" i="3"/>
  <c r="AA32" i="3"/>
  <c r="S32" i="3"/>
  <c r="W31" i="3"/>
  <c r="AA30" i="3"/>
  <c r="S30" i="3"/>
  <c r="AD41" i="3"/>
  <c r="V41" i="3"/>
  <c r="Z40" i="3"/>
  <c r="AD39" i="3"/>
  <c r="V39" i="3"/>
  <c r="Z38" i="3"/>
  <c r="AD37" i="3"/>
  <c r="V37" i="3"/>
  <c r="Z36" i="3"/>
  <c r="AD35" i="3"/>
  <c r="V35" i="3"/>
  <c r="Z34" i="3"/>
  <c r="AD33" i="3"/>
  <c r="V33" i="3"/>
  <c r="Z32" i="3"/>
  <c r="AD31" i="3"/>
  <c r="V31" i="3"/>
  <c r="Z30" i="3"/>
  <c r="AC41" i="3"/>
  <c r="Y40" i="3"/>
  <c r="U39" i="3"/>
  <c r="AC37" i="3"/>
  <c r="Y36" i="3"/>
  <c r="Y34" i="3"/>
  <c r="U33" i="3"/>
  <c r="U31" i="3"/>
  <c r="AB41" i="3"/>
  <c r="X40" i="3"/>
  <c r="X38" i="3"/>
  <c r="W34" i="3"/>
  <c r="S33" i="3"/>
  <c r="AA31" i="3"/>
  <c r="W30" i="3"/>
  <c r="Z41" i="3"/>
  <c r="V40" i="3"/>
  <c r="AD38" i="3"/>
  <c r="Z37" i="3"/>
  <c r="V36" i="3"/>
  <c r="Z35" i="3"/>
  <c r="AD34" i="3"/>
  <c r="Z33" i="3"/>
  <c r="AD32" i="3"/>
  <c r="V32" i="3"/>
  <c r="Z31" i="3"/>
  <c r="AD30" i="3"/>
  <c r="V30" i="3"/>
  <c r="Y41" i="3"/>
  <c r="AC40" i="3"/>
  <c r="U40" i="3"/>
  <c r="Y39" i="3"/>
  <c r="AC38" i="3"/>
  <c r="U38" i="3"/>
  <c r="Y37" i="3"/>
  <c r="AC36" i="3"/>
  <c r="U36" i="3"/>
  <c r="Y35" i="3"/>
  <c r="AC34" i="3"/>
  <c r="U34" i="3"/>
  <c r="Y33" i="3"/>
  <c r="AC32" i="3"/>
  <c r="U32" i="3"/>
  <c r="Y31" i="3"/>
  <c r="AC30" i="3"/>
  <c r="U30" i="3"/>
  <c r="U41" i="3"/>
  <c r="AC39" i="3"/>
  <c r="Y38" i="3"/>
  <c r="U37" i="3"/>
  <c r="AC35" i="3"/>
  <c r="U35" i="3"/>
  <c r="AC33" i="3"/>
  <c r="Y32" i="3"/>
  <c r="AC31" i="3"/>
  <c r="Y30" i="3"/>
  <c r="T41" i="3"/>
  <c r="AB39" i="3"/>
  <c r="T39" i="3"/>
  <c r="AB37" i="3"/>
  <c r="T37" i="3"/>
  <c r="X36" i="3"/>
  <c r="AB35" i="3"/>
  <c r="T35" i="3"/>
  <c r="X34" i="3"/>
  <c r="AB33" i="3"/>
  <c r="T33" i="3"/>
  <c r="X32" i="3"/>
  <c r="AB31" i="3"/>
  <c r="T31" i="3"/>
  <c r="X30" i="3"/>
  <c r="AA41" i="3"/>
  <c r="S41" i="3"/>
  <c r="W40" i="3"/>
  <c r="AA39" i="3"/>
  <c r="S39" i="3"/>
  <c r="W38" i="3"/>
  <c r="AA37" i="3"/>
  <c r="S37" i="3"/>
  <c r="W36" i="3"/>
  <c r="AA35" i="3"/>
  <c r="S35" i="3"/>
  <c r="AA33" i="3"/>
  <c r="W32" i="3"/>
  <c r="S31" i="3"/>
  <c r="AD40" i="3"/>
  <c r="Z39" i="3"/>
  <c r="V38" i="3"/>
  <c r="AD36" i="3"/>
  <c r="V34" i="3"/>
  <c r="X41" i="3"/>
  <c r="AB40" i="3"/>
  <c r="T40" i="3"/>
  <c r="X39" i="3"/>
  <c r="AB38" i="3"/>
  <c r="T38" i="3"/>
  <c r="X37" i="3"/>
  <c r="AB36" i="3"/>
  <c r="T36" i="3"/>
  <c r="X35" i="3"/>
  <c r="AB34" i="3"/>
  <c r="T34" i="3"/>
  <c r="X33" i="3"/>
  <c r="AB32" i="3"/>
  <c r="T32" i="3"/>
  <c r="X31" i="3"/>
  <c r="AB30" i="3"/>
  <c r="U27" i="2"/>
  <c r="S26" i="2"/>
  <c r="W24" i="2"/>
  <c r="U23" i="2"/>
  <c r="S22" i="2"/>
  <c r="T27" i="2"/>
  <c r="X25" i="2"/>
  <c r="V24" i="2"/>
  <c r="T23" i="2"/>
  <c r="S27" i="2"/>
  <c r="U24" i="2"/>
  <c r="X26" i="2"/>
  <c r="T24" i="2"/>
  <c r="U25" i="2"/>
  <c r="S24" i="2"/>
  <c r="X27" i="2"/>
  <c r="T25" i="2"/>
  <c r="V22" i="2"/>
  <c r="W27" i="2"/>
  <c r="U26" i="2"/>
  <c r="S25" i="2"/>
  <c r="W23" i="2"/>
  <c r="U22" i="2"/>
  <c r="W25" i="2"/>
  <c r="S23" i="2"/>
  <c r="V25" i="2"/>
  <c r="X22" i="2"/>
  <c r="W26" i="2"/>
  <c r="W22" i="2"/>
  <c r="V26" i="2"/>
  <c r="X23" i="2"/>
  <c r="V27" i="2"/>
  <c r="T26" i="2"/>
  <c r="X24" i="2"/>
  <c r="V23" i="2"/>
  <c r="O45" i="6" l="1" a="1"/>
  <c r="O3" i="6" a="1"/>
  <c r="B45" i="6" a="1"/>
  <c r="B45" i="6" l="1"/>
  <c r="G53" i="6"/>
  <c r="C46" i="6"/>
  <c r="L48" i="6"/>
  <c r="J52" i="6"/>
  <c r="F47" i="6"/>
  <c r="I56" i="6"/>
  <c r="E51" i="6"/>
  <c r="M45" i="6"/>
  <c r="C56" i="6"/>
  <c r="D53" i="6"/>
  <c r="L47" i="6"/>
  <c r="D56" i="6"/>
  <c r="G54" i="6"/>
  <c r="C49" i="6"/>
  <c r="E52" i="6"/>
  <c r="F56" i="6"/>
  <c r="B51" i="6"/>
  <c r="J45" i="6"/>
  <c r="M56" i="6"/>
  <c r="C50" i="6"/>
  <c r="E54" i="6"/>
  <c r="J56" i="6"/>
  <c r="F51" i="6"/>
  <c r="B46" i="6"/>
  <c r="E55" i="6"/>
  <c r="M49" i="6"/>
  <c r="M54" i="6"/>
  <c r="K50" i="6"/>
  <c r="L51" i="6"/>
  <c r="H46" i="6"/>
  <c r="D48" i="6"/>
  <c r="C53" i="6"/>
  <c r="K47" i="6"/>
  <c r="I45" i="6"/>
  <c r="B55" i="6"/>
  <c r="J49" i="6"/>
  <c r="M52" i="6"/>
  <c r="G49" i="6"/>
  <c r="M50" i="6"/>
  <c r="B56" i="6"/>
  <c r="J50" i="6"/>
  <c r="F45" i="6"/>
  <c r="I54" i="6"/>
  <c r="E49" i="6"/>
  <c r="I51" i="6"/>
  <c r="H56" i="6"/>
  <c r="D51" i="6"/>
  <c r="L45" i="6"/>
  <c r="K56" i="6"/>
  <c r="G52" i="6"/>
  <c r="C47" i="6"/>
  <c r="D54" i="6"/>
  <c r="F54" i="6"/>
  <c r="B49" i="6"/>
  <c r="E50" i="6"/>
  <c r="K48" i="6"/>
  <c r="I47" i="6"/>
  <c r="F55" i="6"/>
  <c r="B50" i="6"/>
  <c r="I55" i="6"/>
  <c r="M53" i="6"/>
  <c r="I48" i="6"/>
  <c r="E46" i="6"/>
  <c r="L55" i="6"/>
  <c r="H50" i="6"/>
  <c r="D45" i="6"/>
  <c r="K52" i="6"/>
  <c r="K51" i="6"/>
  <c r="G46" i="6"/>
  <c r="D50" i="6"/>
  <c r="J53" i="6"/>
  <c r="F48" i="6"/>
  <c r="E48" i="6"/>
  <c r="C48" i="6"/>
  <c r="H55" i="6"/>
  <c r="J54" i="6"/>
  <c r="F49" i="6"/>
  <c r="H53" i="6"/>
  <c r="E53" i="6"/>
  <c r="M47" i="6"/>
  <c r="L56" i="6"/>
  <c r="D55" i="6"/>
  <c r="L49" i="6"/>
  <c r="I53" i="6"/>
  <c r="G56" i="6"/>
  <c r="C51" i="6"/>
  <c r="K45" i="6"/>
  <c r="L46" i="6"/>
  <c r="B53" i="6"/>
  <c r="J47" i="6"/>
  <c r="L54" i="6"/>
  <c r="G47" i="6"/>
  <c r="L52" i="6"/>
  <c r="B54" i="6"/>
  <c r="J48" i="6"/>
  <c r="H49" i="6"/>
  <c r="I52" i="6"/>
  <c r="E47" i="6"/>
  <c r="D52" i="6"/>
  <c r="H54" i="6"/>
  <c r="D49" i="6"/>
  <c r="I49" i="6"/>
  <c r="K55" i="6"/>
  <c r="G50" i="6"/>
  <c r="C45" i="6"/>
  <c r="G55" i="6"/>
  <c r="F52" i="6"/>
  <c r="B47" i="6"/>
  <c r="K54" i="6"/>
  <c r="K46" i="6"/>
  <c r="L50" i="6"/>
  <c r="F53" i="6"/>
  <c r="B48" i="6"/>
  <c r="D46" i="6"/>
  <c r="M51" i="6"/>
  <c r="I46" i="6"/>
  <c r="H47" i="6"/>
  <c r="L53" i="6"/>
  <c r="H48" i="6"/>
  <c r="M46" i="6"/>
  <c r="C55" i="6"/>
  <c r="E56" i="6"/>
  <c r="C52" i="6"/>
  <c r="J51" i="6"/>
  <c r="E45" i="6"/>
  <c r="M48" i="6"/>
  <c r="G51" i="6"/>
  <c r="C54" i="6"/>
  <c r="J55" i="6"/>
  <c r="G45" i="6"/>
  <c r="H52" i="6"/>
  <c r="F50" i="6"/>
  <c r="H45" i="6"/>
  <c r="D47" i="6"/>
  <c r="F46" i="6"/>
  <c r="B52" i="6"/>
  <c r="H51" i="6"/>
  <c r="J46" i="6"/>
  <c r="K53" i="6"/>
  <c r="I50" i="6"/>
  <c r="G48" i="6"/>
  <c r="M55" i="6"/>
  <c r="K49" i="6"/>
  <c r="O3" i="6"/>
  <c r="W13" i="6"/>
  <c r="U13" i="6"/>
  <c r="X9" i="6"/>
  <c r="Y12" i="6"/>
  <c r="P9" i="6"/>
  <c r="R12" i="6"/>
  <c r="S8" i="6"/>
  <c r="U6" i="6"/>
  <c r="Y11" i="6"/>
  <c r="R5" i="6"/>
  <c r="V10" i="6"/>
  <c r="O4" i="6"/>
  <c r="S9" i="6"/>
  <c r="W14" i="6"/>
  <c r="P8" i="6"/>
  <c r="T13" i="6"/>
  <c r="Y6" i="6"/>
  <c r="S14" i="6"/>
  <c r="P7" i="6"/>
  <c r="S10" i="6"/>
  <c r="R14" i="6"/>
  <c r="V9" i="6"/>
  <c r="W5" i="6"/>
  <c r="O7" i="6"/>
  <c r="Z4" i="6"/>
  <c r="Y7" i="6"/>
  <c r="Q13" i="6"/>
  <c r="V6" i="6"/>
  <c r="Z11" i="6"/>
  <c r="S5" i="6"/>
  <c r="W10" i="6"/>
  <c r="P4" i="6"/>
  <c r="T9" i="6"/>
  <c r="X14" i="6"/>
  <c r="Q8" i="6"/>
  <c r="W11" i="6"/>
  <c r="V5" i="6"/>
  <c r="T8" i="6"/>
  <c r="Z12" i="6"/>
  <c r="W7" i="6"/>
  <c r="X3" i="6"/>
  <c r="P5" i="6"/>
  <c r="Q3" i="6"/>
  <c r="U8" i="6"/>
  <c r="Y13" i="6"/>
  <c r="R7" i="6"/>
  <c r="V12" i="6"/>
  <c r="O6" i="6"/>
  <c r="S11" i="6"/>
  <c r="X4" i="6"/>
  <c r="P10" i="6"/>
  <c r="U3" i="6"/>
  <c r="Y8" i="6"/>
  <c r="S6" i="6"/>
  <c r="W3" i="6"/>
  <c r="Z6" i="6"/>
  <c r="W9" i="6"/>
  <c r="R4" i="6"/>
  <c r="S12" i="6"/>
  <c r="T14" i="6"/>
  <c r="Y3" i="6"/>
  <c r="Q9" i="6"/>
  <c r="U14" i="6"/>
  <c r="Z7" i="6"/>
  <c r="R13" i="6"/>
  <c r="W6" i="6"/>
  <c r="O12" i="6"/>
  <c r="T5" i="6"/>
  <c r="X10" i="6"/>
  <c r="Q4" i="6"/>
  <c r="U9" i="6"/>
  <c r="V11" i="6"/>
  <c r="Z8" i="6"/>
  <c r="O5" i="6"/>
  <c r="R6" i="6"/>
  <c r="X13" i="6"/>
  <c r="O9" i="6"/>
  <c r="P13" i="6"/>
  <c r="U4" i="6"/>
  <c r="Y9" i="6"/>
  <c r="R3" i="6"/>
  <c r="V8" i="6"/>
  <c r="Z13" i="6"/>
  <c r="S7" i="6"/>
  <c r="W12" i="6"/>
  <c r="P6" i="6"/>
  <c r="T11" i="6"/>
  <c r="Y4" i="6"/>
  <c r="Q10" i="6"/>
  <c r="X7" i="6"/>
  <c r="V3" i="6"/>
  <c r="P3" i="6"/>
  <c r="S4" i="6"/>
  <c r="T12" i="6"/>
  <c r="Z14" i="6"/>
  <c r="X11" i="6"/>
  <c r="Q5" i="6"/>
  <c r="U10" i="6"/>
  <c r="Z3" i="6"/>
  <c r="R9" i="6"/>
  <c r="V14" i="6"/>
  <c r="O8" i="6"/>
  <c r="S13" i="6"/>
  <c r="X6" i="6"/>
  <c r="P12" i="6"/>
  <c r="U5" i="6"/>
  <c r="Y10" i="6"/>
  <c r="Q12" i="6"/>
  <c r="T10" i="6"/>
  <c r="Z5" i="6"/>
  <c r="T3" i="6"/>
  <c r="W4" i="6"/>
  <c r="O13" i="6"/>
  <c r="R10" i="6"/>
  <c r="Z9" i="6"/>
  <c r="T7" i="6"/>
  <c r="T4" i="6"/>
  <c r="T6" i="6"/>
  <c r="R11" i="6"/>
  <c r="X8" i="6"/>
  <c r="Q14" i="6"/>
  <c r="Y5" i="6"/>
  <c r="S3" i="6"/>
  <c r="X12" i="6"/>
  <c r="R8" i="6"/>
  <c r="P11" i="6"/>
  <c r="Q7" i="6"/>
  <c r="P14" i="6"/>
  <c r="X5" i="6"/>
  <c r="O11" i="6"/>
  <c r="Q11" i="6"/>
  <c r="W8" i="6"/>
  <c r="Q6" i="6"/>
  <c r="Y14" i="6"/>
  <c r="V13" i="6"/>
  <c r="V4" i="6"/>
  <c r="O14" i="6"/>
  <c r="U11" i="6"/>
  <c r="Z10" i="6"/>
  <c r="V7" i="6"/>
  <c r="U12" i="6"/>
  <c r="O10" i="6"/>
  <c r="U7" i="6"/>
  <c r="O45" i="6"/>
  <c r="U55" i="6"/>
  <c r="Q50" i="6"/>
  <c r="Z56" i="6"/>
  <c r="T49" i="6"/>
  <c r="S53" i="6"/>
  <c r="O48" i="6"/>
  <c r="Z48" i="6"/>
  <c r="Z55" i="6"/>
  <c r="V50" i="6"/>
  <c r="R45" i="6"/>
  <c r="T53" i="6"/>
  <c r="U54" i="6"/>
  <c r="Q49" i="6"/>
  <c r="X55" i="6"/>
  <c r="T50" i="6"/>
  <c r="P45" i="6"/>
  <c r="W51" i="6"/>
  <c r="S46" i="6"/>
  <c r="Y54" i="6"/>
  <c r="U49" i="6"/>
  <c r="R54" i="6"/>
  <c r="Q54" i="6"/>
  <c r="Y48" i="6"/>
  <c r="V51" i="6"/>
  <c r="T45" i="6"/>
  <c r="O52" i="6"/>
  <c r="W46" i="6"/>
  <c r="T55" i="6"/>
  <c r="V54" i="6"/>
  <c r="R49" i="6"/>
  <c r="Z52" i="6"/>
  <c r="P50" i="6"/>
  <c r="Q53" i="6"/>
  <c r="Y47" i="6"/>
  <c r="T54" i="6"/>
  <c r="P49" i="6"/>
  <c r="W55" i="6"/>
  <c r="S50" i="6"/>
  <c r="R56" i="6"/>
  <c r="U53" i="6"/>
  <c r="Q48" i="6"/>
  <c r="V49" i="6"/>
  <c r="W56" i="6"/>
  <c r="S51" i="6"/>
  <c r="O46" i="6"/>
  <c r="X52" i="6"/>
  <c r="Z53" i="6"/>
  <c r="V48" i="6"/>
  <c r="R50" i="6"/>
  <c r="P48" i="6"/>
  <c r="U52" i="6"/>
  <c r="Q47" i="6"/>
  <c r="X53" i="6"/>
  <c r="T48" i="6"/>
  <c r="O55" i="6"/>
  <c r="W49" i="6"/>
  <c r="R52" i="6"/>
  <c r="Y52" i="6"/>
  <c r="U47" i="6"/>
  <c r="V47" i="6"/>
  <c r="O56" i="6"/>
  <c r="W50" i="6"/>
  <c r="S45" i="6"/>
  <c r="X50" i="6"/>
  <c r="R53" i="6"/>
  <c r="Z47" i="6"/>
  <c r="R48" i="6"/>
  <c r="X46" i="6"/>
  <c r="Y51" i="6"/>
  <c r="U46" i="6"/>
  <c r="P53" i="6"/>
  <c r="X47" i="6"/>
  <c r="S54" i="6"/>
  <c r="O49" i="6"/>
  <c r="V45" i="6"/>
  <c r="Q52" i="6"/>
  <c r="Y46" i="6"/>
  <c r="X56" i="6"/>
  <c r="S55" i="6"/>
  <c r="O50" i="6"/>
  <c r="V55" i="6"/>
  <c r="X48" i="6"/>
  <c r="V52" i="6"/>
  <c r="R47" i="6"/>
  <c r="R46" i="6"/>
  <c r="U56" i="6"/>
  <c r="Q51" i="6"/>
  <c r="Y45" i="6"/>
  <c r="T52" i="6"/>
  <c r="P47" i="6"/>
  <c r="W53" i="6"/>
  <c r="S48" i="6"/>
  <c r="Y50" i="6"/>
  <c r="Y56" i="6"/>
  <c r="U51" i="6"/>
  <c r="Q46" i="6"/>
  <c r="P54" i="6"/>
  <c r="W54" i="6"/>
  <c r="S49" i="6"/>
  <c r="V53" i="6"/>
  <c r="P46" i="6"/>
  <c r="Z51" i="6"/>
  <c r="V46" i="6"/>
  <c r="P56" i="6"/>
  <c r="Y55" i="6"/>
  <c r="U50" i="6"/>
  <c r="Q45" i="6"/>
  <c r="X51" i="6"/>
  <c r="T46" i="6"/>
  <c r="O53" i="6"/>
  <c r="W47" i="6"/>
  <c r="Q56" i="6"/>
  <c r="O54" i="6"/>
  <c r="W48" i="6"/>
  <c r="Z50" i="6"/>
  <c r="V56" i="6"/>
  <c r="R51" i="6"/>
  <c r="Z45" i="6"/>
  <c r="X54" i="6"/>
  <c r="Q55" i="6"/>
  <c r="Y49" i="6"/>
  <c r="T56" i="6"/>
  <c r="P51" i="6"/>
  <c r="X45" i="6"/>
  <c r="S52" i="6"/>
  <c r="O47" i="6"/>
  <c r="U45" i="6"/>
  <c r="Z54" i="6"/>
  <c r="W45" i="6"/>
  <c r="P52" i="6"/>
  <c r="T51" i="6"/>
  <c r="P55" i="6"/>
  <c r="T47" i="6"/>
  <c r="Y53" i="6"/>
  <c r="S47" i="6"/>
  <c r="W52" i="6"/>
  <c r="U48" i="6"/>
  <c r="Z46" i="6"/>
  <c r="X49" i="6"/>
  <c r="Z49" i="6"/>
  <c r="R55" i="6"/>
  <c r="S56" i="6"/>
  <c r="O51" i="6"/>
</calcChain>
</file>

<file path=xl/sharedStrings.xml><?xml version="1.0" encoding="utf-8"?>
<sst xmlns="http://schemas.openxmlformats.org/spreadsheetml/2006/main" count="46" uniqueCount="22">
  <si>
    <t>c=1</t>
    <phoneticPr fontId="2"/>
  </si>
  <si>
    <t>b</t>
    <phoneticPr fontId="2"/>
  </si>
  <si>
    <t>a</t>
    <phoneticPr fontId="2"/>
  </si>
  <si>
    <t>c=0</t>
    <phoneticPr fontId="2"/>
  </si>
  <si>
    <t>c=-1</t>
    <phoneticPr fontId="2"/>
  </si>
  <si>
    <t>a</t>
    <phoneticPr fontId="2"/>
  </si>
  <si>
    <t>c=1</t>
    <phoneticPr fontId="1"/>
  </si>
  <si>
    <t>c=0</t>
    <phoneticPr fontId="1"/>
  </si>
  <si>
    <t>c=-1</t>
    <phoneticPr fontId="1"/>
  </si>
  <si>
    <t>13*t</t>
    <phoneticPr fontId="1"/>
  </si>
  <si>
    <t>13*</t>
    <phoneticPr fontId="1"/>
  </si>
  <si>
    <t>13*t</t>
    <phoneticPr fontId="1"/>
  </si>
  <si>
    <t>Matrix_Γ^1/2</t>
  </si>
  <si>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角矩</t>
    </r>
    <r>
      <rPr>
        <sz val="11"/>
        <color theme="1"/>
        <rFont val="游ゴシック"/>
        <family val="3"/>
        <charset val="134"/>
        <scheme val="minor"/>
      </rPr>
      <t>阵</t>
    </r>
    <phoneticPr fontId="1"/>
  </si>
  <si>
    <t>Φ1n和（n&gt;1)</t>
    <phoneticPr fontId="1"/>
  </si>
  <si>
    <t>Φn1和 （n&gt;1）</t>
    <phoneticPr fontId="1"/>
  </si>
  <si>
    <r>
      <t>Φ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和</t>
    </r>
    <phoneticPr fontId="1"/>
  </si>
  <si>
    <r>
      <t>Φ非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角</t>
    </r>
    <phoneticPr fontId="1"/>
  </si>
  <si>
    <r>
      <t>新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角矩</t>
    </r>
    <r>
      <rPr>
        <sz val="11"/>
        <color theme="1"/>
        <rFont val="游ゴシック"/>
        <family val="3"/>
        <charset val="134"/>
        <scheme val="minor"/>
      </rPr>
      <t>阵</t>
    </r>
    <phoneticPr fontId="1"/>
  </si>
  <si>
    <r>
      <t>Φ新</t>
    </r>
    <r>
      <rPr>
        <sz val="11"/>
        <color theme="1"/>
        <rFont val="游ゴシック"/>
        <family val="3"/>
        <charset val="134"/>
        <scheme val="minor"/>
      </rPr>
      <t>总和</t>
    </r>
    <phoneticPr fontId="1"/>
  </si>
  <si>
    <r>
      <t>固有</t>
    </r>
    <r>
      <rPr>
        <sz val="11"/>
        <color theme="1"/>
        <rFont val="游ゴシック"/>
        <family val="3"/>
        <charset val="129"/>
        <scheme val="minor"/>
      </rPr>
      <t>值</t>
    </r>
    <phoneticPr fontId="1"/>
  </si>
  <si>
    <r>
      <t>固有</t>
    </r>
    <r>
      <rPr>
        <sz val="11"/>
        <color theme="1"/>
        <rFont val="游ゴシック"/>
        <family val="3"/>
        <charset val="129"/>
        <scheme val="minor"/>
      </rPr>
      <t>值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</si>
</sst>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0"/>
      <color theme="1"/>
      <name val="Arial Unicode MS"/>
      <family val="2"/>
    </font>
    <font>
      <sz val="11"/>
      <color theme="1"/>
      <name val="游ゴシック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ck">
        <color theme="4" tint="-0.249977111117893"/>
      </right>
      <top/>
      <bottom/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/>
      <right style="thin">
        <color indexed="64"/>
      </right>
      <top style="thick">
        <color rgb="FFFF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n">
        <color theme="1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ck">
        <color rgb="FFFF0000"/>
      </top>
      <bottom style="thin">
        <color theme="1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7" xfId="0" applyBorder="1"/>
    <xf numFmtId="0" fontId="0" fillId="2" borderId="20" xfId="0" applyFill="1" applyBorder="1"/>
    <xf numFmtId="0" fontId="0" fillId="2" borderId="22" xfId="0" applyFill="1" applyBorder="1"/>
    <xf numFmtId="0" fontId="0" fillId="2" borderId="25" xfId="0" applyFill="1" applyBorder="1"/>
    <xf numFmtId="0" fontId="0" fillId="2" borderId="17" xfId="0" applyFill="1" applyBorder="1"/>
    <xf numFmtId="0" fontId="0" fillId="0" borderId="27" xfId="0" applyBorder="1"/>
    <xf numFmtId="0" fontId="0" fillId="0" borderId="28" xfId="0" applyBorder="1"/>
    <xf numFmtId="0" fontId="0" fillId="2" borderId="29" xfId="0" applyFill="1" applyBorder="1"/>
    <xf numFmtId="0" fontId="0" fillId="2" borderId="32" xfId="0" applyFill="1" applyBorder="1"/>
    <xf numFmtId="0" fontId="0" fillId="0" borderId="33" xfId="0" applyBorder="1"/>
    <xf numFmtId="0" fontId="0" fillId="0" borderId="10" xfId="0" applyBorder="1"/>
    <xf numFmtId="0" fontId="0" fillId="0" borderId="34" xfId="0" applyBorder="1"/>
    <xf numFmtId="0" fontId="0" fillId="0" borderId="31" xfId="0" applyBorder="1"/>
    <xf numFmtId="0" fontId="0" fillId="0" borderId="35" xfId="0" applyBorder="1"/>
    <xf numFmtId="0" fontId="0" fillId="0" borderId="16" xfId="0" applyBorder="1"/>
    <xf numFmtId="0" fontId="0" fillId="2" borderId="36" xfId="0" applyFill="1" applyBorder="1"/>
    <xf numFmtId="0" fontId="0" fillId="2" borderId="37" xfId="0" applyFill="1" applyBorder="1"/>
    <xf numFmtId="0" fontId="0" fillId="2" borderId="35" xfId="0" applyFill="1" applyBorder="1"/>
    <xf numFmtId="0" fontId="0" fillId="2" borderId="10" xfId="0" applyFill="1" applyBorder="1"/>
    <xf numFmtId="0" fontId="0" fillId="2" borderId="14" xfId="0" applyFill="1" applyBorder="1"/>
    <xf numFmtId="0" fontId="0" fillId="2" borderId="39" xfId="0" applyFill="1" applyBorder="1"/>
    <xf numFmtId="0" fontId="0" fillId="0" borderId="32" xfId="0" applyBorder="1"/>
    <xf numFmtId="0" fontId="0" fillId="0" borderId="30" xfId="0" applyBorder="1"/>
    <xf numFmtId="0" fontId="0" fillId="0" borderId="37" xfId="0" applyBorder="1"/>
    <xf numFmtId="0" fontId="0" fillId="0" borderId="38" xfId="0" applyBorder="1"/>
    <xf numFmtId="0" fontId="0" fillId="3" borderId="10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40" xfId="0" applyFill="1" applyBorder="1" applyAlignment="1">
      <alignment vertical="center"/>
    </xf>
    <xf numFmtId="0" fontId="0" fillId="3" borderId="41" xfId="0" applyFill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9" xfId="0" applyBorder="1"/>
    <xf numFmtId="0" fontId="0" fillId="0" borderId="14" xfId="0" applyBorder="1"/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3" borderId="29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30" xfId="0" applyFill="1" applyBorder="1"/>
    <xf numFmtId="0" fontId="0" fillId="3" borderId="1" xfId="0" applyFill="1" applyBorder="1"/>
    <xf numFmtId="0" fontId="0" fillId="3" borderId="24" xfId="0" applyFill="1" applyBorder="1"/>
    <xf numFmtId="0" fontId="0" fillId="3" borderId="37" xfId="0" applyFill="1" applyBorder="1"/>
    <xf numFmtId="0" fontId="0" fillId="3" borderId="38" xfId="0" applyFill="1" applyBorder="1"/>
    <xf numFmtId="0" fontId="0" fillId="3" borderId="14" xfId="0" applyFill="1" applyBorder="1"/>
    <xf numFmtId="0" fontId="0" fillId="3" borderId="20" xfId="0" applyFill="1" applyBorder="1"/>
    <xf numFmtId="0" fontId="0" fillId="3" borderId="23" xfId="0" applyFill="1" applyBorder="1"/>
    <xf numFmtId="0" fontId="0" fillId="3" borderId="25" xfId="0" applyFill="1" applyBorder="1"/>
    <xf numFmtId="0" fontId="0" fillId="3" borderId="26" xfId="0" applyFill="1" applyBorder="1"/>
    <xf numFmtId="0" fontId="0" fillId="3" borderId="17" xfId="0" applyFill="1" applyBorder="1"/>
    <xf numFmtId="0" fontId="0" fillId="3" borderId="34" xfId="0" applyFill="1" applyBorder="1"/>
    <xf numFmtId="0" fontId="0" fillId="3" borderId="31" xfId="0" applyFill="1" applyBorder="1"/>
    <xf numFmtId="0" fontId="0" fillId="3" borderId="35" xfId="0" applyFill="1" applyBorder="1"/>
    <xf numFmtId="0" fontId="0" fillId="3" borderId="28" xfId="0" applyFill="1" applyBorder="1"/>
    <xf numFmtId="0" fontId="0" fillId="3" borderId="16" xfId="0" applyFill="1" applyBorder="1"/>
    <xf numFmtId="0" fontId="0" fillId="0" borderId="18" xfId="0" applyBorder="1"/>
    <xf numFmtId="0" fontId="0" fillId="0" borderId="40" xfId="0" applyBorder="1"/>
    <xf numFmtId="0" fontId="0" fillId="0" borderId="42" xfId="0" applyBorder="1"/>
    <xf numFmtId="0" fontId="0" fillId="0" borderId="43" xfId="0" applyBorder="1"/>
    <xf numFmtId="0" fontId="3" fillId="0" borderId="0" xfId="0" applyFont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4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4</xdr:row>
      <xdr:rowOff>120650</xdr:rowOff>
    </xdr:from>
    <xdr:to>
      <xdr:col>2</xdr:col>
      <xdr:colOff>196850</xdr:colOff>
      <xdr:row>4</xdr:row>
      <xdr:rowOff>120650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371CE17F-C06B-4C48-9ACF-55F71BC59B8D}"/>
            </a:ext>
          </a:extLst>
        </xdr:cNvPr>
        <xdr:cNvCxnSpPr/>
      </xdr:nvCxnSpPr>
      <xdr:spPr>
        <a:xfrm>
          <a:off x="95250" y="107315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127000</xdr:rowOff>
    </xdr:from>
    <xdr:to>
      <xdr:col>2</xdr:col>
      <xdr:colOff>190500</xdr:colOff>
      <xdr:row>9</xdr:row>
      <xdr:rowOff>127000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F5DA6F19-CC77-4295-A400-057EF9406B7E}"/>
            </a:ext>
          </a:extLst>
        </xdr:cNvPr>
        <xdr:cNvCxnSpPr/>
      </xdr:nvCxnSpPr>
      <xdr:spPr>
        <a:xfrm>
          <a:off x="88900" y="2270125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133350</xdr:rowOff>
    </xdr:from>
    <xdr:to>
      <xdr:col>2</xdr:col>
      <xdr:colOff>177800</xdr:colOff>
      <xdr:row>14</xdr:row>
      <xdr:rowOff>133350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6BC574AB-8F05-477C-A358-93033603EBEA}"/>
            </a:ext>
          </a:extLst>
        </xdr:cNvPr>
        <xdr:cNvCxnSpPr/>
      </xdr:nvCxnSpPr>
      <xdr:spPr>
        <a:xfrm>
          <a:off x="76200" y="346710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12</xdr:row>
      <xdr:rowOff>38100</xdr:rowOff>
    </xdr:from>
    <xdr:to>
      <xdr:col>0</xdr:col>
      <xdr:colOff>76200</xdr:colOff>
      <xdr:row>14</xdr:row>
      <xdr:rowOff>139700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C68F180D-1116-4E89-ADB9-5B0EB2AC63E2}"/>
            </a:ext>
          </a:extLst>
        </xdr:cNvPr>
        <xdr:cNvCxnSpPr/>
      </xdr:nvCxnSpPr>
      <xdr:spPr>
        <a:xfrm rot="16200000">
          <a:off x="-212725" y="3184525"/>
          <a:ext cx="577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7</xdr:row>
      <xdr:rowOff>19050</xdr:rowOff>
    </xdr:from>
    <xdr:to>
      <xdr:col>0</xdr:col>
      <xdr:colOff>88900</xdr:colOff>
      <xdr:row>9</xdr:row>
      <xdr:rowOff>120650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AD2D0C4-46AC-4C87-AC8E-D5A592099293}"/>
            </a:ext>
          </a:extLst>
        </xdr:cNvPr>
        <xdr:cNvCxnSpPr/>
      </xdr:nvCxnSpPr>
      <xdr:spPr>
        <a:xfrm rot="16200000">
          <a:off x="-200025" y="1974850"/>
          <a:ext cx="577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2</xdr:row>
      <xdr:rowOff>25400</xdr:rowOff>
    </xdr:from>
    <xdr:to>
      <xdr:col>0</xdr:col>
      <xdr:colOff>95250</xdr:colOff>
      <xdr:row>4</xdr:row>
      <xdr:rowOff>127000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3F27712-38F2-4DEC-B884-F9252EAA2FFB}"/>
            </a:ext>
          </a:extLst>
        </xdr:cNvPr>
        <xdr:cNvCxnSpPr/>
      </xdr:nvCxnSpPr>
      <xdr:spPr>
        <a:xfrm rot="16200000">
          <a:off x="-193675" y="790575"/>
          <a:ext cx="577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4</xdr:row>
      <xdr:rowOff>120650</xdr:rowOff>
    </xdr:from>
    <xdr:to>
      <xdr:col>2</xdr:col>
      <xdr:colOff>196850</xdr:colOff>
      <xdr:row>4</xdr:row>
      <xdr:rowOff>120650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371CE17F-C06B-4C48-9ACF-55F71BC59B8D}"/>
            </a:ext>
          </a:extLst>
        </xdr:cNvPr>
        <xdr:cNvCxnSpPr/>
      </xdr:nvCxnSpPr>
      <xdr:spPr>
        <a:xfrm>
          <a:off x="95250" y="1082675"/>
          <a:ext cx="730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127000</xdr:rowOff>
    </xdr:from>
    <xdr:to>
      <xdr:col>2</xdr:col>
      <xdr:colOff>190500</xdr:colOff>
      <xdr:row>9</xdr:row>
      <xdr:rowOff>127000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F5DA6F19-CC77-4295-A400-057EF9406B7E}"/>
            </a:ext>
          </a:extLst>
        </xdr:cNvPr>
        <xdr:cNvCxnSpPr/>
      </xdr:nvCxnSpPr>
      <xdr:spPr>
        <a:xfrm>
          <a:off x="88900" y="2279650"/>
          <a:ext cx="730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133350</xdr:rowOff>
    </xdr:from>
    <xdr:to>
      <xdr:col>2</xdr:col>
      <xdr:colOff>177800</xdr:colOff>
      <xdr:row>14</xdr:row>
      <xdr:rowOff>133350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6BC574AB-8F05-477C-A358-93033603EBEA}"/>
            </a:ext>
          </a:extLst>
        </xdr:cNvPr>
        <xdr:cNvCxnSpPr/>
      </xdr:nvCxnSpPr>
      <xdr:spPr>
        <a:xfrm>
          <a:off x="76200" y="3486150"/>
          <a:ext cx="730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12</xdr:row>
      <xdr:rowOff>38100</xdr:rowOff>
    </xdr:from>
    <xdr:to>
      <xdr:col>0</xdr:col>
      <xdr:colOff>76200</xdr:colOff>
      <xdr:row>14</xdr:row>
      <xdr:rowOff>139700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C68F180D-1116-4E89-ADB9-5B0EB2AC63E2}"/>
            </a:ext>
          </a:extLst>
        </xdr:cNvPr>
        <xdr:cNvCxnSpPr/>
      </xdr:nvCxnSpPr>
      <xdr:spPr>
        <a:xfrm rot="16200000">
          <a:off x="-217488" y="3198813"/>
          <a:ext cx="587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7</xdr:row>
      <xdr:rowOff>19050</xdr:rowOff>
    </xdr:from>
    <xdr:to>
      <xdr:col>0</xdr:col>
      <xdr:colOff>88900</xdr:colOff>
      <xdr:row>9</xdr:row>
      <xdr:rowOff>120650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AD2D0C4-46AC-4C87-AC8E-D5A592099293}"/>
            </a:ext>
          </a:extLst>
        </xdr:cNvPr>
        <xdr:cNvCxnSpPr/>
      </xdr:nvCxnSpPr>
      <xdr:spPr>
        <a:xfrm rot="16200000">
          <a:off x="-200025" y="1984375"/>
          <a:ext cx="577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2</xdr:row>
      <xdr:rowOff>25400</xdr:rowOff>
    </xdr:from>
    <xdr:to>
      <xdr:col>0</xdr:col>
      <xdr:colOff>95250</xdr:colOff>
      <xdr:row>4</xdr:row>
      <xdr:rowOff>127000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3F27712-38F2-4DEC-B884-F9252EAA2FFB}"/>
            </a:ext>
          </a:extLst>
        </xdr:cNvPr>
        <xdr:cNvCxnSpPr/>
      </xdr:nvCxnSpPr>
      <xdr:spPr>
        <a:xfrm rot="16200000">
          <a:off x="-193675" y="800100"/>
          <a:ext cx="577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4</xdr:row>
      <xdr:rowOff>120650</xdr:rowOff>
    </xdr:from>
    <xdr:to>
      <xdr:col>2</xdr:col>
      <xdr:colOff>196850</xdr:colOff>
      <xdr:row>4</xdr:row>
      <xdr:rowOff>120650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371CE17F-C06B-4C48-9ACF-55F71BC59B8D}"/>
            </a:ext>
          </a:extLst>
        </xdr:cNvPr>
        <xdr:cNvCxnSpPr/>
      </xdr:nvCxnSpPr>
      <xdr:spPr>
        <a:xfrm>
          <a:off x="95250" y="1082675"/>
          <a:ext cx="730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127000</xdr:rowOff>
    </xdr:from>
    <xdr:to>
      <xdr:col>2</xdr:col>
      <xdr:colOff>190500</xdr:colOff>
      <xdr:row>9</xdr:row>
      <xdr:rowOff>127000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F5DA6F19-CC77-4295-A400-057EF9406B7E}"/>
            </a:ext>
          </a:extLst>
        </xdr:cNvPr>
        <xdr:cNvCxnSpPr/>
      </xdr:nvCxnSpPr>
      <xdr:spPr>
        <a:xfrm>
          <a:off x="88900" y="2279650"/>
          <a:ext cx="730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133350</xdr:rowOff>
    </xdr:from>
    <xdr:to>
      <xdr:col>2</xdr:col>
      <xdr:colOff>177800</xdr:colOff>
      <xdr:row>14</xdr:row>
      <xdr:rowOff>133350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6BC574AB-8F05-477C-A358-93033603EBEA}"/>
            </a:ext>
          </a:extLst>
        </xdr:cNvPr>
        <xdr:cNvCxnSpPr/>
      </xdr:nvCxnSpPr>
      <xdr:spPr>
        <a:xfrm>
          <a:off x="76200" y="3486150"/>
          <a:ext cx="730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12</xdr:row>
      <xdr:rowOff>38100</xdr:rowOff>
    </xdr:from>
    <xdr:to>
      <xdr:col>0</xdr:col>
      <xdr:colOff>76200</xdr:colOff>
      <xdr:row>14</xdr:row>
      <xdr:rowOff>139700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C68F180D-1116-4E89-ADB9-5B0EB2AC63E2}"/>
            </a:ext>
          </a:extLst>
        </xdr:cNvPr>
        <xdr:cNvCxnSpPr/>
      </xdr:nvCxnSpPr>
      <xdr:spPr>
        <a:xfrm rot="16200000">
          <a:off x="-217488" y="3198813"/>
          <a:ext cx="587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7</xdr:row>
      <xdr:rowOff>19050</xdr:rowOff>
    </xdr:from>
    <xdr:to>
      <xdr:col>0</xdr:col>
      <xdr:colOff>88900</xdr:colOff>
      <xdr:row>9</xdr:row>
      <xdr:rowOff>120650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AD2D0C4-46AC-4C87-AC8E-D5A592099293}"/>
            </a:ext>
          </a:extLst>
        </xdr:cNvPr>
        <xdr:cNvCxnSpPr/>
      </xdr:nvCxnSpPr>
      <xdr:spPr>
        <a:xfrm rot="16200000">
          <a:off x="-200025" y="1984375"/>
          <a:ext cx="577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2</xdr:row>
      <xdr:rowOff>25400</xdr:rowOff>
    </xdr:from>
    <xdr:to>
      <xdr:col>0</xdr:col>
      <xdr:colOff>95250</xdr:colOff>
      <xdr:row>4</xdr:row>
      <xdr:rowOff>127000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3F27712-38F2-4DEC-B884-F9252EAA2FFB}"/>
            </a:ext>
          </a:extLst>
        </xdr:cNvPr>
        <xdr:cNvCxnSpPr/>
      </xdr:nvCxnSpPr>
      <xdr:spPr>
        <a:xfrm rot="16200000">
          <a:off x="-193675" y="800100"/>
          <a:ext cx="577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11</xdr:col>
      <xdr:colOff>256200</xdr:colOff>
      <xdr:row>7</xdr:row>
      <xdr:rowOff>190271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7800000" cy="18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8</xdr:row>
      <xdr:rowOff>38100</xdr:rowOff>
    </xdr:from>
    <xdr:to>
      <xdr:col>8</xdr:col>
      <xdr:colOff>646949</xdr:colOff>
      <xdr:row>24</xdr:row>
      <xdr:rowOff>104281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" y="1943100"/>
          <a:ext cx="6009524" cy="3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1"/>
  <sheetViews>
    <sheetView zoomScale="50" zoomScaleNormal="50" workbookViewId="0">
      <selection activeCell="AE21" sqref="AE21"/>
    </sheetView>
  </sheetViews>
  <sheetFormatPr defaultRowHeight="18.75"/>
  <cols>
    <col min="1" max="2" width="4.125" customWidth="1"/>
    <col min="3" max="3" width="4.5" customWidth="1"/>
    <col min="4" max="4" width="4.375" customWidth="1"/>
  </cols>
  <sheetData>
    <row r="1" spans="1:43" ht="19.5" thickBot="1">
      <c r="A1" s="1"/>
      <c r="B1" s="1" t="s">
        <v>0</v>
      </c>
      <c r="C1" s="1"/>
      <c r="D1" s="1"/>
      <c r="E1" s="1"/>
      <c r="F1">
        <v>6</v>
      </c>
      <c r="S1">
        <v>15</v>
      </c>
      <c r="AF1">
        <v>24</v>
      </c>
    </row>
    <row r="2" spans="1:43">
      <c r="A2" s="1" t="s">
        <v>1</v>
      </c>
      <c r="B2" s="2">
        <v>8</v>
      </c>
      <c r="C2" s="3">
        <v>17</v>
      </c>
      <c r="D2" s="3">
        <v>26</v>
      </c>
      <c r="E2" s="1"/>
      <c r="F2" s="4">
        <f t="array" ref="F2:Q13">TRANSPOSE('c=1'!AF30:AQ41)</f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6">
        <v>0</v>
      </c>
      <c r="S2" s="87">
        <v>0</v>
      </c>
      <c r="T2" s="79">
        <v>0</v>
      </c>
      <c r="U2" s="79">
        <v>0</v>
      </c>
      <c r="V2" s="79">
        <v>0</v>
      </c>
      <c r="W2" s="79">
        <v>0</v>
      </c>
      <c r="X2" s="80">
        <v>0</v>
      </c>
      <c r="Y2" s="78">
        <v>0</v>
      </c>
      <c r="Z2" s="79">
        <v>0</v>
      </c>
      <c r="AA2" s="79">
        <v>0</v>
      </c>
      <c r="AB2" s="79">
        <v>0</v>
      </c>
      <c r="AC2" s="79">
        <v>0</v>
      </c>
      <c r="AD2" s="80">
        <v>0</v>
      </c>
      <c r="AF2" s="87">
        <v>0</v>
      </c>
      <c r="AG2" s="79">
        <v>0</v>
      </c>
      <c r="AH2" s="79">
        <v>0</v>
      </c>
      <c r="AI2" s="79">
        <v>0</v>
      </c>
      <c r="AJ2" s="79">
        <v>0</v>
      </c>
      <c r="AK2" s="80">
        <v>0</v>
      </c>
      <c r="AL2" s="78">
        <v>0</v>
      </c>
      <c r="AM2" s="79">
        <v>0</v>
      </c>
      <c r="AN2" s="79">
        <v>0</v>
      </c>
      <c r="AO2" s="79">
        <v>0</v>
      </c>
      <c r="AP2" s="79">
        <v>0</v>
      </c>
      <c r="AQ2" s="80">
        <v>0</v>
      </c>
    </row>
    <row r="3" spans="1:43">
      <c r="A3" s="1"/>
      <c r="B3" s="2">
        <v>5</v>
      </c>
      <c r="C3" s="3">
        <v>14</v>
      </c>
      <c r="D3" s="3">
        <v>23</v>
      </c>
      <c r="E3" s="1"/>
      <c r="F3" s="7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9">
        <v>0</v>
      </c>
      <c r="S3" s="88">
        <v>0</v>
      </c>
      <c r="T3" s="82">
        <v>0</v>
      </c>
      <c r="U3" s="82">
        <v>0</v>
      </c>
      <c r="V3" s="82">
        <v>0</v>
      </c>
      <c r="W3" s="82">
        <v>0</v>
      </c>
      <c r="X3" s="83">
        <v>0</v>
      </c>
      <c r="Y3" s="81">
        <v>0</v>
      </c>
      <c r="Z3" s="82">
        <v>0</v>
      </c>
      <c r="AA3" s="82">
        <v>0</v>
      </c>
      <c r="AB3" s="82">
        <v>0</v>
      </c>
      <c r="AC3" s="82">
        <v>0</v>
      </c>
      <c r="AD3" s="83">
        <v>0</v>
      </c>
      <c r="AF3" s="88">
        <v>0</v>
      </c>
      <c r="AG3" s="82">
        <v>0</v>
      </c>
      <c r="AH3" s="82">
        <v>0</v>
      </c>
      <c r="AI3" s="82">
        <v>0</v>
      </c>
      <c r="AJ3" s="82">
        <v>0</v>
      </c>
      <c r="AK3" s="83">
        <v>0</v>
      </c>
      <c r="AL3" s="81">
        <v>0</v>
      </c>
      <c r="AM3" s="82">
        <v>0</v>
      </c>
      <c r="AN3" s="82">
        <v>0</v>
      </c>
      <c r="AO3" s="82">
        <v>0</v>
      </c>
      <c r="AP3" s="82">
        <v>0</v>
      </c>
      <c r="AQ3" s="83">
        <v>0</v>
      </c>
    </row>
    <row r="4" spans="1:43">
      <c r="A4" s="1"/>
      <c r="B4" s="2">
        <v>2</v>
      </c>
      <c r="C4" s="2">
        <v>11</v>
      </c>
      <c r="D4" s="3">
        <v>20</v>
      </c>
      <c r="E4" s="1"/>
      <c r="F4" s="7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9">
        <v>0</v>
      </c>
      <c r="S4" s="88">
        <v>0</v>
      </c>
      <c r="T4" s="82">
        <v>0</v>
      </c>
      <c r="U4" s="82">
        <v>0</v>
      </c>
      <c r="V4" s="82">
        <v>0</v>
      </c>
      <c r="W4" s="82">
        <v>0</v>
      </c>
      <c r="X4" s="83">
        <v>0</v>
      </c>
      <c r="Y4" s="81">
        <v>0</v>
      </c>
      <c r="Z4" s="82">
        <v>0</v>
      </c>
      <c r="AA4" s="82">
        <v>0</v>
      </c>
      <c r="AB4" s="82">
        <v>0</v>
      </c>
      <c r="AC4" s="82">
        <v>0</v>
      </c>
      <c r="AD4" s="83">
        <v>0</v>
      </c>
      <c r="AF4" s="88">
        <v>0</v>
      </c>
      <c r="AG4" s="82">
        <v>0</v>
      </c>
      <c r="AH4" s="82">
        <v>0</v>
      </c>
      <c r="AI4" s="82">
        <v>0</v>
      </c>
      <c r="AJ4" s="82">
        <v>0</v>
      </c>
      <c r="AK4" s="83">
        <v>0</v>
      </c>
      <c r="AL4" s="81">
        <v>0</v>
      </c>
      <c r="AM4" s="82">
        <v>0</v>
      </c>
      <c r="AN4" s="82">
        <v>0</v>
      </c>
      <c r="AO4" s="82">
        <v>0</v>
      </c>
      <c r="AP4" s="82">
        <v>0</v>
      </c>
      <c r="AQ4" s="83">
        <v>0</v>
      </c>
    </row>
    <row r="5" spans="1:43">
      <c r="A5" s="1"/>
      <c r="B5" s="1"/>
      <c r="C5" s="1"/>
      <c r="D5" s="1" t="s">
        <v>2</v>
      </c>
      <c r="E5" s="1"/>
      <c r="F5" s="7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9">
        <v>0</v>
      </c>
      <c r="S5" s="88">
        <v>0</v>
      </c>
      <c r="T5" s="82">
        <v>0</v>
      </c>
      <c r="U5" s="82">
        <v>0</v>
      </c>
      <c r="V5" s="82">
        <v>0</v>
      </c>
      <c r="W5" s="82">
        <v>0</v>
      </c>
      <c r="X5" s="83">
        <v>0</v>
      </c>
      <c r="Y5" s="81">
        <v>0</v>
      </c>
      <c r="Z5" s="82">
        <v>0</v>
      </c>
      <c r="AA5" s="82">
        <v>0</v>
      </c>
      <c r="AB5" s="82">
        <v>0</v>
      </c>
      <c r="AC5" s="82">
        <v>0</v>
      </c>
      <c r="AD5" s="83">
        <v>0</v>
      </c>
      <c r="AF5" s="88">
        <v>0</v>
      </c>
      <c r="AG5" s="82">
        <v>0</v>
      </c>
      <c r="AH5" s="82">
        <v>0</v>
      </c>
      <c r="AI5" s="82">
        <v>0</v>
      </c>
      <c r="AJ5" s="82">
        <v>0</v>
      </c>
      <c r="AK5" s="83">
        <v>0</v>
      </c>
      <c r="AL5" s="81">
        <v>0</v>
      </c>
      <c r="AM5" s="82">
        <v>0</v>
      </c>
      <c r="AN5" s="82">
        <v>0</v>
      </c>
      <c r="AO5" s="82">
        <v>0</v>
      </c>
      <c r="AP5" s="82">
        <v>0</v>
      </c>
      <c r="AQ5" s="83">
        <v>0</v>
      </c>
    </row>
    <row r="6" spans="1:43">
      <c r="A6" s="1"/>
      <c r="B6" s="1" t="s">
        <v>3</v>
      </c>
      <c r="C6" s="1"/>
      <c r="D6" s="1"/>
      <c r="E6" s="1"/>
      <c r="F6" s="7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9">
        <v>0</v>
      </c>
      <c r="S6" s="88">
        <v>0</v>
      </c>
      <c r="T6" s="82">
        <v>0</v>
      </c>
      <c r="U6" s="82">
        <v>0</v>
      </c>
      <c r="V6" s="82">
        <v>0</v>
      </c>
      <c r="W6" s="82">
        <v>0</v>
      </c>
      <c r="X6" s="83">
        <v>0</v>
      </c>
      <c r="Y6" s="81">
        <v>0</v>
      </c>
      <c r="Z6" s="82">
        <v>0</v>
      </c>
      <c r="AA6" s="82">
        <v>0</v>
      </c>
      <c r="AB6" s="82">
        <v>0</v>
      </c>
      <c r="AC6" s="82">
        <v>0</v>
      </c>
      <c r="AD6" s="83">
        <v>0</v>
      </c>
      <c r="AF6" s="88">
        <v>0</v>
      </c>
      <c r="AG6" s="82">
        <v>0</v>
      </c>
      <c r="AH6" s="82">
        <v>0</v>
      </c>
      <c r="AI6" s="82">
        <v>0</v>
      </c>
      <c r="AJ6" s="82">
        <v>0</v>
      </c>
      <c r="AK6" s="83">
        <v>0</v>
      </c>
      <c r="AL6" s="81">
        <v>0</v>
      </c>
      <c r="AM6" s="82">
        <v>0</v>
      </c>
      <c r="AN6" s="82">
        <v>0</v>
      </c>
      <c r="AO6" s="82">
        <v>0</v>
      </c>
      <c r="AP6" s="82">
        <v>0</v>
      </c>
      <c r="AQ6" s="83">
        <v>0</v>
      </c>
    </row>
    <row r="7" spans="1:43" ht="19.5" thickBot="1">
      <c r="A7" s="1" t="s">
        <v>1</v>
      </c>
      <c r="B7" s="2">
        <v>7</v>
      </c>
      <c r="C7" s="3">
        <v>16</v>
      </c>
      <c r="D7" s="3">
        <v>25</v>
      </c>
      <c r="E7" s="1"/>
      <c r="F7" s="7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9">
        <v>0</v>
      </c>
      <c r="S7" s="89">
        <v>0</v>
      </c>
      <c r="T7" s="90">
        <v>0</v>
      </c>
      <c r="U7" s="90">
        <v>0</v>
      </c>
      <c r="V7" s="90">
        <v>0</v>
      </c>
      <c r="W7" s="90">
        <v>0</v>
      </c>
      <c r="X7" s="91">
        <v>0</v>
      </c>
      <c r="Y7" s="84">
        <v>0</v>
      </c>
      <c r="Z7" s="85">
        <v>0</v>
      </c>
      <c r="AA7" s="85">
        <v>0</v>
      </c>
      <c r="AB7" s="85">
        <v>0</v>
      </c>
      <c r="AC7" s="85">
        <v>0</v>
      </c>
      <c r="AD7" s="86">
        <v>0</v>
      </c>
      <c r="AF7" s="89">
        <v>0</v>
      </c>
      <c r="AG7" s="90">
        <v>0</v>
      </c>
      <c r="AH7" s="90">
        <v>0</v>
      </c>
      <c r="AI7" s="90">
        <v>0</v>
      </c>
      <c r="AJ7" s="90">
        <v>0</v>
      </c>
      <c r="AK7" s="91">
        <v>0</v>
      </c>
      <c r="AL7" s="84">
        <v>0</v>
      </c>
      <c r="AM7" s="85">
        <v>0</v>
      </c>
      <c r="AN7" s="85">
        <v>0</v>
      </c>
      <c r="AO7" s="85">
        <v>0</v>
      </c>
      <c r="AP7" s="85">
        <v>0</v>
      </c>
      <c r="AQ7" s="86">
        <v>0</v>
      </c>
    </row>
    <row r="8" spans="1:43">
      <c r="A8" s="1"/>
      <c r="B8" s="2">
        <v>4</v>
      </c>
      <c r="C8" s="3">
        <v>13</v>
      </c>
      <c r="D8" s="3">
        <v>22</v>
      </c>
      <c r="E8" s="1"/>
      <c r="F8" s="7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9">
        <v>0</v>
      </c>
      <c r="S8" s="92">
        <v>0</v>
      </c>
      <c r="T8" s="93">
        <v>0</v>
      </c>
      <c r="U8" s="93">
        <v>0</v>
      </c>
      <c r="V8" s="93">
        <v>0</v>
      </c>
      <c r="W8" s="93">
        <v>0</v>
      </c>
      <c r="X8" s="94">
        <v>0</v>
      </c>
      <c r="Y8" s="87">
        <v>0</v>
      </c>
      <c r="Z8" s="79">
        <v>0</v>
      </c>
      <c r="AA8" s="79">
        <v>0</v>
      </c>
      <c r="AB8" s="79">
        <v>0</v>
      </c>
      <c r="AC8" s="79">
        <v>0</v>
      </c>
      <c r="AD8" s="80">
        <v>0</v>
      </c>
      <c r="AF8" s="92">
        <v>0</v>
      </c>
      <c r="AG8" s="93">
        <v>0</v>
      </c>
      <c r="AH8" s="93">
        <v>0</v>
      </c>
      <c r="AI8" s="93">
        <v>0</v>
      </c>
      <c r="AJ8" s="93">
        <v>0</v>
      </c>
      <c r="AK8" s="94">
        <v>0</v>
      </c>
      <c r="AL8" s="87">
        <v>0</v>
      </c>
      <c r="AM8" s="79">
        <v>0</v>
      </c>
      <c r="AN8" s="79">
        <v>0</v>
      </c>
      <c r="AO8" s="79">
        <v>0</v>
      </c>
      <c r="AP8" s="79">
        <v>0</v>
      </c>
      <c r="AQ8" s="80">
        <v>0</v>
      </c>
    </row>
    <row r="9" spans="1:43">
      <c r="A9" s="1"/>
      <c r="B9" s="2">
        <v>1</v>
      </c>
      <c r="C9" s="2">
        <v>10</v>
      </c>
      <c r="D9" s="3">
        <v>19</v>
      </c>
      <c r="E9" s="1"/>
      <c r="F9" s="7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9">
        <v>0</v>
      </c>
      <c r="S9" s="88">
        <v>0</v>
      </c>
      <c r="T9" s="82">
        <v>0</v>
      </c>
      <c r="U9" s="82">
        <v>0</v>
      </c>
      <c r="V9" s="82">
        <v>0</v>
      </c>
      <c r="W9" s="82">
        <v>0</v>
      </c>
      <c r="X9" s="95">
        <v>0</v>
      </c>
      <c r="Y9" s="88">
        <v>0</v>
      </c>
      <c r="Z9" s="82">
        <v>0</v>
      </c>
      <c r="AA9" s="82">
        <v>0</v>
      </c>
      <c r="AB9" s="82">
        <v>0</v>
      </c>
      <c r="AC9" s="82">
        <v>0</v>
      </c>
      <c r="AD9" s="83">
        <v>0</v>
      </c>
      <c r="AF9" s="88">
        <v>0</v>
      </c>
      <c r="AG9" s="82">
        <v>0</v>
      </c>
      <c r="AH9" s="82">
        <v>0</v>
      </c>
      <c r="AI9" s="82">
        <v>0</v>
      </c>
      <c r="AJ9" s="82">
        <v>0</v>
      </c>
      <c r="AK9" s="95">
        <v>0</v>
      </c>
      <c r="AL9" s="88">
        <v>0</v>
      </c>
      <c r="AM9" s="82">
        <v>0</v>
      </c>
      <c r="AN9" s="82">
        <v>0</v>
      </c>
      <c r="AO9" s="82">
        <v>0</v>
      </c>
      <c r="AP9" s="82">
        <v>0</v>
      </c>
      <c r="AQ9" s="83">
        <v>0</v>
      </c>
    </row>
    <row r="10" spans="1:43">
      <c r="A10" s="1"/>
      <c r="B10" s="1"/>
      <c r="C10" s="1"/>
      <c r="D10" s="1" t="s">
        <v>2</v>
      </c>
      <c r="E10" s="1"/>
      <c r="F10" s="7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9">
        <v>0</v>
      </c>
      <c r="S10" s="88">
        <v>0</v>
      </c>
      <c r="T10" s="82">
        <v>0</v>
      </c>
      <c r="U10" s="82">
        <v>0</v>
      </c>
      <c r="V10" s="82">
        <v>0</v>
      </c>
      <c r="W10" s="82">
        <v>0</v>
      </c>
      <c r="X10" s="95">
        <v>0</v>
      </c>
      <c r="Y10" s="88">
        <v>0</v>
      </c>
      <c r="Z10" s="82">
        <v>0</v>
      </c>
      <c r="AA10" s="82">
        <v>0</v>
      </c>
      <c r="AB10" s="82">
        <v>0</v>
      </c>
      <c r="AC10" s="82">
        <v>0</v>
      </c>
      <c r="AD10" s="83">
        <v>0</v>
      </c>
      <c r="AF10" s="88">
        <v>0</v>
      </c>
      <c r="AG10" s="82">
        <v>0</v>
      </c>
      <c r="AH10" s="82">
        <v>0</v>
      </c>
      <c r="AI10" s="82">
        <v>0</v>
      </c>
      <c r="AJ10" s="82">
        <v>0</v>
      </c>
      <c r="AK10" s="95">
        <v>0</v>
      </c>
      <c r="AL10" s="88">
        <v>0</v>
      </c>
      <c r="AM10" s="82">
        <v>0</v>
      </c>
      <c r="AN10" s="82">
        <v>0</v>
      </c>
      <c r="AO10" s="82">
        <v>0</v>
      </c>
      <c r="AP10" s="82">
        <v>0</v>
      </c>
      <c r="AQ10" s="83">
        <v>0</v>
      </c>
    </row>
    <row r="11" spans="1:43">
      <c r="A11" s="1"/>
      <c r="B11" s="1" t="s">
        <v>4</v>
      </c>
      <c r="C11" s="1"/>
      <c r="D11" s="1"/>
      <c r="E11" s="1"/>
      <c r="F11" s="7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9">
        <v>0</v>
      </c>
      <c r="S11" s="88">
        <v>0</v>
      </c>
      <c r="T11" s="82">
        <v>0</v>
      </c>
      <c r="U11" s="82">
        <v>0</v>
      </c>
      <c r="V11" s="82">
        <v>0</v>
      </c>
      <c r="W11" s="82">
        <v>0</v>
      </c>
      <c r="X11" s="95">
        <v>0</v>
      </c>
      <c r="Y11" s="88">
        <v>0</v>
      </c>
      <c r="Z11" s="82">
        <v>0</v>
      </c>
      <c r="AA11" s="82">
        <v>0</v>
      </c>
      <c r="AB11" s="82">
        <v>0</v>
      </c>
      <c r="AC11" s="82">
        <v>0</v>
      </c>
      <c r="AD11" s="83">
        <v>0</v>
      </c>
      <c r="AF11" s="88">
        <v>0</v>
      </c>
      <c r="AG11" s="82">
        <v>0</v>
      </c>
      <c r="AH11" s="82">
        <v>0</v>
      </c>
      <c r="AI11" s="82">
        <v>0</v>
      </c>
      <c r="AJ11" s="82">
        <v>0</v>
      </c>
      <c r="AK11" s="95">
        <v>0</v>
      </c>
      <c r="AL11" s="88">
        <v>0</v>
      </c>
      <c r="AM11" s="82">
        <v>0</v>
      </c>
      <c r="AN11" s="82">
        <v>0</v>
      </c>
      <c r="AO11" s="82">
        <v>0</v>
      </c>
      <c r="AP11" s="82">
        <v>0</v>
      </c>
      <c r="AQ11" s="83">
        <v>0</v>
      </c>
    </row>
    <row r="12" spans="1:43">
      <c r="A12" s="1" t="s">
        <v>1</v>
      </c>
      <c r="B12" s="2">
        <v>6</v>
      </c>
      <c r="C12" s="3">
        <v>15</v>
      </c>
      <c r="D12" s="3">
        <v>24</v>
      </c>
      <c r="E12" s="1"/>
      <c r="F12" s="7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9">
        <v>0</v>
      </c>
      <c r="S12" s="88">
        <v>0</v>
      </c>
      <c r="T12" s="82">
        <v>0</v>
      </c>
      <c r="U12" s="82">
        <v>0</v>
      </c>
      <c r="V12" s="82">
        <v>0</v>
      </c>
      <c r="W12" s="82">
        <v>0</v>
      </c>
      <c r="X12" s="95">
        <v>0</v>
      </c>
      <c r="Y12" s="88">
        <v>0</v>
      </c>
      <c r="Z12" s="82">
        <v>0</v>
      </c>
      <c r="AA12" s="82">
        <v>0</v>
      </c>
      <c r="AB12" s="82">
        <v>0</v>
      </c>
      <c r="AC12" s="82">
        <v>0</v>
      </c>
      <c r="AD12" s="83">
        <v>0</v>
      </c>
      <c r="AF12" s="88">
        <v>0</v>
      </c>
      <c r="AG12" s="82">
        <v>0</v>
      </c>
      <c r="AH12" s="82">
        <v>0</v>
      </c>
      <c r="AI12" s="82">
        <v>0</v>
      </c>
      <c r="AJ12" s="82">
        <v>0</v>
      </c>
      <c r="AK12" s="95">
        <v>0</v>
      </c>
      <c r="AL12" s="88">
        <v>0</v>
      </c>
      <c r="AM12" s="82">
        <v>0</v>
      </c>
      <c r="AN12" s="82">
        <v>0</v>
      </c>
      <c r="AO12" s="82">
        <v>0</v>
      </c>
      <c r="AP12" s="82">
        <v>0</v>
      </c>
      <c r="AQ12" s="83">
        <v>0</v>
      </c>
    </row>
    <row r="13" spans="1:43" ht="19.5" thickBot="1">
      <c r="A13" s="1"/>
      <c r="B13" s="2">
        <v>3</v>
      </c>
      <c r="C13" s="2">
        <v>12</v>
      </c>
      <c r="D13" s="3">
        <v>21</v>
      </c>
      <c r="E13" s="1"/>
      <c r="F13" s="10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2">
        <v>0</v>
      </c>
      <c r="S13" s="89">
        <v>0</v>
      </c>
      <c r="T13" s="90">
        <v>0</v>
      </c>
      <c r="U13" s="90">
        <v>0</v>
      </c>
      <c r="V13" s="90">
        <v>0</v>
      </c>
      <c r="W13" s="90">
        <v>0</v>
      </c>
      <c r="X13" s="96">
        <v>0</v>
      </c>
      <c r="Y13" s="89">
        <v>0</v>
      </c>
      <c r="Z13" s="90">
        <v>0</v>
      </c>
      <c r="AA13" s="90">
        <v>0</v>
      </c>
      <c r="AB13" s="90">
        <v>0</v>
      </c>
      <c r="AC13" s="90">
        <v>0</v>
      </c>
      <c r="AD13" s="91">
        <v>0</v>
      </c>
      <c r="AF13" s="89">
        <v>0</v>
      </c>
      <c r="AG13" s="90">
        <v>0</v>
      </c>
      <c r="AH13" s="90">
        <v>0</v>
      </c>
      <c r="AI13" s="90">
        <v>0</v>
      </c>
      <c r="AJ13" s="90">
        <v>0</v>
      </c>
      <c r="AK13" s="96">
        <v>0</v>
      </c>
      <c r="AL13" s="89">
        <v>0</v>
      </c>
      <c r="AM13" s="90">
        <v>0</v>
      </c>
      <c r="AN13" s="90">
        <v>0</v>
      </c>
      <c r="AO13" s="90">
        <v>0</v>
      </c>
      <c r="AP13" s="90">
        <v>0</v>
      </c>
      <c r="AQ13" s="91">
        <v>0</v>
      </c>
    </row>
    <row r="14" spans="1:43">
      <c r="A14" s="1"/>
      <c r="B14" s="2">
        <v>0</v>
      </c>
      <c r="C14" s="2">
        <v>9</v>
      </c>
      <c r="D14" s="3">
        <v>18</v>
      </c>
      <c r="E14" s="1"/>
    </row>
    <row r="15" spans="1:43" ht="19.5" thickBot="1">
      <c r="A15" s="1"/>
      <c r="B15" s="1"/>
      <c r="C15" s="1"/>
      <c r="D15" s="1" t="s">
        <v>5</v>
      </c>
      <c r="E15" s="1"/>
      <c r="F15">
        <v>3</v>
      </c>
      <c r="S15">
        <v>12</v>
      </c>
      <c r="AF15">
        <v>21</v>
      </c>
    </row>
    <row r="16" spans="1:43">
      <c r="A16" s="1"/>
      <c r="B16" s="1"/>
      <c r="C16" s="1"/>
      <c r="D16" s="1"/>
      <c r="E16" s="1"/>
      <c r="F16" s="4">
        <f t="array" ref="F16:Q27">TRANSPOSE('c=1'!AF16:AQ27)</f>
        <v>-0.21207000000000001</v>
      </c>
      <c r="G16" s="5">
        <v>-0.50677000000000005</v>
      </c>
      <c r="H16" s="5">
        <v>-2.5799999999999998E-3</v>
      </c>
      <c r="I16" s="5">
        <v>-7.9600000000000001E-3</v>
      </c>
      <c r="J16" s="5">
        <v>-3.1099999999999999E-3</v>
      </c>
      <c r="K16" s="5">
        <v>-0.35615999999999998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6">
        <v>0</v>
      </c>
      <c r="S16" s="4">
        <f t="array" ref="S16:AD27">TRANSPOSE('c=1'!S16:AD27)</f>
        <v>6.8000000000000005E-4</v>
      </c>
      <c r="T16" s="5">
        <v>5.1000000000000004E-4</v>
      </c>
      <c r="U16" s="5">
        <v>1.01E-3</v>
      </c>
      <c r="V16" s="5">
        <v>1.2600000000000001E-3</v>
      </c>
      <c r="W16" s="5">
        <v>3.8500000000000001E-3</v>
      </c>
      <c r="X16" s="5">
        <v>-1.2199999999999999E-3</v>
      </c>
      <c r="Y16" s="5">
        <v>3.3529999999999997E-2</v>
      </c>
      <c r="Z16" s="5">
        <v>-4.895E-2</v>
      </c>
      <c r="AA16" s="5">
        <v>-1.4970000000000001E-2</v>
      </c>
      <c r="AB16" s="5">
        <v>1.33E-3</v>
      </c>
      <c r="AC16" s="5">
        <v>-4.6609999999999999E-2</v>
      </c>
      <c r="AD16" s="6">
        <v>7.5850000000000001E-2</v>
      </c>
      <c r="AF16" s="87">
        <v>0</v>
      </c>
      <c r="AG16" s="79">
        <v>0</v>
      </c>
      <c r="AH16" s="79">
        <v>0</v>
      </c>
      <c r="AI16" s="79">
        <v>0</v>
      </c>
      <c r="AJ16" s="79">
        <v>0</v>
      </c>
      <c r="AK16" s="80">
        <v>0</v>
      </c>
      <c r="AL16" s="78">
        <v>0</v>
      </c>
      <c r="AM16" s="79">
        <v>0</v>
      </c>
      <c r="AN16" s="79">
        <v>0</v>
      </c>
      <c r="AO16" s="79">
        <v>0</v>
      </c>
      <c r="AP16" s="79">
        <v>0</v>
      </c>
      <c r="AQ16" s="80">
        <v>0</v>
      </c>
    </row>
    <row r="17" spans="6:43">
      <c r="F17" s="7">
        <v>-0.50670999999999999</v>
      </c>
      <c r="G17" s="8">
        <v>-1.13052</v>
      </c>
      <c r="H17" s="8">
        <v>-1.2E-4</v>
      </c>
      <c r="I17" s="8">
        <v>-8.0099999999999998E-3</v>
      </c>
      <c r="J17" s="8">
        <v>-2.0629999999999999E-2</v>
      </c>
      <c r="K17" s="8">
        <v>-0.87973999999999997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9">
        <v>0</v>
      </c>
      <c r="S17" s="7">
        <v>5.0000000000000001E-4</v>
      </c>
      <c r="T17" s="8">
        <v>-7.2000000000000005E-4</v>
      </c>
      <c r="U17" s="8">
        <v>-2E-3</v>
      </c>
      <c r="V17" s="8">
        <v>6.2E-4</v>
      </c>
      <c r="W17" s="8">
        <v>-1.2700000000000001E-3</v>
      </c>
      <c r="X17" s="8">
        <v>-4.8999999999999998E-4</v>
      </c>
      <c r="Y17" s="8">
        <v>-2.1690000000000001E-2</v>
      </c>
      <c r="Z17" s="8">
        <v>-0.12013</v>
      </c>
      <c r="AA17" s="8">
        <v>-0.39517999999999998</v>
      </c>
      <c r="AB17" s="8">
        <v>-4.1700000000000001E-2</v>
      </c>
      <c r="AC17" s="8">
        <v>-0.70467999999999997</v>
      </c>
      <c r="AD17" s="9">
        <v>0.21876000000000001</v>
      </c>
      <c r="AF17" s="88">
        <v>0</v>
      </c>
      <c r="AG17" s="82">
        <v>0</v>
      </c>
      <c r="AH17" s="82">
        <v>0</v>
      </c>
      <c r="AI17" s="82">
        <v>0</v>
      </c>
      <c r="AJ17" s="82">
        <v>0</v>
      </c>
      <c r="AK17" s="83">
        <v>0</v>
      </c>
      <c r="AL17" s="81">
        <v>0</v>
      </c>
      <c r="AM17" s="82">
        <v>0</v>
      </c>
      <c r="AN17" s="82">
        <v>0</v>
      </c>
      <c r="AO17" s="82">
        <v>0</v>
      </c>
      <c r="AP17" s="82">
        <v>0</v>
      </c>
      <c r="AQ17" s="83">
        <v>0</v>
      </c>
    </row>
    <row r="18" spans="6:43">
      <c r="F18" s="7">
        <v>-2.7299999999999998E-3</v>
      </c>
      <c r="G18" s="8">
        <v>-4.0000000000000002E-4</v>
      </c>
      <c r="H18" s="8">
        <v>9.2329999999999995E-2</v>
      </c>
      <c r="I18" s="8">
        <v>7.8289999999999998E-2</v>
      </c>
      <c r="J18" s="8">
        <v>-0.10329000000000001</v>
      </c>
      <c r="K18" s="8">
        <v>-1.404E-2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9">
        <v>0</v>
      </c>
      <c r="S18" s="7">
        <v>1E-3</v>
      </c>
      <c r="T18" s="8">
        <v>-2.0100000000000001E-3</v>
      </c>
      <c r="U18" s="8">
        <v>-3.3500000000000001E-3</v>
      </c>
      <c r="V18" s="8">
        <v>7.5700000000000003E-3</v>
      </c>
      <c r="W18" s="8">
        <v>1.1199999999999999E-3</v>
      </c>
      <c r="X18" s="8">
        <v>-1.8799999999999999E-3</v>
      </c>
      <c r="Y18" s="8">
        <v>-0.25063000000000002</v>
      </c>
      <c r="Z18" s="8">
        <v>0.60290999999999995</v>
      </c>
      <c r="AA18" s="8">
        <v>1.1628099999999999</v>
      </c>
      <c r="AB18" s="8">
        <v>0.60063999999999995</v>
      </c>
      <c r="AC18" s="8">
        <v>1.2761499999999999</v>
      </c>
      <c r="AD18" s="9">
        <v>-0.17133999999999999</v>
      </c>
      <c r="AF18" s="88">
        <v>0</v>
      </c>
      <c r="AG18" s="82">
        <v>0</v>
      </c>
      <c r="AH18" s="82">
        <v>0</v>
      </c>
      <c r="AI18" s="82">
        <v>0</v>
      </c>
      <c r="AJ18" s="82">
        <v>0</v>
      </c>
      <c r="AK18" s="83">
        <v>0</v>
      </c>
      <c r="AL18" s="81">
        <v>0</v>
      </c>
      <c r="AM18" s="82">
        <v>0</v>
      </c>
      <c r="AN18" s="82">
        <v>0</v>
      </c>
      <c r="AO18" s="82">
        <v>0</v>
      </c>
      <c r="AP18" s="82">
        <v>0</v>
      </c>
      <c r="AQ18" s="83">
        <v>0</v>
      </c>
    </row>
    <row r="19" spans="6:43">
      <c r="F19" s="7">
        <v>8.0599999999999995E-3</v>
      </c>
      <c r="G19" s="8">
        <v>8.1600000000000006E-3</v>
      </c>
      <c r="H19" s="8">
        <v>-7.8240000000000004E-2</v>
      </c>
      <c r="I19" s="8">
        <v>-4.6719999999999998E-2</v>
      </c>
      <c r="J19" s="8">
        <v>0.11419</v>
      </c>
      <c r="K19" s="8">
        <v>3.0999999999999999E-3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9">
        <v>0</v>
      </c>
      <c r="S19" s="7">
        <v>-1.1900000000000001E-3</v>
      </c>
      <c r="T19" s="8">
        <v>-6.6E-4</v>
      </c>
      <c r="U19" s="8">
        <v>-7.5599999999999999E-3</v>
      </c>
      <c r="V19" s="8">
        <v>-2.96E-3</v>
      </c>
      <c r="W19" s="8">
        <v>-2.4599999999999999E-3</v>
      </c>
      <c r="X19" s="8">
        <v>1.3799999999999999E-3</v>
      </c>
      <c r="Y19" s="8">
        <v>0.26719999999999999</v>
      </c>
      <c r="Z19" s="8">
        <v>-0.20859</v>
      </c>
      <c r="AA19" s="8">
        <v>-0.16819999999999999</v>
      </c>
      <c r="AB19" s="8">
        <v>-5.525E-2</v>
      </c>
      <c r="AC19" s="8">
        <v>-0.31114000000000003</v>
      </c>
      <c r="AD19" s="9">
        <v>8.9090000000000003E-2</v>
      </c>
      <c r="AF19" s="88">
        <v>0</v>
      </c>
      <c r="AG19" s="82">
        <v>0</v>
      </c>
      <c r="AH19" s="82">
        <v>0</v>
      </c>
      <c r="AI19" s="82">
        <v>0</v>
      </c>
      <c r="AJ19" s="82">
        <v>0</v>
      </c>
      <c r="AK19" s="83">
        <v>0</v>
      </c>
      <c r="AL19" s="81">
        <v>0</v>
      </c>
      <c r="AM19" s="82">
        <v>0</v>
      </c>
      <c r="AN19" s="82">
        <v>0</v>
      </c>
      <c r="AO19" s="82">
        <v>0</v>
      </c>
      <c r="AP19" s="82">
        <v>0</v>
      </c>
      <c r="AQ19" s="83">
        <v>0</v>
      </c>
    </row>
    <row r="20" spans="6:43">
      <c r="F20" s="7">
        <v>2.9399999999999999E-3</v>
      </c>
      <c r="G20" s="8">
        <v>2.034E-2</v>
      </c>
      <c r="H20" s="8">
        <v>0.10327</v>
      </c>
      <c r="I20" s="8">
        <v>0.11428000000000001</v>
      </c>
      <c r="J20" s="8">
        <v>-9.1670000000000001E-2</v>
      </c>
      <c r="K20" s="8">
        <v>3.3600000000000001E-3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9">
        <v>0</v>
      </c>
      <c r="S20" s="7">
        <v>-3.8500000000000001E-3</v>
      </c>
      <c r="T20" s="8">
        <v>1.24E-3</v>
      </c>
      <c r="U20" s="8">
        <v>-1.1100000000000001E-3</v>
      </c>
      <c r="V20" s="8">
        <v>-2.5000000000000001E-3</v>
      </c>
      <c r="W20" s="8">
        <v>-1.209E-2</v>
      </c>
      <c r="X20" s="8">
        <v>1.093E-2</v>
      </c>
      <c r="Y20" s="8">
        <v>-0.16014999999999999</v>
      </c>
      <c r="Z20" s="8">
        <v>0.49381000000000003</v>
      </c>
      <c r="AA20" s="8">
        <v>1.43601</v>
      </c>
      <c r="AB20" s="8">
        <v>0.59143999999999997</v>
      </c>
      <c r="AC20" s="8">
        <v>1.78721</v>
      </c>
      <c r="AD20" s="9">
        <v>-0.21551000000000001</v>
      </c>
      <c r="AF20" s="88">
        <v>0</v>
      </c>
      <c r="AG20" s="82">
        <v>0</v>
      </c>
      <c r="AH20" s="82">
        <v>0</v>
      </c>
      <c r="AI20" s="82">
        <v>0</v>
      </c>
      <c r="AJ20" s="82">
        <v>0</v>
      </c>
      <c r="AK20" s="83">
        <v>0</v>
      </c>
      <c r="AL20" s="81">
        <v>0</v>
      </c>
      <c r="AM20" s="82">
        <v>0</v>
      </c>
      <c r="AN20" s="82">
        <v>0</v>
      </c>
      <c r="AO20" s="82">
        <v>0</v>
      </c>
      <c r="AP20" s="82">
        <v>0</v>
      </c>
      <c r="AQ20" s="83">
        <v>0</v>
      </c>
    </row>
    <row r="21" spans="6:43" ht="19.5" thickBot="1">
      <c r="F21" s="7">
        <v>0.35624</v>
      </c>
      <c r="G21" s="8">
        <v>0.88016000000000005</v>
      </c>
      <c r="H21" s="8">
        <v>1.38E-2</v>
      </c>
      <c r="I21" s="8">
        <v>2.9099999999999998E-3</v>
      </c>
      <c r="J21" s="8">
        <v>3.5599999999999998E-3</v>
      </c>
      <c r="K21" s="8">
        <v>0.31368000000000001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9">
        <v>0</v>
      </c>
      <c r="S21" s="7">
        <v>1.1999999999999999E-3</v>
      </c>
      <c r="T21" s="8">
        <v>4.8999999999999998E-4</v>
      </c>
      <c r="U21" s="8">
        <v>1.8699999999999999E-3</v>
      </c>
      <c r="V21" s="8">
        <v>1.3600000000000001E-3</v>
      </c>
      <c r="W21" s="8">
        <v>1.09E-2</v>
      </c>
      <c r="X21" s="8">
        <v>-8.0000000000000004E-4</v>
      </c>
      <c r="Y21" s="8">
        <v>1.8450000000000001E-2</v>
      </c>
      <c r="Z21" s="8">
        <v>6.9220000000000004E-2</v>
      </c>
      <c r="AA21" s="8">
        <v>0.48411999999999999</v>
      </c>
      <c r="AB21" s="8">
        <v>4.5960000000000001E-2</v>
      </c>
      <c r="AC21" s="8">
        <v>0.86248000000000002</v>
      </c>
      <c r="AD21" s="9">
        <v>-8.3229999999999998E-2</v>
      </c>
      <c r="AF21" s="89">
        <v>0</v>
      </c>
      <c r="AG21" s="90">
        <v>0</v>
      </c>
      <c r="AH21" s="90">
        <v>0</v>
      </c>
      <c r="AI21" s="90">
        <v>0</v>
      </c>
      <c r="AJ21" s="90">
        <v>0</v>
      </c>
      <c r="AK21" s="91">
        <v>0</v>
      </c>
      <c r="AL21" s="84">
        <v>0</v>
      </c>
      <c r="AM21" s="85">
        <v>0</v>
      </c>
      <c r="AN21" s="85">
        <v>0</v>
      </c>
      <c r="AO21" s="85">
        <v>0</v>
      </c>
      <c r="AP21" s="85">
        <v>0</v>
      </c>
      <c r="AQ21" s="86">
        <v>0</v>
      </c>
    </row>
    <row r="22" spans="6:43">
      <c r="F22" s="7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-0.21207000000000001</v>
      </c>
      <c r="M22" s="8">
        <v>-0.50677000000000005</v>
      </c>
      <c r="N22" s="8">
        <v>-2.5799999999999998E-3</v>
      </c>
      <c r="O22" s="8">
        <v>-7.9600000000000001E-3</v>
      </c>
      <c r="P22" s="8">
        <v>-3.1099999999999999E-3</v>
      </c>
      <c r="Q22" s="9">
        <v>-0.35615999999999998</v>
      </c>
      <c r="S22" s="7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6.8000000000000005E-4</v>
      </c>
      <c r="Z22" s="8">
        <v>5.1000000000000004E-4</v>
      </c>
      <c r="AA22" s="8">
        <v>1.01E-3</v>
      </c>
      <c r="AB22" s="8">
        <v>1.2600000000000001E-3</v>
      </c>
      <c r="AC22" s="8">
        <v>3.8500000000000001E-3</v>
      </c>
      <c r="AD22" s="9">
        <v>-1.2199999999999999E-3</v>
      </c>
      <c r="AF22" s="92">
        <v>0</v>
      </c>
      <c r="AG22" s="93">
        <v>0</v>
      </c>
      <c r="AH22" s="93">
        <v>0</v>
      </c>
      <c r="AI22" s="93">
        <v>0</v>
      </c>
      <c r="AJ22" s="93">
        <v>0</v>
      </c>
      <c r="AK22" s="94">
        <v>0</v>
      </c>
      <c r="AL22" s="87">
        <v>0</v>
      </c>
      <c r="AM22" s="79">
        <v>0</v>
      </c>
      <c r="AN22" s="79">
        <v>0</v>
      </c>
      <c r="AO22" s="79">
        <v>0</v>
      </c>
      <c r="AP22" s="79">
        <v>0</v>
      </c>
      <c r="AQ22" s="80">
        <v>0</v>
      </c>
    </row>
    <row r="23" spans="6:43">
      <c r="F23" s="7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-0.50670999999999999</v>
      </c>
      <c r="M23" s="8">
        <v>-1.13052</v>
      </c>
      <c r="N23" s="8">
        <v>-1.2E-4</v>
      </c>
      <c r="O23" s="8">
        <v>-8.0099999999999998E-3</v>
      </c>
      <c r="P23" s="8">
        <v>-2.0629999999999999E-2</v>
      </c>
      <c r="Q23" s="9">
        <v>-0.87973999999999997</v>
      </c>
      <c r="S23" s="7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5.0000000000000001E-4</v>
      </c>
      <c r="Z23" s="8">
        <v>-7.2000000000000005E-4</v>
      </c>
      <c r="AA23" s="8">
        <v>-2E-3</v>
      </c>
      <c r="AB23" s="8">
        <v>6.2E-4</v>
      </c>
      <c r="AC23" s="8">
        <v>-1.2700000000000001E-3</v>
      </c>
      <c r="AD23" s="9">
        <v>-4.8999999999999998E-4</v>
      </c>
      <c r="AF23" s="88">
        <v>0</v>
      </c>
      <c r="AG23" s="82">
        <v>0</v>
      </c>
      <c r="AH23" s="82">
        <v>0</v>
      </c>
      <c r="AI23" s="82">
        <v>0</v>
      </c>
      <c r="AJ23" s="82">
        <v>0</v>
      </c>
      <c r="AK23" s="95">
        <v>0</v>
      </c>
      <c r="AL23" s="88">
        <v>0</v>
      </c>
      <c r="AM23" s="82">
        <v>0</v>
      </c>
      <c r="AN23" s="82">
        <v>0</v>
      </c>
      <c r="AO23" s="82">
        <v>0</v>
      </c>
      <c r="AP23" s="82">
        <v>0</v>
      </c>
      <c r="AQ23" s="83">
        <v>0</v>
      </c>
    </row>
    <row r="24" spans="6:43">
      <c r="F24" s="7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-2.7299999999999998E-3</v>
      </c>
      <c r="M24" s="8">
        <v>-4.0000000000000002E-4</v>
      </c>
      <c r="N24" s="8">
        <v>9.2329999999999995E-2</v>
      </c>
      <c r="O24" s="8">
        <v>7.8289999999999998E-2</v>
      </c>
      <c r="P24" s="8">
        <v>-0.10329000000000001</v>
      </c>
      <c r="Q24" s="9">
        <v>-1.404E-2</v>
      </c>
      <c r="S24" s="7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1E-3</v>
      </c>
      <c r="Z24" s="8">
        <v>-2.0100000000000001E-3</v>
      </c>
      <c r="AA24" s="8">
        <v>-3.3500000000000001E-3</v>
      </c>
      <c r="AB24" s="8">
        <v>7.5700000000000003E-3</v>
      </c>
      <c r="AC24" s="8">
        <v>1.1199999999999999E-3</v>
      </c>
      <c r="AD24" s="9">
        <v>-1.8799999999999999E-3</v>
      </c>
      <c r="AF24" s="88">
        <v>0</v>
      </c>
      <c r="AG24" s="82">
        <v>0</v>
      </c>
      <c r="AH24" s="82">
        <v>0</v>
      </c>
      <c r="AI24" s="82">
        <v>0</v>
      </c>
      <c r="AJ24" s="82">
        <v>0</v>
      </c>
      <c r="AK24" s="95">
        <v>0</v>
      </c>
      <c r="AL24" s="88">
        <v>0</v>
      </c>
      <c r="AM24" s="82">
        <v>0</v>
      </c>
      <c r="AN24" s="82">
        <v>0</v>
      </c>
      <c r="AO24" s="82">
        <v>0</v>
      </c>
      <c r="AP24" s="82">
        <v>0</v>
      </c>
      <c r="AQ24" s="83">
        <v>0</v>
      </c>
    </row>
    <row r="25" spans="6:43">
      <c r="F25" s="7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8.0599999999999995E-3</v>
      </c>
      <c r="M25" s="8">
        <v>8.1600000000000006E-3</v>
      </c>
      <c r="N25" s="8">
        <v>-7.8240000000000004E-2</v>
      </c>
      <c r="O25" s="8">
        <v>-4.6719999999999998E-2</v>
      </c>
      <c r="P25" s="8">
        <v>0.11419</v>
      </c>
      <c r="Q25" s="9">
        <v>3.0999999999999999E-3</v>
      </c>
      <c r="S25" s="7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-1.1900000000000001E-3</v>
      </c>
      <c r="Z25" s="8">
        <v>-6.6E-4</v>
      </c>
      <c r="AA25" s="8">
        <v>-7.5599999999999999E-3</v>
      </c>
      <c r="AB25" s="8">
        <v>-2.96E-3</v>
      </c>
      <c r="AC25" s="8">
        <v>-2.4599999999999999E-3</v>
      </c>
      <c r="AD25" s="9">
        <v>1.3799999999999999E-3</v>
      </c>
      <c r="AF25" s="88">
        <v>0</v>
      </c>
      <c r="AG25" s="82">
        <v>0</v>
      </c>
      <c r="AH25" s="82">
        <v>0</v>
      </c>
      <c r="AI25" s="82">
        <v>0</v>
      </c>
      <c r="AJ25" s="82">
        <v>0</v>
      </c>
      <c r="AK25" s="95">
        <v>0</v>
      </c>
      <c r="AL25" s="88">
        <v>0</v>
      </c>
      <c r="AM25" s="82">
        <v>0</v>
      </c>
      <c r="AN25" s="82">
        <v>0</v>
      </c>
      <c r="AO25" s="82">
        <v>0</v>
      </c>
      <c r="AP25" s="82">
        <v>0</v>
      </c>
      <c r="AQ25" s="83">
        <v>0</v>
      </c>
    </row>
    <row r="26" spans="6:43">
      <c r="F26" s="7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2.9399999999999999E-3</v>
      </c>
      <c r="M26" s="8">
        <v>2.034E-2</v>
      </c>
      <c r="N26" s="8">
        <v>0.10327</v>
      </c>
      <c r="O26" s="8">
        <v>0.11428000000000001</v>
      </c>
      <c r="P26" s="8">
        <v>-9.1670000000000001E-2</v>
      </c>
      <c r="Q26" s="9">
        <v>3.3600000000000001E-3</v>
      </c>
      <c r="S26" s="7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-3.8500000000000001E-3</v>
      </c>
      <c r="Z26" s="8">
        <v>1.24E-3</v>
      </c>
      <c r="AA26" s="8">
        <v>-1.1100000000000001E-3</v>
      </c>
      <c r="AB26" s="8">
        <v>-2.5000000000000001E-3</v>
      </c>
      <c r="AC26" s="8">
        <v>-1.209E-2</v>
      </c>
      <c r="AD26" s="9">
        <v>1.093E-2</v>
      </c>
      <c r="AF26" s="88">
        <v>0</v>
      </c>
      <c r="AG26" s="82">
        <v>0</v>
      </c>
      <c r="AH26" s="82">
        <v>0</v>
      </c>
      <c r="AI26" s="82">
        <v>0</v>
      </c>
      <c r="AJ26" s="82">
        <v>0</v>
      </c>
      <c r="AK26" s="95">
        <v>0</v>
      </c>
      <c r="AL26" s="88">
        <v>0</v>
      </c>
      <c r="AM26" s="82">
        <v>0</v>
      </c>
      <c r="AN26" s="82">
        <v>0</v>
      </c>
      <c r="AO26" s="82">
        <v>0</v>
      </c>
      <c r="AP26" s="82">
        <v>0</v>
      </c>
      <c r="AQ26" s="83">
        <v>0</v>
      </c>
    </row>
    <row r="27" spans="6:43" ht="19.5" thickBot="1">
      <c r="F27" s="10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0.35624</v>
      </c>
      <c r="M27" s="11">
        <v>0.88016000000000005</v>
      </c>
      <c r="N27" s="11">
        <v>1.38E-2</v>
      </c>
      <c r="O27" s="11">
        <v>2.9099999999999998E-3</v>
      </c>
      <c r="P27" s="11">
        <v>3.5599999999999998E-3</v>
      </c>
      <c r="Q27" s="12">
        <v>0.31368000000000001</v>
      </c>
      <c r="S27" s="10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1.1999999999999999E-3</v>
      </c>
      <c r="Z27" s="11">
        <v>4.8999999999999998E-4</v>
      </c>
      <c r="AA27" s="11">
        <v>1.8699999999999999E-3</v>
      </c>
      <c r="AB27" s="11">
        <v>1.3600000000000001E-3</v>
      </c>
      <c r="AC27" s="11">
        <v>1.09E-2</v>
      </c>
      <c r="AD27" s="12">
        <v>-8.0000000000000004E-4</v>
      </c>
      <c r="AF27" s="89">
        <v>0</v>
      </c>
      <c r="AG27" s="90">
        <v>0</v>
      </c>
      <c r="AH27" s="90">
        <v>0</v>
      </c>
      <c r="AI27" s="90">
        <v>0</v>
      </c>
      <c r="AJ27" s="90">
        <v>0</v>
      </c>
      <c r="AK27" s="96">
        <v>0</v>
      </c>
      <c r="AL27" s="89">
        <v>0</v>
      </c>
      <c r="AM27" s="90">
        <v>0</v>
      </c>
      <c r="AN27" s="90">
        <v>0</v>
      </c>
      <c r="AO27" s="90">
        <v>0</v>
      </c>
      <c r="AP27" s="90">
        <v>0</v>
      </c>
      <c r="AQ27" s="91">
        <v>0</v>
      </c>
    </row>
    <row r="29" spans="6:43" ht="19.5" thickBot="1">
      <c r="F29">
        <v>0</v>
      </c>
      <c r="S29">
        <v>9</v>
      </c>
      <c r="AF29">
        <v>18</v>
      </c>
    </row>
    <row r="30" spans="6:43">
      <c r="F30" s="4">
        <f t="array" ref="F30:Q41">TRANSPOSE('c=1'!AF2:AQ13)</f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6">
        <v>0</v>
      </c>
      <c r="S30" s="4">
        <f t="array" ref="S30:AD41">TRANSPOSE('c=1'!S2:AD13)</f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3.3529999999999997E-2</v>
      </c>
      <c r="Z30" s="5">
        <v>-2.1690000000000001E-2</v>
      </c>
      <c r="AA30" s="5">
        <v>-0.25063000000000002</v>
      </c>
      <c r="AB30" s="5">
        <v>0.26719999999999999</v>
      </c>
      <c r="AC30" s="5">
        <v>-0.16014999999999999</v>
      </c>
      <c r="AD30" s="6">
        <v>1.8450000000000001E-2</v>
      </c>
      <c r="AF30" s="87">
        <v>0</v>
      </c>
      <c r="AG30" s="79">
        <v>0</v>
      </c>
      <c r="AH30" s="79">
        <v>0</v>
      </c>
      <c r="AI30" s="79">
        <v>0</v>
      </c>
      <c r="AJ30" s="79">
        <v>0</v>
      </c>
      <c r="AK30" s="80">
        <v>0</v>
      </c>
      <c r="AL30" s="78">
        <v>0</v>
      </c>
      <c r="AM30" s="79">
        <v>0</v>
      </c>
      <c r="AN30" s="79">
        <v>0</v>
      </c>
      <c r="AO30" s="79">
        <v>0</v>
      </c>
      <c r="AP30" s="79">
        <v>0</v>
      </c>
      <c r="AQ30" s="80">
        <v>0</v>
      </c>
    </row>
    <row r="31" spans="6:43">
      <c r="F31" s="7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9">
        <v>0</v>
      </c>
      <c r="S31" s="7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-4.895E-2</v>
      </c>
      <c r="Z31" s="8">
        <v>-0.12013</v>
      </c>
      <c r="AA31" s="8">
        <v>0.60290999999999995</v>
      </c>
      <c r="AB31" s="8">
        <v>-0.20859</v>
      </c>
      <c r="AC31" s="8">
        <v>0.49381000000000003</v>
      </c>
      <c r="AD31" s="9">
        <v>6.9220000000000004E-2</v>
      </c>
      <c r="AF31" s="88">
        <v>0</v>
      </c>
      <c r="AG31" s="82">
        <v>0</v>
      </c>
      <c r="AH31" s="82">
        <v>0</v>
      </c>
      <c r="AI31" s="82">
        <v>0</v>
      </c>
      <c r="AJ31" s="82">
        <v>0</v>
      </c>
      <c r="AK31" s="83">
        <v>0</v>
      </c>
      <c r="AL31" s="81">
        <v>0</v>
      </c>
      <c r="AM31" s="82">
        <v>0</v>
      </c>
      <c r="AN31" s="82">
        <v>0</v>
      </c>
      <c r="AO31" s="82">
        <v>0</v>
      </c>
      <c r="AP31" s="82">
        <v>0</v>
      </c>
      <c r="AQ31" s="83">
        <v>0</v>
      </c>
    </row>
    <row r="32" spans="6:43">
      <c r="F32" s="7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9">
        <v>0</v>
      </c>
      <c r="S32" s="7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-1.4970000000000001E-2</v>
      </c>
      <c r="Z32" s="8">
        <v>-0.39517999999999998</v>
      </c>
      <c r="AA32" s="8">
        <v>1.1628099999999999</v>
      </c>
      <c r="AB32" s="8">
        <v>-0.16819999999999999</v>
      </c>
      <c r="AC32" s="8">
        <v>1.43601</v>
      </c>
      <c r="AD32" s="9">
        <v>0.48411999999999999</v>
      </c>
      <c r="AF32" s="88">
        <v>0</v>
      </c>
      <c r="AG32" s="82">
        <v>0</v>
      </c>
      <c r="AH32" s="82">
        <v>0</v>
      </c>
      <c r="AI32" s="82">
        <v>0</v>
      </c>
      <c r="AJ32" s="82">
        <v>0</v>
      </c>
      <c r="AK32" s="83">
        <v>0</v>
      </c>
      <c r="AL32" s="81">
        <v>0</v>
      </c>
      <c r="AM32" s="82">
        <v>0</v>
      </c>
      <c r="AN32" s="82">
        <v>0</v>
      </c>
      <c r="AO32" s="82">
        <v>0</v>
      </c>
      <c r="AP32" s="82">
        <v>0</v>
      </c>
      <c r="AQ32" s="83">
        <v>0</v>
      </c>
    </row>
    <row r="33" spans="6:43">
      <c r="F33" s="7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9">
        <v>0</v>
      </c>
      <c r="S33" s="7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1.33E-3</v>
      </c>
      <c r="Z33" s="8">
        <v>-4.1700000000000001E-2</v>
      </c>
      <c r="AA33" s="8">
        <v>0.60063999999999995</v>
      </c>
      <c r="AB33" s="8">
        <v>-5.525E-2</v>
      </c>
      <c r="AC33" s="8">
        <v>0.59143999999999997</v>
      </c>
      <c r="AD33" s="9">
        <v>4.5960000000000001E-2</v>
      </c>
      <c r="AF33" s="88">
        <v>0</v>
      </c>
      <c r="AG33" s="82">
        <v>0</v>
      </c>
      <c r="AH33" s="82">
        <v>0</v>
      </c>
      <c r="AI33" s="82">
        <v>0</v>
      </c>
      <c r="AJ33" s="82">
        <v>0</v>
      </c>
      <c r="AK33" s="83">
        <v>0</v>
      </c>
      <c r="AL33" s="81">
        <v>0</v>
      </c>
      <c r="AM33" s="82">
        <v>0</v>
      </c>
      <c r="AN33" s="82">
        <v>0</v>
      </c>
      <c r="AO33" s="82">
        <v>0</v>
      </c>
      <c r="AP33" s="82">
        <v>0</v>
      </c>
      <c r="AQ33" s="83">
        <v>0</v>
      </c>
    </row>
    <row r="34" spans="6:43">
      <c r="F34" s="7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9">
        <v>0</v>
      </c>
      <c r="S34" s="7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-4.6609999999999999E-2</v>
      </c>
      <c r="Z34" s="8">
        <v>-0.70467999999999997</v>
      </c>
      <c r="AA34" s="8">
        <v>1.2761499999999999</v>
      </c>
      <c r="AB34" s="8">
        <v>-0.31114000000000003</v>
      </c>
      <c r="AC34" s="8">
        <v>1.78721</v>
      </c>
      <c r="AD34" s="9">
        <v>0.86248000000000002</v>
      </c>
      <c r="AF34" s="88">
        <v>0</v>
      </c>
      <c r="AG34" s="82">
        <v>0</v>
      </c>
      <c r="AH34" s="82">
        <v>0</v>
      </c>
      <c r="AI34" s="82">
        <v>0</v>
      </c>
      <c r="AJ34" s="82">
        <v>0</v>
      </c>
      <c r="AK34" s="83">
        <v>0</v>
      </c>
      <c r="AL34" s="81">
        <v>0</v>
      </c>
      <c r="AM34" s="82">
        <v>0</v>
      </c>
      <c r="AN34" s="82">
        <v>0</v>
      </c>
      <c r="AO34" s="82">
        <v>0</v>
      </c>
      <c r="AP34" s="82">
        <v>0</v>
      </c>
      <c r="AQ34" s="83">
        <v>0</v>
      </c>
    </row>
    <row r="35" spans="6:43" ht="19.5" thickBot="1">
      <c r="F35" s="7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9">
        <v>0</v>
      </c>
      <c r="S35" s="7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7.5850000000000001E-2</v>
      </c>
      <c r="Z35" s="8">
        <v>0.21876000000000001</v>
      </c>
      <c r="AA35" s="8">
        <v>-0.17133999999999999</v>
      </c>
      <c r="AB35" s="8">
        <v>8.9090000000000003E-2</v>
      </c>
      <c r="AC35" s="8">
        <v>-0.21551000000000001</v>
      </c>
      <c r="AD35" s="9">
        <v>-8.3229999999999998E-2</v>
      </c>
      <c r="AF35" s="89">
        <v>0</v>
      </c>
      <c r="AG35" s="90">
        <v>0</v>
      </c>
      <c r="AH35" s="90">
        <v>0</v>
      </c>
      <c r="AI35" s="90">
        <v>0</v>
      </c>
      <c r="AJ35" s="90">
        <v>0</v>
      </c>
      <c r="AK35" s="91">
        <v>0</v>
      </c>
      <c r="AL35" s="84">
        <v>0</v>
      </c>
      <c r="AM35" s="85">
        <v>0</v>
      </c>
      <c r="AN35" s="85">
        <v>0</v>
      </c>
      <c r="AO35" s="85">
        <v>0</v>
      </c>
      <c r="AP35" s="85">
        <v>0</v>
      </c>
      <c r="AQ35" s="86">
        <v>0</v>
      </c>
    </row>
    <row r="36" spans="6:43">
      <c r="F36" s="7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9">
        <v>0</v>
      </c>
      <c r="S36" s="7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>
        <v>0</v>
      </c>
      <c r="AF36" s="92">
        <v>0</v>
      </c>
      <c r="AG36" s="93">
        <v>0</v>
      </c>
      <c r="AH36" s="93">
        <v>0</v>
      </c>
      <c r="AI36" s="93">
        <v>0</v>
      </c>
      <c r="AJ36" s="93">
        <v>0</v>
      </c>
      <c r="AK36" s="94">
        <v>0</v>
      </c>
      <c r="AL36" s="87">
        <v>0</v>
      </c>
      <c r="AM36" s="79">
        <v>0</v>
      </c>
      <c r="AN36" s="79">
        <v>0</v>
      </c>
      <c r="AO36" s="79">
        <v>0</v>
      </c>
      <c r="AP36" s="79">
        <v>0</v>
      </c>
      <c r="AQ36" s="80">
        <v>0</v>
      </c>
    </row>
    <row r="37" spans="6:43">
      <c r="F37" s="7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9">
        <v>0</v>
      </c>
      <c r="S37" s="7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9">
        <v>0</v>
      </c>
      <c r="AF37" s="88">
        <v>0</v>
      </c>
      <c r="AG37" s="82">
        <v>0</v>
      </c>
      <c r="AH37" s="82">
        <v>0</v>
      </c>
      <c r="AI37" s="82">
        <v>0</v>
      </c>
      <c r="AJ37" s="82">
        <v>0</v>
      </c>
      <c r="AK37" s="95">
        <v>0</v>
      </c>
      <c r="AL37" s="88">
        <v>0</v>
      </c>
      <c r="AM37" s="82">
        <v>0</v>
      </c>
      <c r="AN37" s="82">
        <v>0</v>
      </c>
      <c r="AO37" s="82">
        <v>0</v>
      </c>
      <c r="AP37" s="82">
        <v>0</v>
      </c>
      <c r="AQ37" s="83">
        <v>0</v>
      </c>
    </row>
    <row r="38" spans="6:43">
      <c r="F38" s="7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9">
        <v>0</v>
      </c>
      <c r="S38" s="7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>
        <v>0</v>
      </c>
      <c r="AF38" s="88">
        <v>0</v>
      </c>
      <c r="AG38" s="82">
        <v>0</v>
      </c>
      <c r="AH38" s="82">
        <v>0</v>
      </c>
      <c r="AI38" s="82">
        <v>0</v>
      </c>
      <c r="AJ38" s="82">
        <v>0</v>
      </c>
      <c r="AK38" s="95">
        <v>0</v>
      </c>
      <c r="AL38" s="88">
        <v>0</v>
      </c>
      <c r="AM38" s="82">
        <v>0</v>
      </c>
      <c r="AN38" s="82">
        <v>0</v>
      </c>
      <c r="AO38" s="82">
        <v>0</v>
      </c>
      <c r="AP38" s="82">
        <v>0</v>
      </c>
      <c r="AQ38" s="83">
        <v>0</v>
      </c>
    </row>
    <row r="39" spans="6:43">
      <c r="F39" s="7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9">
        <v>0</v>
      </c>
      <c r="S39" s="7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9">
        <v>0</v>
      </c>
      <c r="AF39" s="88">
        <v>0</v>
      </c>
      <c r="AG39" s="82">
        <v>0</v>
      </c>
      <c r="AH39" s="82">
        <v>0</v>
      </c>
      <c r="AI39" s="82">
        <v>0</v>
      </c>
      <c r="AJ39" s="82">
        <v>0</v>
      </c>
      <c r="AK39" s="95">
        <v>0</v>
      </c>
      <c r="AL39" s="88">
        <v>0</v>
      </c>
      <c r="AM39" s="82">
        <v>0</v>
      </c>
      <c r="AN39" s="82">
        <v>0</v>
      </c>
      <c r="AO39" s="82">
        <v>0</v>
      </c>
      <c r="AP39" s="82">
        <v>0</v>
      </c>
      <c r="AQ39" s="83">
        <v>0</v>
      </c>
    </row>
    <row r="40" spans="6:43">
      <c r="F40" s="7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9">
        <v>0</v>
      </c>
      <c r="S40" s="7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9">
        <v>0</v>
      </c>
      <c r="AF40" s="88">
        <v>0</v>
      </c>
      <c r="AG40" s="82">
        <v>0</v>
      </c>
      <c r="AH40" s="82">
        <v>0</v>
      </c>
      <c r="AI40" s="82">
        <v>0</v>
      </c>
      <c r="AJ40" s="82">
        <v>0</v>
      </c>
      <c r="AK40" s="95">
        <v>0</v>
      </c>
      <c r="AL40" s="88">
        <v>0</v>
      </c>
      <c r="AM40" s="82">
        <v>0</v>
      </c>
      <c r="AN40" s="82">
        <v>0</v>
      </c>
      <c r="AO40" s="82">
        <v>0</v>
      </c>
      <c r="AP40" s="82">
        <v>0</v>
      </c>
      <c r="AQ40" s="83">
        <v>0</v>
      </c>
    </row>
    <row r="41" spans="6:43" ht="19.5" thickBot="1">
      <c r="F41" s="10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2">
        <v>0</v>
      </c>
      <c r="S41" s="10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2">
        <v>0</v>
      </c>
      <c r="AF41" s="89">
        <v>0</v>
      </c>
      <c r="AG41" s="90">
        <v>0</v>
      </c>
      <c r="AH41" s="90">
        <v>0</v>
      </c>
      <c r="AI41" s="90">
        <v>0</v>
      </c>
      <c r="AJ41" s="90">
        <v>0</v>
      </c>
      <c r="AK41" s="96">
        <v>0</v>
      </c>
      <c r="AL41" s="89">
        <v>0</v>
      </c>
      <c r="AM41" s="90">
        <v>0</v>
      </c>
      <c r="AN41" s="90">
        <v>0</v>
      </c>
      <c r="AO41" s="90">
        <v>0</v>
      </c>
      <c r="AP41" s="90">
        <v>0</v>
      </c>
      <c r="AQ41" s="91">
        <v>0</v>
      </c>
    </row>
  </sheetData>
  <phoneticPr fontId="1"/>
  <conditionalFormatting sqref="S16:AD27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30:AD41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16:Q2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1"/>
  <sheetViews>
    <sheetView zoomScale="40" zoomScaleNormal="40" workbookViewId="0">
      <selection activeCell="N60" sqref="N60"/>
    </sheetView>
  </sheetViews>
  <sheetFormatPr defaultRowHeight="18.75"/>
  <cols>
    <col min="1" max="1" width="4" customWidth="1"/>
    <col min="2" max="4" width="4.375" customWidth="1"/>
    <col min="6" max="6" width="10.375" bestFit="1" customWidth="1"/>
    <col min="19" max="19" width="9.5" bestFit="1" customWidth="1"/>
    <col min="20" max="24" width="9.375" bestFit="1" customWidth="1"/>
  </cols>
  <sheetData>
    <row r="1" spans="1:43" ht="19.5" thickBot="1">
      <c r="A1" s="1"/>
      <c r="B1" s="1" t="s">
        <v>0</v>
      </c>
      <c r="C1" s="1"/>
      <c r="D1" s="1"/>
      <c r="E1" s="1"/>
      <c r="F1">
        <v>7</v>
      </c>
      <c r="S1">
        <v>16</v>
      </c>
      <c r="AF1">
        <v>25</v>
      </c>
    </row>
    <row r="2" spans="1:43">
      <c r="A2" s="1" t="s">
        <v>1</v>
      </c>
      <c r="B2" s="2">
        <v>8</v>
      </c>
      <c r="C2" s="3">
        <v>17</v>
      </c>
      <c r="D2" s="3">
        <v>26</v>
      </c>
      <c r="E2" s="1"/>
      <c r="F2" s="4">
        <f t="array" ref="F2:Q13">TRANSPOSE(AF30:AQ41)</f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6">
        <v>0</v>
      </c>
      <c r="S2" s="59">
        <v>-0.29326999999999998</v>
      </c>
      <c r="T2" s="60">
        <v>8.1790000000000002E-2</v>
      </c>
      <c r="U2" s="60">
        <v>-0.22550999999999999</v>
      </c>
      <c r="V2" s="60">
        <v>0.39604</v>
      </c>
      <c r="W2" s="60">
        <v>0.13825999999999999</v>
      </c>
      <c r="X2" s="60">
        <v>-0.22622</v>
      </c>
      <c r="Y2" s="26">
        <v>0</v>
      </c>
      <c r="Z2" s="27">
        <v>0</v>
      </c>
      <c r="AA2" s="27">
        <v>0</v>
      </c>
      <c r="AB2" s="27">
        <v>0</v>
      </c>
      <c r="AC2" s="27">
        <v>0</v>
      </c>
      <c r="AD2" s="28">
        <v>0</v>
      </c>
      <c r="AF2" s="87">
        <v>0</v>
      </c>
      <c r="AG2" s="79">
        <v>0</v>
      </c>
      <c r="AH2" s="79">
        <v>0</v>
      </c>
      <c r="AI2" s="79">
        <v>0</v>
      </c>
      <c r="AJ2" s="79">
        <v>0</v>
      </c>
      <c r="AK2" s="80">
        <v>0</v>
      </c>
      <c r="AL2" s="78">
        <v>0</v>
      </c>
      <c r="AM2" s="79">
        <v>0</v>
      </c>
      <c r="AN2" s="79">
        <v>0</v>
      </c>
      <c r="AO2" s="79">
        <v>0</v>
      </c>
      <c r="AP2" s="79">
        <v>0</v>
      </c>
      <c r="AQ2" s="80">
        <v>0</v>
      </c>
    </row>
    <row r="3" spans="1:43">
      <c r="A3" s="1"/>
      <c r="B3" s="2">
        <v>5</v>
      </c>
      <c r="C3" s="3">
        <v>14</v>
      </c>
      <c r="D3" s="3">
        <v>23</v>
      </c>
      <c r="E3" s="1"/>
      <c r="F3" s="7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9">
        <v>0</v>
      </c>
      <c r="S3" s="61">
        <v>8.183E-2</v>
      </c>
      <c r="T3" s="58">
        <v>-0.87380000000000002</v>
      </c>
      <c r="U3" s="58">
        <v>0.65656999999999999</v>
      </c>
      <c r="V3" s="58">
        <v>-0.40917999999999999</v>
      </c>
      <c r="W3" s="58">
        <v>-0.76707000000000003</v>
      </c>
      <c r="X3" s="58">
        <v>-0.71240000000000003</v>
      </c>
      <c r="Y3" s="29">
        <v>0</v>
      </c>
      <c r="Z3" s="25">
        <v>0</v>
      </c>
      <c r="AA3" s="25">
        <v>0</v>
      </c>
      <c r="AB3" s="25">
        <v>0</v>
      </c>
      <c r="AC3" s="25">
        <v>0</v>
      </c>
      <c r="AD3" s="30">
        <v>0</v>
      </c>
      <c r="AF3" s="88">
        <v>0</v>
      </c>
      <c r="AG3" s="82">
        <v>0</v>
      </c>
      <c r="AH3" s="82">
        <v>0</v>
      </c>
      <c r="AI3" s="82">
        <v>0</v>
      </c>
      <c r="AJ3" s="82">
        <v>0</v>
      </c>
      <c r="AK3" s="83">
        <v>0</v>
      </c>
      <c r="AL3" s="81">
        <v>0</v>
      </c>
      <c r="AM3" s="82">
        <v>0</v>
      </c>
      <c r="AN3" s="82">
        <v>0</v>
      </c>
      <c r="AO3" s="82">
        <v>0</v>
      </c>
      <c r="AP3" s="82">
        <v>0</v>
      </c>
      <c r="AQ3" s="83">
        <v>0</v>
      </c>
    </row>
    <row r="4" spans="1:43">
      <c r="A4" s="1"/>
      <c r="B4" s="2">
        <v>2</v>
      </c>
      <c r="C4" s="2">
        <v>11</v>
      </c>
      <c r="D4" s="3">
        <v>20</v>
      </c>
      <c r="E4" s="1"/>
      <c r="F4" s="7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9">
        <v>0</v>
      </c>
      <c r="S4" s="61">
        <v>-0.22509000000000001</v>
      </c>
      <c r="T4" s="58">
        <v>0.65939000000000003</v>
      </c>
      <c r="U4" s="58">
        <v>-0.40753</v>
      </c>
      <c r="V4" s="58">
        <v>0.44173000000000001</v>
      </c>
      <c r="W4" s="58">
        <v>0.43240000000000001</v>
      </c>
      <c r="X4" s="58">
        <v>0.3397</v>
      </c>
      <c r="Y4" s="29">
        <v>0</v>
      </c>
      <c r="Z4" s="25">
        <v>0</v>
      </c>
      <c r="AA4" s="25">
        <v>0</v>
      </c>
      <c r="AB4" s="25">
        <v>0</v>
      </c>
      <c r="AC4" s="25">
        <v>0</v>
      </c>
      <c r="AD4" s="30">
        <v>0</v>
      </c>
      <c r="AF4" s="88">
        <v>0</v>
      </c>
      <c r="AG4" s="82">
        <v>0</v>
      </c>
      <c r="AH4" s="82">
        <v>0</v>
      </c>
      <c r="AI4" s="82">
        <v>0</v>
      </c>
      <c r="AJ4" s="82">
        <v>0</v>
      </c>
      <c r="AK4" s="83">
        <v>0</v>
      </c>
      <c r="AL4" s="81">
        <v>0</v>
      </c>
      <c r="AM4" s="82">
        <v>0</v>
      </c>
      <c r="AN4" s="82">
        <v>0</v>
      </c>
      <c r="AO4" s="82">
        <v>0</v>
      </c>
      <c r="AP4" s="82">
        <v>0</v>
      </c>
      <c r="AQ4" s="83">
        <v>0</v>
      </c>
    </row>
    <row r="5" spans="1:43">
      <c r="A5" s="1"/>
      <c r="B5" s="1"/>
      <c r="C5" s="1"/>
      <c r="D5" s="1" t="s">
        <v>2</v>
      </c>
      <c r="E5" s="1"/>
      <c r="F5" s="7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9">
        <v>0</v>
      </c>
      <c r="S5" s="61">
        <v>-0.39648</v>
      </c>
      <c r="T5" s="58">
        <v>0.40861999999999998</v>
      </c>
      <c r="U5" s="58">
        <v>-0.44101000000000001</v>
      </c>
      <c r="V5" s="58">
        <v>0.44399</v>
      </c>
      <c r="W5" s="58">
        <v>0.56333999999999995</v>
      </c>
      <c r="X5" s="58">
        <v>0.14846999999999999</v>
      </c>
      <c r="Y5" s="29">
        <v>0</v>
      </c>
      <c r="Z5" s="25">
        <v>0</v>
      </c>
      <c r="AA5" s="25">
        <v>0</v>
      </c>
      <c r="AB5" s="25">
        <v>0</v>
      </c>
      <c r="AC5" s="25">
        <v>0</v>
      </c>
      <c r="AD5" s="30">
        <v>0</v>
      </c>
      <c r="AF5" s="88">
        <v>0</v>
      </c>
      <c r="AG5" s="82">
        <v>0</v>
      </c>
      <c r="AH5" s="82">
        <v>0</v>
      </c>
      <c r="AI5" s="82">
        <v>0</v>
      </c>
      <c r="AJ5" s="82">
        <v>0</v>
      </c>
      <c r="AK5" s="83">
        <v>0</v>
      </c>
      <c r="AL5" s="81">
        <v>0</v>
      </c>
      <c r="AM5" s="82">
        <v>0</v>
      </c>
      <c r="AN5" s="82">
        <v>0</v>
      </c>
      <c r="AO5" s="82">
        <v>0</v>
      </c>
      <c r="AP5" s="82">
        <v>0</v>
      </c>
      <c r="AQ5" s="83">
        <v>0</v>
      </c>
    </row>
    <row r="6" spans="1:43">
      <c r="A6" s="1"/>
      <c r="B6" s="1" t="s">
        <v>3</v>
      </c>
      <c r="C6" s="1"/>
      <c r="D6" s="1"/>
      <c r="E6" s="1"/>
      <c r="F6" s="7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9">
        <v>0</v>
      </c>
      <c r="S6" s="61">
        <v>-0.13804</v>
      </c>
      <c r="T6" s="58">
        <v>0.77131000000000005</v>
      </c>
      <c r="U6" s="58">
        <v>-0.43303999999999998</v>
      </c>
      <c r="V6" s="58">
        <v>0.56442999999999999</v>
      </c>
      <c r="W6" s="58">
        <v>0.42531000000000002</v>
      </c>
      <c r="X6" s="58">
        <v>0.3397</v>
      </c>
      <c r="Y6" s="29">
        <v>0</v>
      </c>
      <c r="Z6" s="25">
        <v>0</v>
      </c>
      <c r="AA6" s="25">
        <v>0</v>
      </c>
      <c r="AB6" s="25">
        <v>0</v>
      </c>
      <c r="AC6" s="25">
        <v>0</v>
      </c>
      <c r="AD6" s="30">
        <v>0</v>
      </c>
      <c r="AF6" s="88">
        <v>0</v>
      </c>
      <c r="AG6" s="82">
        <v>0</v>
      </c>
      <c r="AH6" s="82">
        <v>0</v>
      </c>
      <c r="AI6" s="82">
        <v>0</v>
      </c>
      <c r="AJ6" s="82">
        <v>0</v>
      </c>
      <c r="AK6" s="83">
        <v>0</v>
      </c>
      <c r="AL6" s="81">
        <v>0</v>
      </c>
      <c r="AM6" s="82">
        <v>0</v>
      </c>
      <c r="AN6" s="82">
        <v>0</v>
      </c>
      <c r="AO6" s="82">
        <v>0</v>
      </c>
      <c r="AP6" s="82">
        <v>0</v>
      </c>
      <c r="AQ6" s="83">
        <v>0</v>
      </c>
    </row>
    <row r="7" spans="1:43" ht="19.5" thickBot="1">
      <c r="A7" s="1" t="s">
        <v>1</v>
      </c>
      <c r="B7" s="2">
        <v>7</v>
      </c>
      <c r="C7" s="3">
        <v>16</v>
      </c>
      <c r="D7" s="3">
        <v>25</v>
      </c>
      <c r="E7" s="1"/>
      <c r="F7" s="7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9">
        <v>0</v>
      </c>
      <c r="S7" s="63">
        <v>0.22625999999999999</v>
      </c>
      <c r="T7" s="64">
        <v>0.71399000000000001</v>
      </c>
      <c r="U7" s="64">
        <v>-0.33826000000000001</v>
      </c>
      <c r="V7" s="64">
        <v>0.14904000000000001</v>
      </c>
      <c r="W7" s="64">
        <v>0.33772000000000002</v>
      </c>
      <c r="X7" s="64">
        <v>0.59357000000000004</v>
      </c>
      <c r="Y7" s="31">
        <v>0</v>
      </c>
      <c r="Z7" s="32">
        <v>0</v>
      </c>
      <c r="AA7" s="32">
        <v>0</v>
      </c>
      <c r="AB7" s="32">
        <v>0</v>
      </c>
      <c r="AC7" s="32">
        <v>0</v>
      </c>
      <c r="AD7" s="33">
        <v>0</v>
      </c>
      <c r="AF7" s="89">
        <v>0</v>
      </c>
      <c r="AG7" s="90">
        <v>0</v>
      </c>
      <c r="AH7" s="90">
        <v>0</v>
      </c>
      <c r="AI7" s="90">
        <v>0</v>
      </c>
      <c r="AJ7" s="90">
        <v>0</v>
      </c>
      <c r="AK7" s="91">
        <v>0</v>
      </c>
      <c r="AL7" s="84">
        <v>0</v>
      </c>
      <c r="AM7" s="85">
        <v>0</v>
      </c>
      <c r="AN7" s="85">
        <v>0</v>
      </c>
      <c r="AO7" s="85">
        <v>0</v>
      </c>
      <c r="AP7" s="85">
        <v>0</v>
      </c>
      <c r="AQ7" s="86">
        <v>0</v>
      </c>
    </row>
    <row r="8" spans="1:43">
      <c r="A8" s="1"/>
      <c r="B8" s="2">
        <v>4</v>
      </c>
      <c r="C8" s="3">
        <v>13</v>
      </c>
      <c r="D8" s="3">
        <v>22</v>
      </c>
      <c r="E8" s="1"/>
      <c r="F8" s="7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9">
        <v>0</v>
      </c>
      <c r="S8" s="14">
        <v>3.3529999999999997E-2</v>
      </c>
      <c r="T8" s="15">
        <v>-2.1690000000000001E-2</v>
      </c>
      <c r="U8" s="15">
        <v>-0.25063000000000002</v>
      </c>
      <c r="V8" s="15">
        <v>0.26719999999999999</v>
      </c>
      <c r="W8" s="15">
        <v>-0.16014999999999999</v>
      </c>
      <c r="X8" s="17">
        <v>1.8450000000000001E-2</v>
      </c>
      <c r="Y8" s="66">
        <v>-0.29326999999999998</v>
      </c>
      <c r="Z8" s="67">
        <v>8.1790000000000002E-2</v>
      </c>
      <c r="AA8" s="67">
        <v>-0.22550999999999999</v>
      </c>
      <c r="AB8" s="67">
        <v>0.39604</v>
      </c>
      <c r="AC8" s="67">
        <v>0.13825999999999999</v>
      </c>
      <c r="AD8" s="68">
        <v>-0.22622</v>
      </c>
      <c r="AF8" s="92">
        <v>0</v>
      </c>
      <c r="AG8" s="93">
        <v>0</v>
      </c>
      <c r="AH8" s="93">
        <v>0</v>
      </c>
      <c r="AI8" s="93">
        <v>0</v>
      </c>
      <c r="AJ8" s="93">
        <v>0</v>
      </c>
      <c r="AK8" s="94">
        <v>0</v>
      </c>
      <c r="AL8" s="87">
        <v>0</v>
      </c>
      <c r="AM8" s="79">
        <v>0</v>
      </c>
      <c r="AN8" s="79">
        <v>0</v>
      </c>
      <c r="AO8" s="79">
        <v>0</v>
      </c>
      <c r="AP8" s="79">
        <v>0</v>
      </c>
      <c r="AQ8" s="80">
        <v>0</v>
      </c>
    </row>
    <row r="9" spans="1:43">
      <c r="A9" s="1"/>
      <c r="B9" s="2">
        <v>1</v>
      </c>
      <c r="C9" s="2">
        <v>10</v>
      </c>
      <c r="D9" s="3">
        <v>19</v>
      </c>
      <c r="E9" s="1"/>
      <c r="F9" s="7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9">
        <v>0</v>
      </c>
      <c r="S9" s="16">
        <v>-4.895E-2</v>
      </c>
      <c r="T9" s="13">
        <v>-0.12013</v>
      </c>
      <c r="U9" s="13">
        <v>0.60290999999999995</v>
      </c>
      <c r="V9" s="13">
        <v>-0.20859</v>
      </c>
      <c r="W9" s="13">
        <v>0.49381000000000003</v>
      </c>
      <c r="X9" s="18">
        <v>6.9220000000000004E-2</v>
      </c>
      <c r="Y9" s="61">
        <v>8.183E-2</v>
      </c>
      <c r="Z9" s="58">
        <v>-0.87380000000000002</v>
      </c>
      <c r="AA9" s="58">
        <v>0.65656999999999999</v>
      </c>
      <c r="AB9" s="58">
        <v>-0.40917999999999999</v>
      </c>
      <c r="AC9" s="58">
        <v>-0.76707000000000003</v>
      </c>
      <c r="AD9" s="62">
        <v>-0.71240000000000003</v>
      </c>
      <c r="AF9" s="88">
        <v>0</v>
      </c>
      <c r="AG9" s="82">
        <v>0</v>
      </c>
      <c r="AH9" s="82">
        <v>0</v>
      </c>
      <c r="AI9" s="82">
        <v>0</v>
      </c>
      <c r="AJ9" s="82">
        <v>0</v>
      </c>
      <c r="AK9" s="95">
        <v>0</v>
      </c>
      <c r="AL9" s="88">
        <v>0</v>
      </c>
      <c r="AM9" s="82">
        <v>0</v>
      </c>
      <c r="AN9" s="82">
        <v>0</v>
      </c>
      <c r="AO9" s="82">
        <v>0</v>
      </c>
      <c r="AP9" s="82">
        <v>0</v>
      </c>
      <c r="AQ9" s="83">
        <v>0</v>
      </c>
    </row>
    <row r="10" spans="1:43">
      <c r="A10" s="1"/>
      <c r="B10" s="1"/>
      <c r="C10" s="1"/>
      <c r="D10" s="1" t="s">
        <v>2</v>
      </c>
      <c r="E10" s="1"/>
      <c r="F10" s="7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9">
        <v>0</v>
      </c>
      <c r="S10" s="16">
        <v>-1.4970000000000001E-2</v>
      </c>
      <c r="T10" s="13">
        <v>-0.39517999999999998</v>
      </c>
      <c r="U10" s="13">
        <v>1.1628099999999999</v>
      </c>
      <c r="V10" s="13">
        <v>-0.16819999999999999</v>
      </c>
      <c r="W10" s="13">
        <v>1.43601</v>
      </c>
      <c r="X10" s="18">
        <v>0.48411999999999999</v>
      </c>
      <c r="Y10" s="61">
        <v>-0.22509000000000001</v>
      </c>
      <c r="Z10" s="58">
        <v>0.65939000000000003</v>
      </c>
      <c r="AA10" s="58">
        <v>-0.40753</v>
      </c>
      <c r="AB10" s="58">
        <v>0.44173000000000001</v>
      </c>
      <c r="AC10" s="58">
        <v>0.43240000000000001</v>
      </c>
      <c r="AD10" s="62">
        <v>0.3397</v>
      </c>
      <c r="AF10" s="88">
        <v>0</v>
      </c>
      <c r="AG10" s="82">
        <v>0</v>
      </c>
      <c r="AH10" s="82">
        <v>0</v>
      </c>
      <c r="AI10" s="82">
        <v>0</v>
      </c>
      <c r="AJ10" s="82">
        <v>0</v>
      </c>
      <c r="AK10" s="95">
        <v>0</v>
      </c>
      <c r="AL10" s="88">
        <v>0</v>
      </c>
      <c r="AM10" s="82">
        <v>0</v>
      </c>
      <c r="AN10" s="82">
        <v>0</v>
      </c>
      <c r="AO10" s="82">
        <v>0</v>
      </c>
      <c r="AP10" s="82">
        <v>0</v>
      </c>
      <c r="AQ10" s="83">
        <v>0</v>
      </c>
    </row>
    <row r="11" spans="1:43">
      <c r="A11" s="1"/>
      <c r="B11" s="1" t="s">
        <v>4</v>
      </c>
      <c r="C11" s="1"/>
      <c r="D11" s="1"/>
      <c r="E11" s="1"/>
      <c r="F11" s="7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9">
        <v>0</v>
      </c>
      <c r="S11" s="16">
        <v>1.33E-3</v>
      </c>
      <c r="T11" s="13">
        <v>-4.1700000000000001E-2</v>
      </c>
      <c r="U11" s="13">
        <v>0.60063999999999995</v>
      </c>
      <c r="V11" s="13">
        <v>-5.525E-2</v>
      </c>
      <c r="W11" s="13">
        <v>0.59143999999999997</v>
      </c>
      <c r="X11" s="18">
        <v>4.5960000000000001E-2</v>
      </c>
      <c r="Y11" s="61">
        <v>-0.39648</v>
      </c>
      <c r="Z11" s="58">
        <v>0.40861999999999998</v>
      </c>
      <c r="AA11" s="58">
        <v>-0.44101000000000001</v>
      </c>
      <c r="AB11" s="58">
        <v>0.44399</v>
      </c>
      <c r="AC11" s="58">
        <v>0.56333999999999995</v>
      </c>
      <c r="AD11" s="62">
        <v>0.14846999999999999</v>
      </c>
      <c r="AF11" s="88">
        <v>0</v>
      </c>
      <c r="AG11" s="82">
        <v>0</v>
      </c>
      <c r="AH11" s="82">
        <v>0</v>
      </c>
      <c r="AI11" s="82">
        <v>0</v>
      </c>
      <c r="AJ11" s="82">
        <v>0</v>
      </c>
      <c r="AK11" s="95">
        <v>0</v>
      </c>
      <c r="AL11" s="88">
        <v>0</v>
      </c>
      <c r="AM11" s="82">
        <v>0</v>
      </c>
      <c r="AN11" s="82">
        <v>0</v>
      </c>
      <c r="AO11" s="82">
        <v>0</v>
      </c>
      <c r="AP11" s="82">
        <v>0</v>
      </c>
      <c r="AQ11" s="83">
        <v>0</v>
      </c>
    </row>
    <row r="12" spans="1:43">
      <c r="A12" s="1" t="s">
        <v>1</v>
      </c>
      <c r="B12" s="2">
        <v>6</v>
      </c>
      <c r="C12" s="3">
        <v>15</v>
      </c>
      <c r="D12" s="3">
        <v>24</v>
      </c>
      <c r="E12" s="1"/>
      <c r="F12" s="7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9">
        <v>0</v>
      </c>
      <c r="S12" s="16">
        <v>-4.6609999999999999E-2</v>
      </c>
      <c r="T12" s="13">
        <v>-0.70467999999999997</v>
      </c>
      <c r="U12" s="13">
        <v>1.2761499999999999</v>
      </c>
      <c r="V12" s="13">
        <v>-0.31114000000000003</v>
      </c>
      <c r="W12" s="13">
        <v>1.78721</v>
      </c>
      <c r="X12" s="18">
        <v>0.86248000000000002</v>
      </c>
      <c r="Y12" s="61">
        <v>-0.13804</v>
      </c>
      <c r="Z12" s="58">
        <v>0.77131000000000005</v>
      </c>
      <c r="AA12" s="58">
        <v>-0.43303999999999998</v>
      </c>
      <c r="AB12" s="58">
        <v>0.56442999999999999</v>
      </c>
      <c r="AC12" s="58">
        <v>0.42531000000000002</v>
      </c>
      <c r="AD12" s="62">
        <v>0.3397</v>
      </c>
      <c r="AF12" s="88">
        <v>0</v>
      </c>
      <c r="AG12" s="82">
        <v>0</v>
      </c>
      <c r="AH12" s="82">
        <v>0</v>
      </c>
      <c r="AI12" s="82">
        <v>0</v>
      </c>
      <c r="AJ12" s="82">
        <v>0</v>
      </c>
      <c r="AK12" s="95">
        <v>0</v>
      </c>
      <c r="AL12" s="88">
        <v>0</v>
      </c>
      <c r="AM12" s="82">
        <v>0</v>
      </c>
      <c r="AN12" s="82">
        <v>0</v>
      </c>
      <c r="AO12" s="82">
        <v>0</v>
      </c>
      <c r="AP12" s="82">
        <v>0</v>
      </c>
      <c r="AQ12" s="83">
        <v>0</v>
      </c>
    </row>
    <row r="13" spans="1:43" ht="19.5" thickBot="1">
      <c r="A13" s="1"/>
      <c r="B13" s="2">
        <v>3</v>
      </c>
      <c r="C13" s="2">
        <v>12</v>
      </c>
      <c r="D13" s="3">
        <v>21</v>
      </c>
      <c r="E13" s="1"/>
      <c r="F13" s="10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2">
        <v>0</v>
      </c>
      <c r="S13" s="19">
        <v>7.5850000000000001E-2</v>
      </c>
      <c r="T13" s="20">
        <v>0.21876000000000001</v>
      </c>
      <c r="U13" s="20">
        <v>-0.17133999999999999</v>
      </c>
      <c r="V13" s="20">
        <v>8.9090000000000003E-2</v>
      </c>
      <c r="W13" s="20">
        <v>-0.21551000000000001</v>
      </c>
      <c r="X13" s="21">
        <v>-8.3229999999999998E-2</v>
      </c>
      <c r="Y13" s="63">
        <v>0.22625999999999999</v>
      </c>
      <c r="Z13" s="64">
        <v>0.71399000000000001</v>
      </c>
      <c r="AA13" s="64">
        <v>-0.33826000000000001</v>
      </c>
      <c r="AB13" s="64">
        <v>0.14904000000000001</v>
      </c>
      <c r="AC13" s="64">
        <v>0.33772000000000002</v>
      </c>
      <c r="AD13" s="65">
        <v>0.59357000000000004</v>
      </c>
      <c r="AF13" s="89">
        <v>0</v>
      </c>
      <c r="AG13" s="90">
        <v>0</v>
      </c>
      <c r="AH13" s="90">
        <v>0</v>
      </c>
      <c r="AI13" s="90">
        <v>0</v>
      </c>
      <c r="AJ13" s="90">
        <v>0</v>
      </c>
      <c r="AK13" s="96">
        <v>0</v>
      </c>
      <c r="AL13" s="89">
        <v>0</v>
      </c>
      <c r="AM13" s="90">
        <v>0</v>
      </c>
      <c r="AN13" s="90">
        <v>0</v>
      </c>
      <c r="AO13" s="90">
        <v>0</v>
      </c>
      <c r="AP13" s="90">
        <v>0</v>
      </c>
      <c r="AQ13" s="91">
        <v>0</v>
      </c>
    </row>
    <row r="14" spans="1:43">
      <c r="A14" s="1"/>
      <c r="B14" s="2">
        <v>0</v>
      </c>
      <c r="C14" s="2">
        <v>9</v>
      </c>
      <c r="D14" s="3">
        <v>18</v>
      </c>
      <c r="E14" s="1"/>
    </row>
    <row r="15" spans="1:43" ht="19.5" thickBot="1">
      <c r="A15" s="1"/>
      <c r="B15" s="1"/>
      <c r="C15" s="1"/>
      <c r="D15" s="1" t="s">
        <v>5</v>
      </c>
      <c r="E15" s="1"/>
      <c r="F15">
        <v>4</v>
      </c>
      <c r="S15">
        <v>13</v>
      </c>
      <c r="AF15">
        <v>22</v>
      </c>
    </row>
    <row r="16" spans="1:43">
      <c r="A16" s="1"/>
      <c r="B16" s="1"/>
      <c r="C16" s="1"/>
      <c r="D16" s="1"/>
      <c r="E16" s="1"/>
      <c r="F16" s="4">
        <f t="array" ref="F16:Q27">TRANSPOSE(AF16:AQ27)</f>
        <v>-9.1E-4</v>
      </c>
      <c r="G16" s="5">
        <v>-1.0000000000000001E-5</v>
      </c>
      <c r="H16" s="5">
        <v>-1.6000000000000001E-4</v>
      </c>
      <c r="I16" s="5">
        <v>5.0000000000000002E-5</v>
      </c>
      <c r="J16" s="5">
        <v>3.13E-3</v>
      </c>
      <c r="K16" s="5">
        <v>2.7E-4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6">
        <v>0</v>
      </c>
      <c r="S16" s="14">
        <v>2.4979800000000001</v>
      </c>
      <c r="T16" s="15">
        <v>0.14851</v>
      </c>
      <c r="U16" s="15">
        <v>-0.36792999999999998</v>
      </c>
      <c r="V16" s="15">
        <v>4.0999999999999999E-4</v>
      </c>
      <c r="W16" s="15">
        <v>1.15E-3</v>
      </c>
      <c r="X16" s="17">
        <v>-1.4999999999999999E-4</v>
      </c>
      <c r="Y16" s="14">
        <v>3.3529999999999997E-2</v>
      </c>
      <c r="Z16" s="15">
        <v>-2.1690000000000001E-2</v>
      </c>
      <c r="AA16" s="15">
        <v>-0.25063000000000002</v>
      </c>
      <c r="AB16" s="15">
        <v>0.26719999999999999</v>
      </c>
      <c r="AC16" s="15">
        <v>-0.16014999999999999</v>
      </c>
      <c r="AD16" s="17">
        <v>1.8450000000000001E-2</v>
      </c>
      <c r="AF16" s="26">
        <v>-9.1E-4</v>
      </c>
      <c r="AG16" s="27">
        <v>-1.0000000000000001E-5</v>
      </c>
      <c r="AH16" s="27">
        <v>-1.2999999999999999E-4</v>
      </c>
      <c r="AI16" s="27">
        <v>-6.0000000000000002E-5</v>
      </c>
      <c r="AJ16" s="27">
        <v>-3.1199999999999999E-3</v>
      </c>
      <c r="AK16" s="28">
        <v>-2.5000000000000001E-4</v>
      </c>
      <c r="AL16" s="71">
        <v>0</v>
      </c>
      <c r="AM16" s="27">
        <v>0</v>
      </c>
      <c r="AN16" s="27">
        <v>0</v>
      </c>
      <c r="AO16" s="27">
        <v>0</v>
      </c>
      <c r="AP16" s="27">
        <v>0</v>
      </c>
      <c r="AQ16" s="28">
        <v>0</v>
      </c>
    </row>
    <row r="17" spans="6:43">
      <c r="F17" s="7">
        <v>-1.0000000000000001E-5</v>
      </c>
      <c r="G17" s="8">
        <v>1E-4</v>
      </c>
      <c r="H17" s="8">
        <v>5.4000000000000001E-4</v>
      </c>
      <c r="I17" s="8">
        <v>6.4000000000000005E-4</v>
      </c>
      <c r="J17" s="8">
        <v>-7.3999999999999999E-4</v>
      </c>
      <c r="K17" s="8">
        <v>6.9999999999999994E-5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9">
        <v>0</v>
      </c>
      <c r="S17" s="16">
        <v>0.14851</v>
      </c>
      <c r="T17" s="13">
        <v>3.8992399999999998</v>
      </c>
      <c r="U17" s="13">
        <v>9.2069999999999999E-2</v>
      </c>
      <c r="V17" s="13">
        <v>-7.6000000000000004E-4</v>
      </c>
      <c r="W17" s="13">
        <v>-5.1000000000000004E-4</v>
      </c>
      <c r="X17" s="18">
        <v>-2.2000000000000001E-4</v>
      </c>
      <c r="Y17" s="16">
        <v>-4.895E-2</v>
      </c>
      <c r="Z17" s="13">
        <v>-0.12013</v>
      </c>
      <c r="AA17" s="13">
        <v>0.60290999999999995</v>
      </c>
      <c r="AB17" s="13">
        <v>-0.20859</v>
      </c>
      <c r="AC17" s="13">
        <v>0.49381000000000003</v>
      </c>
      <c r="AD17" s="18">
        <v>6.9220000000000004E-2</v>
      </c>
      <c r="AF17" s="29">
        <v>-1.0000000000000001E-5</v>
      </c>
      <c r="AG17" s="25">
        <v>1E-4</v>
      </c>
      <c r="AH17" s="25">
        <v>5.2999999999999998E-4</v>
      </c>
      <c r="AI17" s="25">
        <v>-6.2E-4</v>
      </c>
      <c r="AJ17" s="25">
        <v>7.5000000000000002E-4</v>
      </c>
      <c r="AK17" s="30">
        <v>-8.0000000000000007E-5</v>
      </c>
      <c r="AL17" s="55">
        <v>0</v>
      </c>
      <c r="AM17" s="25">
        <v>0</v>
      </c>
      <c r="AN17" s="25">
        <v>0</v>
      </c>
      <c r="AO17" s="25">
        <v>0</v>
      </c>
      <c r="AP17" s="25">
        <v>0</v>
      </c>
      <c r="AQ17" s="30">
        <v>0</v>
      </c>
    </row>
    <row r="18" spans="6:43">
      <c r="F18" s="7">
        <v>-1.2999999999999999E-4</v>
      </c>
      <c r="G18" s="8">
        <v>5.2999999999999998E-4</v>
      </c>
      <c r="H18" s="8">
        <v>1.32E-3</v>
      </c>
      <c r="I18" s="8">
        <v>3.7299999999999998E-3</v>
      </c>
      <c r="J18" s="8">
        <v>-5.9000000000000003E-4</v>
      </c>
      <c r="K18" s="8">
        <v>2.8E-3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9">
        <v>0</v>
      </c>
      <c r="S18" s="16">
        <v>-0.36792999999999998</v>
      </c>
      <c r="T18" s="13">
        <v>9.2069999999999999E-2</v>
      </c>
      <c r="U18" s="13">
        <v>5.7713999999999999</v>
      </c>
      <c r="V18" s="13">
        <v>-1.06E-3</v>
      </c>
      <c r="W18" s="13">
        <v>-3.0000000000000001E-5</v>
      </c>
      <c r="X18" s="18">
        <v>5.0000000000000002E-5</v>
      </c>
      <c r="Y18" s="16">
        <v>-1.4970000000000001E-2</v>
      </c>
      <c r="Z18" s="13">
        <v>-0.39517999999999998</v>
      </c>
      <c r="AA18" s="13">
        <v>1.1628099999999999</v>
      </c>
      <c r="AB18" s="13">
        <v>-0.16819999999999999</v>
      </c>
      <c r="AC18" s="13">
        <v>1.43601</v>
      </c>
      <c r="AD18" s="18">
        <v>0.48411999999999999</v>
      </c>
      <c r="AF18" s="29">
        <v>-1.6000000000000001E-4</v>
      </c>
      <c r="AG18" s="25">
        <v>5.4000000000000001E-4</v>
      </c>
      <c r="AH18" s="25">
        <v>1.32E-3</v>
      </c>
      <c r="AI18" s="25">
        <v>-3.7299999999999998E-3</v>
      </c>
      <c r="AJ18" s="25">
        <v>5.9000000000000003E-4</v>
      </c>
      <c r="AK18" s="30">
        <v>-2.7799999999999999E-3</v>
      </c>
      <c r="AL18" s="55">
        <v>0</v>
      </c>
      <c r="AM18" s="25">
        <v>0</v>
      </c>
      <c r="AN18" s="25">
        <v>0</v>
      </c>
      <c r="AO18" s="25">
        <v>0</v>
      </c>
      <c r="AP18" s="25">
        <v>0</v>
      </c>
      <c r="AQ18" s="30">
        <v>0</v>
      </c>
    </row>
    <row r="19" spans="6:43">
      <c r="F19" s="7">
        <v>-6.0000000000000002E-5</v>
      </c>
      <c r="G19" s="8">
        <v>-6.2E-4</v>
      </c>
      <c r="H19" s="8">
        <v>-3.7299999999999998E-3</v>
      </c>
      <c r="I19" s="8">
        <v>-5.6499999999999996E-3</v>
      </c>
      <c r="J19" s="8">
        <v>5.1999999999999998E-3</v>
      </c>
      <c r="K19" s="8">
        <v>-5.7099999999999998E-3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9">
        <v>0</v>
      </c>
      <c r="S19" s="16">
        <v>4.0999999999999999E-4</v>
      </c>
      <c r="T19" s="13">
        <v>-7.6000000000000004E-4</v>
      </c>
      <c r="U19" s="13">
        <v>-1.06E-3</v>
      </c>
      <c r="V19" s="13">
        <v>4.0662700000000003</v>
      </c>
      <c r="W19" s="13">
        <v>0.39462999999999998</v>
      </c>
      <c r="X19" s="18">
        <v>4.4859999999999997E-2</v>
      </c>
      <c r="Y19" s="16">
        <v>1.33E-3</v>
      </c>
      <c r="Z19" s="13">
        <v>-4.1700000000000001E-2</v>
      </c>
      <c r="AA19" s="13">
        <v>0.60063999999999995</v>
      </c>
      <c r="AB19" s="13">
        <v>-5.525E-2</v>
      </c>
      <c r="AC19" s="13">
        <v>0.59143999999999997</v>
      </c>
      <c r="AD19" s="18">
        <v>4.5960000000000001E-2</v>
      </c>
      <c r="AF19" s="29">
        <v>5.0000000000000002E-5</v>
      </c>
      <c r="AG19" s="25">
        <v>6.4000000000000005E-4</v>
      </c>
      <c r="AH19" s="25">
        <v>3.7299999999999998E-3</v>
      </c>
      <c r="AI19" s="25">
        <v>-5.6499999999999996E-3</v>
      </c>
      <c r="AJ19" s="25">
        <v>5.1399999999999996E-3</v>
      </c>
      <c r="AK19" s="30">
        <v>-5.7000000000000002E-3</v>
      </c>
      <c r="AL19" s="55">
        <v>0</v>
      </c>
      <c r="AM19" s="25">
        <v>0</v>
      </c>
      <c r="AN19" s="25">
        <v>0</v>
      </c>
      <c r="AO19" s="25">
        <v>0</v>
      </c>
      <c r="AP19" s="25">
        <v>0</v>
      </c>
      <c r="AQ19" s="30">
        <v>0</v>
      </c>
    </row>
    <row r="20" spans="6:43">
      <c r="F20" s="7">
        <v>-3.1199999999999999E-3</v>
      </c>
      <c r="G20" s="8">
        <v>7.5000000000000002E-4</v>
      </c>
      <c r="H20" s="8">
        <v>5.9000000000000003E-4</v>
      </c>
      <c r="I20" s="8">
        <v>5.1399999999999996E-3</v>
      </c>
      <c r="J20" s="8">
        <v>7.9000000000000001E-4</v>
      </c>
      <c r="K20" s="8">
        <v>2.5500000000000002E-3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9">
        <v>0</v>
      </c>
      <c r="S20" s="16">
        <v>1.15E-3</v>
      </c>
      <c r="T20" s="13">
        <v>-5.1000000000000004E-4</v>
      </c>
      <c r="U20" s="13">
        <v>-3.0000000000000001E-5</v>
      </c>
      <c r="V20" s="13">
        <v>0.39462999999999998</v>
      </c>
      <c r="W20" s="13">
        <v>9.3226999999999993</v>
      </c>
      <c r="X20" s="18">
        <v>-0.70464000000000004</v>
      </c>
      <c r="Y20" s="16">
        <v>-4.6609999999999999E-2</v>
      </c>
      <c r="Z20" s="13">
        <v>-0.70467999999999997</v>
      </c>
      <c r="AA20" s="13">
        <v>1.2761499999999999</v>
      </c>
      <c r="AB20" s="13">
        <v>-0.31114000000000003</v>
      </c>
      <c r="AC20" s="13">
        <v>1.78721</v>
      </c>
      <c r="AD20" s="18">
        <v>0.86248000000000002</v>
      </c>
      <c r="AF20" s="29">
        <v>3.13E-3</v>
      </c>
      <c r="AG20" s="25">
        <v>-7.3999999999999999E-4</v>
      </c>
      <c r="AH20" s="25">
        <v>-5.9000000000000003E-4</v>
      </c>
      <c r="AI20" s="25">
        <v>5.1999999999999998E-3</v>
      </c>
      <c r="AJ20" s="25">
        <v>7.9000000000000001E-4</v>
      </c>
      <c r="AK20" s="30">
        <v>2.5500000000000002E-3</v>
      </c>
      <c r="AL20" s="55">
        <v>0</v>
      </c>
      <c r="AM20" s="25">
        <v>0</v>
      </c>
      <c r="AN20" s="25">
        <v>0</v>
      </c>
      <c r="AO20" s="25">
        <v>0</v>
      </c>
      <c r="AP20" s="25">
        <v>0</v>
      </c>
      <c r="AQ20" s="30">
        <v>0</v>
      </c>
    </row>
    <row r="21" spans="6:43" ht="19.5" thickBot="1">
      <c r="F21" s="7">
        <v>-2.5000000000000001E-4</v>
      </c>
      <c r="G21" s="8">
        <v>-8.0000000000000007E-5</v>
      </c>
      <c r="H21" s="8">
        <v>-2.7799999999999999E-3</v>
      </c>
      <c r="I21" s="8">
        <v>-5.7000000000000002E-3</v>
      </c>
      <c r="J21" s="8">
        <v>2.5500000000000002E-3</v>
      </c>
      <c r="K21" s="8">
        <v>-2.3600000000000001E-3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9">
        <v>0</v>
      </c>
      <c r="S21" s="16">
        <v>-1.4999999999999999E-4</v>
      </c>
      <c r="T21" s="13">
        <v>-2.2000000000000001E-4</v>
      </c>
      <c r="U21" s="13">
        <v>5.0000000000000002E-5</v>
      </c>
      <c r="V21" s="13">
        <v>4.4859999999999997E-2</v>
      </c>
      <c r="W21" s="13">
        <v>-0.70464000000000004</v>
      </c>
      <c r="X21" s="18">
        <v>4.7796000000000003</v>
      </c>
      <c r="Y21" s="19">
        <v>7.5850000000000001E-2</v>
      </c>
      <c r="Z21" s="20">
        <v>0.21876000000000001</v>
      </c>
      <c r="AA21" s="20">
        <v>-0.17133999999999999</v>
      </c>
      <c r="AB21" s="20">
        <v>8.9090000000000003E-2</v>
      </c>
      <c r="AC21" s="20">
        <v>-0.21551000000000001</v>
      </c>
      <c r="AD21" s="21">
        <v>-8.3229999999999998E-2</v>
      </c>
      <c r="AF21" s="31">
        <v>2.7E-4</v>
      </c>
      <c r="AG21" s="32">
        <v>6.9999999999999994E-5</v>
      </c>
      <c r="AH21" s="32">
        <v>2.8E-3</v>
      </c>
      <c r="AI21" s="32">
        <v>-5.7099999999999998E-3</v>
      </c>
      <c r="AJ21" s="32">
        <v>2.5500000000000002E-3</v>
      </c>
      <c r="AK21" s="33">
        <v>-2.3600000000000001E-3</v>
      </c>
      <c r="AL21" s="56">
        <v>0</v>
      </c>
      <c r="AM21" s="57">
        <v>0</v>
      </c>
      <c r="AN21" s="57">
        <v>0</v>
      </c>
      <c r="AO21" s="57">
        <v>0</v>
      </c>
      <c r="AP21" s="57">
        <v>0</v>
      </c>
      <c r="AQ21" s="72">
        <v>0</v>
      </c>
    </row>
    <row r="22" spans="6:43">
      <c r="F22" s="7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-9.1E-4</v>
      </c>
      <c r="M22" s="8">
        <v>-1.0000000000000001E-5</v>
      </c>
      <c r="N22" s="8">
        <v>-1.6000000000000001E-4</v>
      </c>
      <c r="O22" s="8">
        <v>5.0000000000000002E-5</v>
      </c>
      <c r="P22" s="8">
        <v>3.13E-3</v>
      </c>
      <c r="Q22" s="9">
        <v>2.7E-4</v>
      </c>
      <c r="S22" s="26">
        <f t="array" ref="S22:X27">TRANSPOSE(Y16:AD21)</f>
        <v>3.3529999999999997E-2</v>
      </c>
      <c r="T22" s="27">
        <v>-4.895E-2</v>
      </c>
      <c r="U22" s="27">
        <v>-1.4970000000000001E-2</v>
      </c>
      <c r="V22" s="27">
        <v>1.33E-3</v>
      </c>
      <c r="W22" s="27">
        <v>-4.6609999999999999E-2</v>
      </c>
      <c r="X22" s="28">
        <v>7.5850000000000001E-2</v>
      </c>
      <c r="Y22" s="22">
        <v>2.4979800000000001</v>
      </c>
      <c r="Z22" s="15">
        <v>0.14851</v>
      </c>
      <c r="AA22" s="15">
        <v>-0.36792999999999998</v>
      </c>
      <c r="AB22" s="15">
        <v>4.0999999999999999E-4</v>
      </c>
      <c r="AC22" s="15">
        <v>1.15E-3</v>
      </c>
      <c r="AD22" s="17">
        <v>-1.4999999999999999E-4</v>
      </c>
      <c r="AF22" s="44">
        <v>0</v>
      </c>
      <c r="AG22" s="45">
        <v>0</v>
      </c>
      <c r="AH22" s="45">
        <v>0</v>
      </c>
      <c r="AI22" s="45">
        <v>0</v>
      </c>
      <c r="AJ22" s="45">
        <v>0</v>
      </c>
      <c r="AK22" s="46">
        <v>0</v>
      </c>
      <c r="AL22" s="73">
        <v>-9.1E-4</v>
      </c>
      <c r="AM22" s="74">
        <v>-1.0000000000000001E-5</v>
      </c>
      <c r="AN22" s="74">
        <v>-1.2999999999999999E-4</v>
      </c>
      <c r="AO22" s="74">
        <v>-6.0000000000000002E-5</v>
      </c>
      <c r="AP22" s="74">
        <v>-3.1199999999999999E-3</v>
      </c>
      <c r="AQ22" s="75">
        <v>-2.5000000000000001E-4</v>
      </c>
    </row>
    <row r="23" spans="6:43">
      <c r="F23" s="7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-1.0000000000000001E-5</v>
      </c>
      <c r="M23" s="8">
        <v>1E-4</v>
      </c>
      <c r="N23" s="8">
        <v>5.4000000000000001E-4</v>
      </c>
      <c r="O23" s="8">
        <v>6.4000000000000005E-4</v>
      </c>
      <c r="P23" s="8">
        <v>-7.3999999999999999E-4</v>
      </c>
      <c r="Q23" s="9">
        <v>6.9999999999999994E-5</v>
      </c>
      <c r="S23" s="29">
        <v>-2.1690000000000001E-2</v>
      </c>
      <c r="T23" s="25">
        <v>-0.12013</v>
      </c>
      <c r="U23" s="25">
        <v>-0.39517999999999998</v>
      </c>
      <c r="V23" s="25">
        <v>-4.1700000000000001E-2</v>
      </c>
      <c r="W23" s="25">
        <v>-0.70467999999999997</v>
      </c>
      <c r="X23" s="30">
        <v>0.21876000000000001</v>
      </c>
      <c r="Y23" s="23">
        <v>0.14851</v>
      </c>
      <c r="Z23" s="13">
        <v>3.8992399999999998</v>
      </c>
      <c r="AA23" s="13">
        <v>9.2069999999999999E-2</v>
      </c>
      <c r="AB23" s="13">
        <v>-7.6000000000000004E-4</v>
      </c>
      <c r="AC23" s="13">
        <v>-5.1000000000000004E-4</v>
      </c>
      <c r="AD23" s="18">
        <v>-2.2000000000000001E-4</v>
      </c>
      <c r="AF23" s="29">
        <v>0</v>
      </c>
      <c r="AG23" s="25">
        <v>0</v>
      </c>
      <c r="AH23" s="25">
        <v>0</v>
      </c>
      <c r="AI23" s="25">
        <v>0</v>
      </c>
      <c r="AJ23" s="25">
        <v>0</v>
      </c>
      <c r="AK23" s="39">
        <v>0</v>
      </c>
      <c r="AL23" s="76">
        <v>-1.0000000000000001E-5</v>
      </c>
      <c r="AM23" s="2">
        <v>1E-4</v>
      </c>
      <c r="AN23" s="2">
        <v>5.2999999999999998E-4</v>
      </c>
      <c r="AO23" s="2">
        <v>-6.2E-4</v>
      </c>
      <c r="AP23" s="2">
        <v>7.5000000000000002E-4</v>
      </c>
      <c r="AQ23" s="69">
        <v>-8.0000000000000007E-5</v>
      </c>
    </row>
    <row r="24" spans="6:43">
      <c r="F24" s="7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-1.2999999999999999E-4</v>
      </c>
      <c r="M24" s="8">
        <v>5.2999999999999998E-4</v>
      </c>
      <c r="N24" s="8">
        <v>1.32E-3</v>
      </c>
      <c r="O24" s="8">
        <v>3.7299999999999998E-3</v>
      </c>
      <c r="P24" s="8">
        <v>-5.9000000000000003E-4</v>
      </c>
      <c r="Q24" s="9">
        <v>2.8E-3</v>
      </c>
      <c r="S24" s="29">
        <v>-0.25063000000000002</v>
      </c>
      <c r="T24" s="25">
        <v>0.60290999999999995</v>
      </c>
      <c r="U24" s="25">
        <v>1.1628099999999999</v>
      </c>
      <c r="V24" s="25">
        <v>0.60063999999999995</v>
      </c>
      <c r="W24" s="25">
        <v>1.2761499999999999</v>
      </c>
      <c r="X24" s="30">
        <v>-0.17133999999999999</v>
      </c>
      <c r="Y24" s="23">
        <v>-0.36792999999999998</v>
      </c>
      <c r="Z24" s="13">
        <v>9.2069999999999999E-2</v>
      </c>
      <c r="AA24" s="13">
        <v>5.7713999999999999</v>
      </c>
      <c r="AB24" s="13">
        <v>-1.06E-3</v>
      </c>
      <c r="AC24" s="13">
        <v>-3.0000000000000001E-5</v>
      </c>
      <c r="AD24" s="18">
        <v>5.0000000000000002E-5</v>
      </c>
      <c r="AF24" s="29">
        <v>0</v>
      </c>
      <c r="AG24" s="25">
        <v>0</v>
      </c>
      <c r="AH24" s="25">
        <v>0</v>
      </c>
      <c r="AI24" s="25">
        <v>0</v>
      </c>
      <c r="AJ24" s="25">
        <v>0</v>
      </c>
      <c r="AK24" s="39">
        <v>0</v>
      </c>
      <c r="AL24" s="76">
        <v>-1.6000000000000001E-4</v>
      </c>
      <c r="AM24" s="2">
        <v>5.4000000000000001E-4</v>
      </c>
      <c r="AN24" s="2">
        <v>1.32E-3</v>
      </c>
      <c r="AO24" s="2">
        <v>-3.7299999999999998E-3</v>
      </c>
      <c r="AP24" s="2">
        <v>5.9000000000000003E-4</v>
      </c>
      <c r="AQ24" s="69">
        <v>-2.7799999999999999E-3</v>
      </c>
    </row>
    <row r="25" spans="6:43">
      <c r="F25" s="7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-6.0000000000000002E-5</v>
      </c>
      <c r="M25" s="8">
        <v>-6.2E-4</v>
      </c>
      <c r="N25" s="8">
        <v>-3.7299999999999998E-3</v>
      </c>
      <c r="O25" s="8">
        <v>-5.6499999999999996E-3</v>
      </c>
      <c r="P25" s="8">
        <v>5.1999999999999998E-3</v>
      </c>
      <c r="Q25" s="9">
        <v>-5.7099999999999998E-3</v>
      </c>
      <c r="S25" s="29">
        <v>0.26719999999999999</v>
      </c>
      <c r="T25" s="25">
        <v>-0.20859</v>
      </c>
      <c r="U25" s="25">
        <v>-0.16819999999999999</v>
      </c>
      <c r="V25" s="25">
        <v>-5.525E-2</v>
      </c>
      <c r="W25" s="25">
        <v>-0.31114000000000003</v>
      </c>
      <c r="X25" s="30">
        <v>8.9090000000000003E-2</v>
      </c>
      <c r="Y25" s="23">
        <v>4.0999999999999999E-4</v>
      </c>
      <c r="Z25" s="13">
        <v>-7.6000000000000004E-4</v>
      </c>
      <c r="AA25" s="13">
        <v>-1.06E-3</v>
      </c>
      <c r="AB25" s="13">
        <v>4.0662700000000003</v>
      </c>
      <c r="AC25" s="13">
        <v>0.39462999999999998</v>
      </c>
      <c r="AD25" s="18">
        <v>4.4859999999999997E-2</v>
      </c>
      <c r="AF25" s="29">
        <v>0</v>
      </c>
      <c r="AG25" s="25">
        <v>0</v>
      </c>
      <c r="AH25" s="25">
        <v>0</v>
      </c>
      <c r="AI25" s="25">
        <v>0</v>
      </c>
      <c r="AJ25" s="25">
        <v>0</v>
      </c>
      <c r="AK25" s="39">
        <v>0</v>
      </c>
      <c r="AL25" s="76">
        <v>5.0000000000000002E-5</v>
      </c>
      <c r="AM25" s="2">
        <v>6.4000000000000005E-4</v>
      </c>
      <c r="AN25" s="2">
        <v>3.7299999999999998E-3</v>
      </c>
      <c r="AO25" s="2">
        <v>-5.6499999999999996E-3</v>
      </c>
      <c r="AP25" s="2">
        <v>5.1399999999999996E-3</v>
      </c>
      <c r="AQ25" s="69">
        <v>-5.7000000000000002E-3</v>
      </c>
    </row>
    <row r="26" spans="6:43">
      <c r="F26" s="7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-3.1199999999999999E-3</v>
      </c>
      <c r="M26" s="8">
        <v>7.5000000000000002E-4</v>
      </c>
      <c r="N26" s="8">
        <v>5.9000000000000003E-4</v>
      </c>
      <c r="O26" s="8">
        <v>5.1399999999999996E-3</v>
      </c>
      <c r="P26" s="8">
        <v>7.9000000000000001E-4</v>
      </c>
      <c r="Q26" s="9">
        <v>2.5500000000000002E-3</v>
      </c>
      <c r="S26" s="29">
        <v>-0.16014999999999999</v>
      </c>
      <c r="T26" s="25">
        <v>0.49381000000000003</v>
      </c>
      <c r="U26" s="25">
        <v>1.43601</v>
      </c>
      <c r="V26" s="25">
        <v>0.59143999999999997</v>
      </c>
      <c r="W26" s="25">
        <v>1.78721</v>
      </c>
      <c r="X26" s="30">
        <v>-0.21551000000000001</v>
      </c>
      <c r="Y26" s="23">
        <v>1.15E-3</v>
      </c>
      <c r="Z26" s="13">
        <v>-5.1000000000000004E-4</v>
      </c>
      <c r="AA26" s="13">
        <v>-3.0000000000000001E-5</v>
      </c>
      <c r="AB26" s="13">
        <v>0.39462999999999998</v>
      </c>
      <c r="AC26" s="13">
        <v>9.3226999999999993</v>
      </c>
      <c r="AD26" s="18">
        <v>-0.70464000000000004</v>
      </c>
      <c r="AF26" s="29">
        <v>0</v>
      </c>
      <c r="AG26" s="25">
        <v>0</v>
      </c>
      <c r="AH26" s="25">
        <v>0</v>
      </c>
      <c r="AI26" s="25">
        <v>0</v>
      </c>
      <c r="AJ26" s="25">
        <v>0</v>
      </c>
      <c r="AK26" s="39">
        <v>0</v>
      </c>
      <c r="AL26" s="76">
        <v>3.13E-3</v>
      </c>
      <c r="AM26" s="2">
        <v>-7.3999999999999999E-4</v>
      </c>
      <c r="AN26" s="2">
        <v>-5.9000000000000003E-4</v>
      </c>
      <c r="AO26" s="2">
        <v>5.1999999999999998E-3</v>
      </c>
      <c r="AP26" s="2">
        <v>7.9000000000000001E-4</v>
      </c>
      <c r="AQ26" s="69">
        <v>2.5500000000000002E-3</v>
      </c>
    </row>
    <row r="27" spans="6:43" ht="19.5" thickBot="1">
      <c r="F27" s="10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-2.5000000000000001E-4</v>
      </c>
      <c r="M27" s="11">
        <v>-8.0000000000000007E-5</v>
      </c>
      <c r="N27" s="11">
        <v>-2.7799999999999999E-3</v>
      </c>
      <c r="O27" s="11">
        <v>-5.7000000000000002E-3</v>
      </c>
      <c r="P27" s="11">
        <v>2.5500000000000002E-3</v>
      </c>
      <c r="Q27" s="12">
        <v>-2.3600000000000001E-3</v>
      </c>
      <c r="S27" s="31">
        <v>1.8450000000000001E-2</v>
      </c>
      <c r="T27" s="32">
        <v>6.9220000000000004E-2</v>
      </c>
      <c r="U27" s="32">
        <v>0.48411999999999999</v>
      </c>
      <c r="V27" s="32">
        <v>4.5960000000000001E-2</v>
      </c>
      <c r="W27" s="32">
        <v>0.86248000000000002</v>
      </c>
      <c r="X27" s="33">
        <v>-8.3229999999999998E-2</v>
      </c>
      <c r="Y27" s="24">
        <v>-1.4999999999999999E-4</v>
      </c>
      <c r="Z27" s="20">
        <v>-2.2000000000000001E-4</v>
      </c>
      <c r="AA27" s="20">
        <v>5.0000000000000002E-5</v>
      </c>
      <c r="AB27" s="20">
        <v>4.4859999999999997E-2</v>
      </c>
      <c r="AC27" s="20">
        <v>-0.70464000000000004</v>
      </c>
      <c r="AD27" s="21">
        <v>4.7796000000000003</v>
      </c>
      <c r="AF27" s="31">
        <v>0</v>
      </c>
      <c r="AG27" s="32">
        <v>0</v>
      </c>
      <c r="AH27" s="32">
        <v>0</v>
      </c>
      <c r="AI27" s="32">
        <v>0</v>
      </c>
      <c r="AJ27" s="32">
        <v>0</v>
      </c>
      <c r="AK27" s="47">
        <v>0</v>
      </c>
      <c r="AL27" s="77">
        <v>2.7E-4</v>
      </c>
      <c r="AM27" s="70">
        <v>6.9999999999999994E-5</v>
      </c>
      <c r="AN27" s="70">
        <v>2.8E-3</v>
      </c>
      <c r="AO27" s="70">
        <v>-5.7099999999999998E-3</v>
      </c>
      <c r="AP27" s="70">
        <v>2.5500000000000002E-3</v>
      </c>
      <c r="AQ27" s="21">
        <v>-2.3600000000000001E-3</v>
      </c>
    </row>
    <row r="29" spans="6:43" ht="19.5" thickBot="1">
      <c r="F29">
        <v>1</v>
      </c>
      <c r="S29">
        <v>10</v>
      </c>
      <c r="AF29">
        <v>19</v>
      </c>
    </row>
    <row r="30" spans="6:43">
      <c r="F30" s="4">
        <f t="array" ref="F30:Q41">TRANSPOSE(AF2:AQ13)</f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6">
        <v>0</v>
      </c>
      <c r="S30" s="4">
        <f t="array" ref="S30:AD41">TRANSPOSE(S2:AD13)</f>
        <v>-0.29326999999999998</v>
      </c>
      <c r="T30" s="5">
        <v>8.183E-2</v>
      </c>
      <c r="U30" s="5">
        <v>-0.22509000000000001</v>
      </c>
      <c r="V30" s="5">
        <v>-0.39648</v>
      </c>
      <c r="W30" s="5">
        <v>-0.13804</v>
      </c>
      <c r="X30" s="5">
        <v>0.22625999999999999</v>
      </c>
      <c r="Y30" s="5">
        <v>3.3529999999999997E-2</v>
      </c>
      <c r="Z30" s="5">
        <v>-4.895E-2</v>
      </c>
      <c r="AA30" s="5">
        <v>-1.4970000000000001E-2</v>
      </c>
      <c r="AB30" s="5">
        <v>1.33E-3</v>
      </c>
      <c r="AC30" s="5">
        <v>-4.6609999999999999E-2</v>
      </c>
      <c r="AD30" s="6">
        <v>7.5850000000000001E-2</v>
      </c>
      <c r="AF30" s="87">
        <v>0</v>
      </c>
      <c r="AG30" s="79">
        <v>0</v>
      </c>
      <c r="AH30" s="79">
        <v>0</v>
      </c>
      <c r="AI30" s="79">
        <v>0</v>
      </c>
      <c r="AJ30" s="79">
        <v>0</v>
      </c>
      <c r="AK30" s="80">
        <v>0</v>
      </c>
      <c r="AL30" s="78">
        <v>0</v>
      </c>
      <c r="AM30" s="79">
        <v>0</v>
      </c>
      <c r="AN30" s="79">
        <v>0</v>
      </c>
      <c r="AO30" s="79">
        <v>0</v>
      </c>
      <c r="AP30" s="79">
        <v>0</v>
      </c>
      <c r="AQ30" s="80">
        <v>0</v>
      </c>
    </row>
    <row r="31" spans="6:43">
      <c r="F31" s="7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9">
        <v>0</v>
      </c>
      <c r="S31" s="7">
        <v>8.1790000000000002E-2</v>
      </c>
      <c r="T31" s="8">
        <v>-0.87380000000000002</v>
      </c>
      <c r="U31" s="8">
        <v>0.65939000000000003</v>
      </c>
      <c r="V31" s="8">
        <v>0.40861999999999998</v>
      </c>
      <c r="W31" s="8">
        <v>0.77131000000000005</v>
      </c>
      <c r="X31" s="8">
        <v>0.71399000000000001</v>
      </c>
      <c r="Y31" s="8">
        <v>-2.1690000000000001E-2</v>
      </c>
      <c r="Z31" s="8">
        <v>-0.12013</v>
      </c>
      <c r="AA31" s="8">
        <v>-0.39517999999999998</v>
      </c>
      <c r="AB31" s="8">
        <v>-4.1700000000000001E-2</v>
      </c>
      <c r="AC31" s="8">
        <v>-0.70467999999999997</v>
      </c>
      <c r="AD31" s="9">
        <v>0.21876000000000001</v>
      </c>
      <c r="AF31" s="88">
        <v>0</v>
      </c>
      <c r="AG31" s="82">
        <v>0</v>
      </c>
      <c r="AH31" s="82">
        <v>0</v>
      </c>
      <c r="AI31" s="82">
        <v>0</v>
      </c>
      <c r="AJ31" s="82">
        <v>0</v>
      </c>
      <c r="AK31" s="83">
        <v>0</v>
      </c>
      <c r="AL31" s="81">
        <v>0</v>
      </c>
      <c r="AM31" s="82">
        <v>0</v>
      </c>
      <c r="AN31" s="82">
        <v>0</v>
      </c>
      <c r="AO31" s="82">
        <v>0</v>
      </c>
      <c r="AP31" s="82">
        <v>0</v>
      </c>
      <c r="AQ31" s="83">
        <v>0</v>
      </c>
    </row>
    <row r="32" spans="6:43">
      <c r="F32" s="7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9">
        <v>0</v>
      </c>
      <c r="S32" s="7">
        <v>-0.22550999999999999</v>
      </c>
      <c r="T32" s="8">
        <v>0.65656999999999999</v>
      </c>
      <c r="U32" s="8">
        <v>-0.40753</v>
      </c>
      <c r="V32" s="8">
        <v>-0.44101000000000001</v>
      </c>
      <c r="W32" s="8">
        <v>-0.43303999999999998</v>
      </c>
      <c r="X32" s="8">
        <v>-0.33826000000000001</v>
      </c>
      <c r="Y32" s="8">
        <v>-0.25063000000000002</v>
      </c>
      <c r="Z32" s="8">
        <v>0.60290999999999995</v>
      </c>
      <c r="AA32" s="8">
        <v>1.1628099999999999</v>
      </c>
      <c r="AB32" s="8">
        <v>0.60063999999999995</v>
      </c>
      <c r="AC32" s="8">
        <v>1.2761499999999999</v>
      </c>
      <c r="AD32" s="9">
        <v>-0.17133999999999999</v>
      </c>
      <c r="AF32" s="88">
        <v>0</v>
      </c>
      <c r="AG32" s="82">
        <v>0</v>
      </c>
      <c r="AH32" s="82">
        <v>0</v>
      </c>
      <c r="AI32" s="82">
        <v>0</v>
      </c>
      <c r="AJ32" s="82">
        <v>0</v>
      </c>
      <c r="AK32" s="83">
        <v>0</v>
      </c>
      <c r="AL32" s="81">
        <v>0</v>
      </c>
      <c r="AM32" s="82">
        <v>0</v>
      </c>
      <c r="AN32" s="82">
        <v>0</v>
      </c>
      <c r="AO32" s="82">
        <v>0</v>
      </c>
      <c r="AP32" s="82">
        <v>0</v>
      </c>
      <c r="AQ32" s="83">
        <v>0</v>
      </c>
    </row>
    <row r="33" spans="6:43">
      <c r="F33" s="7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9">
        <v>0</v>
      </c>
      <c r="S33" s="7">
        <v>0.39604</v>
      </c>
      <c r="T33" s="8">
        <v>-0.40917999999999999</v>
      </c>
      <c r="U33" s="8">
        <v>0.44173000000000001</v>
      </c>
      <c r="V33" s="8">
        <v>0.44399</v>
      </c>
      <c r="W33" s="8">
        <v>0.56442999999999999</v>
      </c>
      <c r="X33" s="8">
        <v>0.14904000000000001</v>
      </c>
      <c r="Y33" s="8">
        <v>0.26719999999999999</v>
      </c>
      <c r="Z33" s="8">
        <v>-0.20859</v>
      </c>
      <c r="AA33" s="8">
        <v>-0.16819999999999999</v>
      </c>
      <c r="AB33" s="8">
        <v>-5.525E-2</v>
      </c>
      <c r="AC33" s="8">
        <v>-0.31114000000000003</v>
      </c>
      <c r="AD33" s="9">
        <v>8.9090000000000003E-2</v>
      </c>
      <c r="AF33" s="88">
        <v>0</v>
      </c>
      <c r="AG33" s="82">
        <v>0</v>
      </c>
      <c r="AH33" s="82">
        <v>0</v>
      </c>
      <c r="AI33" s="82">
        <v>0</v>
      </c>
      <c r="AJ33" s="82">
        <v>0</v>
      </c>
      <c r="AK33" s="83">
        <v>0</v>
      </c>
      <c r="AL33" s="81">
        <v>0</v>
      </c>
      <c r="AM33" s="82">
        <v>0</v>
      </c>
      <c r="AN33" s="82">
        <v>0</v>
      </c>
      <c r="AO33" s="82">
        <v>0</v>
      </c>
      <c r="AP33" s="82">
        <v>0</v>
      </c>
      <c r="AQ33" s="83">
        <v>0</v>
      </c>
    </row>
    <row r="34" spans="6:43">
      <c r="F34" s="7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9">
        <v>0</v>
      </c>
      <c r="S34" s="7">
        <v>0.13825999999999999</v>
      </c>
      <c r="T34" s="8">
        <v>-0.76707000000000003</v>
      </c>
      <c r="U34" s="8">
        <v>0.43240000000000001</v>
      </c>
      <c r="V34" s="8">
        <v>0.56333999999999995</v>
      </c>
      <c r="W34" s="8">
        <v>0.42531000000000002</v>
      </c>
      <c r="X34" s="8">
        <v>0.33772000000000002</v>
      </c>
      <c r="Y34" s="8">
        <v>-0.16014999999999999</v>
      </c>
      <c r="Z34" s="8">
        <v>0.49381000000000003</v>
      </c>
      <c r="AA34" s="8">
        <v>1.43601</v>
      </c>
      <c r="AB34" s="8">
        <v>0.59143999999999997</v>
      </c>
      <c r="AC34" s="8">
        <v>1.78721</v>
      </c>
      <c r="AD34" s="9">
        <v>-0.21551000000000001</v>
      </c>
      <c r="AF34" s="88">
        <v>0</v>
      </c>
      <c r="AG34" s="82">
        <v>0</v>
      </c>
      <c r="AH34" s="82">
        <v>0</v>
      </c>
      <c r="AI34" s="82">
        <v>0</v>
      </c>
      <c r="AJ34" s="82">
        <v>0</v>
      </c>
      <c r="AK34" s="83">
        <v>0</v>
      </c>
      <c r="AL34" s="81">
        <v>0</v>
      </c>
      <c r="AM34" s="82">
        <v>0</v>
      </c>
      <c r="AN34" s="82">
        <v>0</v>
      </c>
      <c r="AO34" s="82">
        <v>0</v>
      </c>
      <c r="AP34" s="82">
        <v>0</v>
      </c>
      <c r="AQ34" s="83">
        <v>0</v>
      </c>
    </row>
    <row r="35" spans="6:43" ht="19.5" thickBot="1">
      <c r="F35" s="7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9">
        <v>0</v>
      </c>
      <c r="S35" s="7">
        <v>-0.22622</v>
      </c>
      <c r="T35" s="8">
        <v>-0.71240000000000003</v>
      </c>
      <c r="U35" s="8">
        <v>0.3397</v>
      </c>
      <c r="V35" s="8">
        <v>0.14846999999999999</v>
      </c>
      <c r="W35" s="8">
        <v>0.3397</v>
      </c>
      <c r="X35" s="8">
        <v>0.59357000000000004</v>
      </c>
      <c r="Y35" s="8">
        <v>1.8450000000000001E-2</v>
      </c>
      <c r="Z35" s="8">
        <v>6.9220000000000004E-2</v>
      </c>
      <c r="AA35" s="8">
        <v>0.48411999999999999</v>
      </c>
      <c r="AB35" s="8">
        <v>4.5960000000000001E-2</v>
      </c>
      <c r="AC35" s="8">
        <v>0.86248000000000002</v>
      </c>
      <c r="AD35" s="9">
        <v>-8.3229999999999998E-2</v>
      </c>
      <c r="AF35" s="89">
        <v>0</v>
      </c>
      <c r="AG35" s="90">
        <v>0</v>
      </c>
      <c r="AH35" s="90">
        <v>0</v>
      </c>
      <c r="AI35" s="90">
        <v>0</v>
      </c>
      <c r="AJ35" s="90">
        <v>0</v>
      </c>
      <c r="AK35" s="91">
        <v>0</v>
      </c>
      <c r="AL35" s="84">
        <v>0</v>
      </c>
      <c r="AM35" s="85">
        <v>0</v>
      </c>
      <c r="AN35" s="85">
        <v>0</v>
      </c>
      <c r="AO35" s="85">
        <v>0</v>
      </c>
      <c r="AP35" s="85">
        <v>0</v>
      </c>
      <c r="AQ35" s="86">
        <v>0</v>
      </c>
    </row>
    <row r="36" spans="6:43">
      <c r="F36" s="7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9">
        <v>0</v>
      </c>
      <c r="S36" s="7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-0.29326999999999998</v>
      </c>
      <c r="Z36" s="8">
        <v>8.183E-2</v>
      </c>
      <c r="AA36" s="8">
        <v>-0.22509000000000001</v>
      </c>
      <c r="AB36" s="8">
        <v>-0.39648</v>
      </c>
      <c r="AC36" s="8">
        <v>-0.13804</v>
      </c>
      <c r="AD36" s="9">
        <v>0.22625999999999999</v>
      </c>
      <c r="AF36" s="92">
        <v>0</v>
      </c>
      <c r="AG36" s="93">
        <v>0</v>
      </c>
      <c r="AH36" s="93">
        <v>0</v>
      </c>
      <c r="AI36" s="93">
        <v>0</v>
      </c>
      <c r="AJ36" s="93">
        <v>0</v>
      </c>
      <c r="AK36" s="94">
        <v>0</v>
      </c>
      <c r="AL36" s="87">
        <v>0</v>
      </c>
      <c r="AM36" s="79">
        <v>0</v>
      </c>
      <c r="AN36" s="79">
        <v>0</v>
      </c>
      <c r="AO36" s="79">
        <v>0</v>
      </c>
      <c r="AP36" s="79">
        <v>0</v>
      </c>
      <c r="AQ36" s="80">
        <v>0</v>
      </c>
    </row>
    <row r="37" spans="6:43">
      <c r="F37" s="7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9">
        <v>0</v>
      </c>
      <c r="S37" s="7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8.1790000000000002E-2</v>
      </c>
      <c r="Z37" s="8">
        <v>-0.87380000000000002</v>
      </c>
      <c r="AA37" s="8">
        <v>0.65939000000000003</v>
      </c>
      <c r="AB37" s="8">
        <v>0.40861999999999998</v>
      </c>
      <c r="AC37" s="8">
        <v>0.77131000000000005</v>
      </c>
      <c r="AD37" s="9">
        <v>0.71399000000000001</v>
      </c>
      <c r="AF37" s="88">
        <v>0</v>
      </c>
      <c r="AG37" s="82">
        <v>0</v>
      </c>
      <c r="AH37" s="82">
        <v>0</v>
      </c>
      <c r="AI37" s="82">
        <v>0</v>
      </c>
      <c r="AJ37" s="82">
        <v>0</v>
      </c>
      <c r="AK37" s="95">
        <v>0</v>
      </c>
      <c r="AL37" s="88">
        <v>0</v>
      </c>
      <c r="AM37" s="82">
        <v>0</v>
      </c>
      <c r="AN37" s="82">
        <v>0</v>
      </c>
      <c r="AO37" s="82">
        <v>0</v>
      </c>
      <c r="AP37" s="82">
        <v>0</v>
      </c>
      <c r="AQ37" s="83">
        <v>0</v>
      </c>
    </row>
    <row r="38" spans="6:43">
      <c r="F38" s="7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9">
        <v>0</v>
      </c>
      <c r="S38" s="7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-0.22550999999999999</v>
      </c>
      <c r="Z38" s="8">
        <v>0.65656999999999999</v>
      </c>
      <c r="AA38" s="8">
        <v>-0.40753</v>
      </c>
      <c r="AB38" s="8">
        <v>-0.44101000000000001</v>
      </c>
      <c r="AC38" s="8">
        <v>-0.43303999999999998</v>
      </c>
      <c r="AD38" s="9">
        <v>-0.33826000000000001</v>
      </c>
      <c r="AF38" s="88">
        <v>0</v>
      </c>
      <c r="AG38" s="82">
        <v>0</v>
      </c>
      <c r="AH38" s="82">
        <v>0</v>
      </c>
      <c r="AI38" s="82">
        <v>0</v>
      </c>
      <c r="AJ38" s="82">
        <v>0</v>
      </c>
      <c r="AK38" s="95">
        <v>0</v>
      </c>
      <c r="AL38" s="88">
        <v>0</v>
      </c>
      <c r="AM38" s="82">
        <v>0</v>
      </c>
      <c r="AN38" s="82">
        <v>0</v>
      </c>
      <c r="AO38" s="82">
        <v>0</v>
      </c>
      <c r="AP38" s="82">
        <v>0</v>
      </c>
      <c r="AQ38" s="83">
        <v>0</v>
      </c>
    </row>
    <row r="39" spans="6:43">
      <c r="F39" s="7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9">
        <v>0</v>
      </c>
      <c r="S39" s="7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0.39604</v>
      </c>
      <c r="Z39" s="8">
        <v>-0.40917999999999999</v>
      </c>
      <c r="AA39" s="8">
        <v>0.44173000000000001</v>
      </c>
      <c r="AB39" s="8">
        <v>0.44399</v>
      </c>
      <c r="AC39" s="8">
        <v>0.56442999999999999</v>
      </c>
      <c r="AD39" s="9">
        <v>0.14904000000000001</v>
      </c>
      <c r="AF39" s="88">
        <v>0</v>
      </c>
      <c r="AG39" s="82">
        <v>0</v>
      </c>
      <c r="AH39" s="82">
        <v>0</v>
      </c>
      <c r="AI39" s="82">
        <v>0</v>
      </c>
      <c r="AJ39" s="82">
        <v>0</v>
      </c>
      <c r="AK39" s="95">
        <v>0</v>
      </c>
      <c r="AL39" s="88">
        <v>0</v>
      </c>
      <c r="AM39" s="82">
        <v>0</v>
      </c>
      <c r="AN39" s="82">
        <v>0</v>
      </c>
      <c r="AO39" s="82">
        <v>0</v>
      </c>
      <c r="AP39" s="82">
        <v>0</v>
      </c>
      <c r="AQ39" s="83">
        <v>0</v>
      </c>
    </row>
    <row r="40" spans="6:43">
      <c r="F40" s="7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9">
        <v>0</v>
      </c>
      <c r="S40" s="7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0.13825999999999999</v>
      </c>
      <c r="Z40" s="8">
        <v>-0.76707000000000003</v>
      </c>
      <c r="AA40" s="8">
        <v>0.43240000000000001</v>
      </c>
      <c r="AB40" s="8">
        <v>0.56333999999999995</v>
      </c>
      <c r="AC40" s="8">
        <v>0.42531000000000002</v>
      </c>
      <c r="AD40" s="9">
        <v>0.33772000000000002</v>
      </c>
      <c r="AF40" s="88">
        <v>0</v>
      </c>
      <c r="AG40" s="82">
        <v>0</v>
      </c>
      <c r="AH40" s="82">
        <v>0</v>
      </c>
      <c r="AI40" s="82">
        <v>0</v>
      </c>
      <c r="AJ40" s="82">
        <v>0</v>
      </c>
      <c r="AK40" s="95">
        <v>0</v>
      </c>
      <c r="AL40" s="88">
        <v>0</v>
      </c>
      <c r="AM40" s="82">
        <v>0</v>
      </c>
      <c r="AN40" s="82">
        <v>0</v>
      </c>
      <c r="AO40" s="82">
        <v>0</v>
      </c>
      <c r="AP40" s="82">
        <v>0</v>
      </c>
      <c r="AQ40" s="83">
        <v>0</v>
      </c>
    </row>
    <row r="41" spans="6:43" ht="19.5" thickBot="1">
      <c r="F41" s="10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2">
        <v>0</v>
      </c>
      <c r="S41" s="10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-0.22622</v>
      </c>
      <c r="Z41" s="11">
        <v>-0.71240000000000003</v>
      </c>
      <c r="AA41" s="11">
        <v>0.3397</v>
      </c>
      <c r="AB41" s="11">
        <v>0.14846999999999999</v>
      </c>
      <c r="AC41" s="11">
        <v>0.3397</v>
      </c>
      <c r="AD41" s="12">
        <v>0.59357000000000004</v>
      </c>
      <c r="AF41" s="89">
        <v>0</v>
      </c>
      <c r="AG41" s="90">
        <v>0</v>
      </c>
      <c r="AH41" s="90">
        <v>0</v>
      </c>
      <c r="AI41" s="90">
        <v>0</v>
      </c>
      <c r="AJ41" s="90">
        <v>0</v>
      </c>
      <c r="AK41" s="96">
        <v>0</v>
      </c>
      <c r="AL41" s="89">
        <v>0</v>
      </c>
      <c r="AM41" s="90">
        <v>0</v>
      </c>
      <c r="AN41" s="90">
        <v>0</v>
      </c>
      <c r="AO41" s="90">
        <v>0</v>
      </c>
      <c r="AP41" s="90">
        <v>0</v>
      </c>
      <c r="AQ41" s="91">
        <v>0</v>
      </c>
    </row>
  </sheetData>
  <phoneticPr fontId="1"/>
  <conditionalFormatting sqref="S16:X21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Y22:AD27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Y16:AD21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6:AD27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8:X13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8:X13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2:X7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Y8:AD13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2:AD13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L22:AQ27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6:AQ27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30:AD41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16:Q2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1"/>
  <sheetViews>
    <sheetView topLeftCell="P1" zoomScale="60" zoomScaleNormal="60" workbookViewId="0">
      <selection activeCell="S34" sqref="S34"/>
    </sheetView>
  </sheetViews>
  <sheetFormatPr defaultRowHeight="18.75"/>
  <cols>
    <col min="1" max="1" width="3.625" customWidth="1"/>
    <col min="2" max="2" width="5.25" customWidth="1"/>
    <col min="3" max="3" width="4.375" customWidth="1"/>
    <col min="4" max="4" width="4.125" customWidth="1"/>
  </cols>
  <sheetData>
    <row r="1" spans="1:43" ht="19.5" thickBot="1">
      <c r="A1" s="1"/>
      <c r="B1" s="1" t="s">
        <v>0</v>
      </c>
      <c r="C1" s="1"/>
      <c r="D1" s="1"/>
      <c r="E1" s="1"/>
      <c r="F1">
        <v>8</v>
      </c>
      <c r="S1">
        <v>17</v>
      </c>
      <c r="AF1">
        <v>26</v>
      </c>
    </row>
    <row r="2" spans="1:43">
      <c r="A2" s="1" t="s">
        <v>1</v>
      </c>
      <c r="B2" s="2">
        <v>8</v>
      </c>
      <c r="C2" s="3">
        <v>17</v>
      </c>
      <c r="D2" s="3">
        <v>26</v>
      </c>
      <c r="E2" s="1"/>
      <c r="F2" s="4">
        <f t="array" ref="F2:Q13">TRANSPOSE('c=-1'!AF30:AQ41)</f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6">
        <v>0</v>
      </c>
      <c r="S2" s="87">
        <v>0</v>
      </c>
      <c r="T2" s="79">
        <v>0</v>
      </c>
      <c r="U2" s="79">
        <v>0</v>
      </c>
      <c r="V2" s="79">
        <v>0</v>
      </c>
      <c r="W2" s="79">
        <v>0</v>
      </c>
      <c r="X2" s="80">
        <v>0</v>
      </c>
      <c r="Y2" s="78">
        <v>0</v>
      </c>
      <c r="Z2" s="79">
        <v>0</v>
      </c>
      <c r="AA2" s="79">
        <v>0</v>
      </c>
      <c r="AB2" s="79">
        <v>0</v>
      </c>
      <c r="AC2" s="79">
        <v>0</v>
      </c>
      <c r="AD2" s="80">
        <v>0</v>
      </c>
      <c r="AF2" s="87">
        <v>0</v>
      </c>
      <c r="AG2" s="79">
        <v>0</v>
      </c>
      <c r="AH2" s="79">
        <v>0</v>
      </c>
      <c r="AI2" s="79">
        <v>0</v>
      </c>
      <c r="AJ2" s="79">
        <v>0</v>
      </c>
      <c r="AK2" s="80">
        <v>0</v>
      </c>
      <c r="AL2" s="78">
        <v>0</v>
      </c>
      <c r="AM2" s="79">
        <v>0</v>
      </c>
      <c r="AN2" s="79">
        <v>0</v>
      </c>
      <c r="AO2" s="79">
        <v>0</v>
      </c>
      <c r="AP2" s="79">
        <v>0</v>
      </c>
      <c r="AQ2" s="80">
        <v>0</v>
      </c>
    </row>
    <row r="3" spans="1:43">
      <c r="A3" s="1"/>
      <c r="B3" s="2">
        <v>5</v>
      </c>
      <c r="C3" s="3">
        <v>14</v>
      </c>
      <c r="D3" s="3">
        <v>23</v>
      </c>
      <c r="E3" s="1"/>
      <c r="F3" s="7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9">
        <v>0</v>
      </c>
      <c r="S3" s="88">
        <v>0</v>
      </c>
      <c r="T3" s="82">
        <v>0</v>
      </c>
      <c r="U3" s="82">
        <v>0</v>
      </c>
      <c r="V3" s="82">
        <v>0</v>
      </c>
      <c r="W3" s="82">
        <v>0</v>
      </c>
      <c r="X3" s="83">
        <v>0</v>
      </c>
      <c r="Y3" s="81">
        <v>0</v>
      </c>
      <c r="Z3" s="82">
        <v>0</v>
      </c>
      <c r="AA3" s="82">
        <v>0</v>
      </c>
      <c r="AB3" s="82">
        <v>0</v>
      </c>
      <c r="AC3" s="82">
        <v>0</v>
      </c>
      <c r="AD3" s="83">
        <v>0</v>
      </c>
      <c r="AF3" s="88">
        <v>0</v>
      </c>
      <c r="AG3" s="82">
        <v>0</v>
      </c>
      <c r="AH3" s="82">
        <v>0</v>
      </c>
      <c r="AI3" s="82">
        <v>0</v>
      </c>
      <c r="AJ3" s="82">
        <v>0</v>
      </c>
      <c r="AK3" s="83">
        <v>0</v>
      </c>
      <c r="AL3" s="81">
        <v>0</v>
      </c>
      <c r="AM3" s="82">
        <v>0</v>
      </c>
      <c r="AN3" s="82">
        <v>0</v>
      </c>
      <c r="AO3" s="82">
        <v>0</v>
      </c>
      <c r="AP3" s="82">
        <v>0</v>
      </c>
      <c r="AQ3" s="83">
        <v>0</v>
      </c>
    </row>
    <row r="4" spans="1:43">
      <c r="A4" s="1"/>
      <c r="B4" s="2">
        <v>2</v>
      </c>
      <c r="C4" s="2">
        <v>11</v>
      </c>
      <c r="D4" s="3">
        <v>20</v>
      </c>
      <c r="E4" s="1"/>
      <c r="F4" s="7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9">
        <v>0</v>
      </c>
      <c r="S4" s="88">
        <v>0</v>
      </c>
      <c r="T4" s="82">
        <v>0</v>
      </c>
      <c r="U4" s="82">
        <v>0</v>
      </c>
      <c r="V4" s="82">
        <v>0</v>
      </c>
      <c r="W4" s="82">
        <v>0</v>
      </c>
      <c r="X4" s="83">
        <v>0</v>
      </c>
      <c r="Y4" s="81">
        <v>0</v>
      </c>
      <c r="Z4" s="82">
        <v>0</v>
      </c>
      <c r="AA4" s="82">
        <v>0</v>
      </c>
      <c r="AB4" s="82">
        <v>0</v>
      </c>
      <c r="AC4" s="82">
        <v>0</v>
      </c>
      <c r="AD4" s="83">
        <v>0</v>
      </c>
      <c r="AF4" s="88">
        <v>0</v>
      </c>
      <c r="AG4" s="82">
        <v>0</v>
      </c>
      <c r="AH4" s="82">
        <v>0</v>
      </c>
      <c r="AI4" s="82">
        <v>0</v>
      </c>
      <c r="AJ4" s="82">
        <v>0</v>
      </c>
      <c r="AK4" s="83">
        <v>0</v>
      </c>
      <c r="AL4" s="81">
        <v>0</v>
      </c>
      <c r="AM4" s="82">
        <v>0</v>
      </c>
      <c r="AN4" s="82">
        <v>0</v>
      </c>
      <c r="AO4" s="82">
        <v>0</v>
      </c>
      <c r="AP4" s="82">
        <v>0</v>
      </c>
      <c r="AQ4" s="83">
        <v>0</v>
      </c>
    </row>
    <row r="5" spans="1:43">
      <c r="A5" s="1"/>
      <c r="B5" s="1"/>
      <c r="C5" s="1"/>
      <c r="D5" s="1" t="s">
        <v>2</v>
      </c>
      <c r="E5" s="1"/>
      <c r="F5" s="7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9">
        <v>0</v>
      </c>
      <c r="S5" s="88">
        <v>0</v>
      </c>
      <c r="T5" s="82">
        <v>0</v>
      </c>
      <c r="U5" s="82">
        <v>0</v>
      </c>
      <c r="V5" s="82">
        <v>0</v>
      </c>
      <c r="W5" s="82">
        <v>0</v>
      </c>
      <c r="X5" s="83">
        <v>0</v>
      </c>
      <c r="Y5" s="81">
        <v>0</v>
      </c>
      <c r="Z5" s="82">
        <v>0</v>
      </c>
      <c r="AA5" s="82">
        <v>0</v>
      </c>
      <c r="AB5" s="82">
        <v>0</v>
      </c>
      <c r="AC5" s="82">
        <v>0</v>
      </c>
      <c r="AD5" s="83">
        <v>0</v>
      </c>
      <c r="AF5" s="88">
        <v>0</v>
      </c>
      <c r="AG5" s="82">
        <v>0</v>
      </c>
      <c r="AH5" s="82">
        <v>0</v>
      </c>
      <c r="AI5" s="82">
        <v>0</v>
      </c>
      <c r="AJ5" s="82">
        <v>0</v>
      </c>
      <c r="AK5" s="83">
        <v>0</v>
      </c>
      <c r="AL5" s="81">
        <v>0</v>
      </c>
      <c r="AM5" s="82">
        <v>0</v>
      </c>
      <c r="AN5" s="82">
        <v>0</v>
      </c>
      <c r="AO5" s="82">
        <v>0</v>
      </c>
      <c r="AP5" s="82">
        <v>0</v>
      </c>
      <c r="AQ5" s="83">
        <v>0</v>
      </c>
    </row>
    <row r="6" spans="1:43">
      <c r="A6" s="1"/>
      <c r="B6" s="1" t="s">
        <v>3</v>
      </c>
      <c r="C6" s="1"/>
      <c r="D6" s="1"/>
      <c r="E6" s="1"/>
      <c r="F6" s="7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9">
        <v>0</v>
      </c>
      <c r="S6" s="88">
        <v>0</v>
      </c>
      <c r="T6" s="82">
        <v>0</v>
      </c>
      <c r="U6" s="82">
        <v>0</v>
      </c>
      <c r="V6" s="82">
        <v>0</v>
      </c>
      <c r="W6" s="82">
        <v>0</v>
      </c>
      <c r="X6" s="83">
        <v>0</v>
      </c>
      <c r="Y6" s="81">
        <v>0</v>
      </c>
      <c r="Z6" s="82">
        <v>0</v>
      </c>
      <c r="AA6" s="82">
        <v>0</v>
      </c>
      <c r="AB6" s="82">
        <v>0</v>
      </c>
      <c r="AC6" s="82">
        <v>0</v>
      </c>
      <c r="AD6" s="83">
        <v>0</v>
      </c>
      <c r="AF6" s="88">
        <v>0</v>
      </c>
      <c r="AG6" s="82">
        <v>0</v>
      </c>
      <c r="AH6" s="82">
        <v>0</v>
      </c>
      <c r="AI6" s="82">
        <v>0</v>
      </c>
      <c r="AJ6" s="82">
        <v>0</v>
      </c>
      <c r="AK6" s="83">
        <v>0</v>
      </c>
      <c r="AL6" s="81">
        <v>0</v>
      </c>
      <c r="AM6" s="82">
        <v>0</v>
      </c>
      <c r="AN6" s="82">
        <v>0</v>
      </c>
      <c r="AO6" s="82">
        <v>0</v>
      </c>
      <c r="AP6" s="82">
        <v>0</v>
      </c>
      <c r="AQ6" s="83">
        <v>0</v>
      </c>
    </row>
    <row r="7" spans="1:43" ht="19.5" thickBot="1">
      <c r="A7" s="1" t="s">
        <v>1</v>
      </c>
      <c r="B7" s="2">
        <v>7</v>
      </c>
      <c r="C7" s="3">
        <v>16</v>
      </c>
      <c r="D7" s="3">
        <v>25</v>
      </c>
      <c r="E7" s="1"/>
      <c r="F7" s="7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9">
        <v>0</v>
      </c>
      <c r="S7" s="89">
        <v>0</v>
      </c>
      <c r="T7" s="90">
        <v>0</v>
      </c>
      <c r="U7" s="90">
        <v>0</v>
      </c>
      <c r="V7" s="90">
        <v>0</v>
      </c>
      <c r="W7" s="90">
        <v>0</v>
      </c>
      <c r="X7" s="91">
        <v>0</v>
      </c>
      <c r="Y7" s="84">
        <v>0</v>
      </c>
      <c r="Z7" s="85">
        <v>0</v>
      </c>
      <c r="AA7" s="85">
        <v>0</v>
      </c>
      <c r="AB7" s="85">
        <v>0</v>
      </c>
      <c r="AC7" s="85">
        <v>0</v>
      </c>
      <c r="AD7" s="86">
        <v>0</v>
      </c>
      <c r="AF7" s="89">
        <v>0</v>
      </c>
      <c r="AG7" s="90">
        <v>0</v>
      </c>
      <c r="AH7" s="90">
        <v>0</v>
      </c>
      <c r="AI7" s="90">
        <v>0</v>
      </c>
      <c r="AJ7" s="90">
        <v>0</v>
      </c>
      <c r="AK7" s="91">
        <v>0</v>
      </c>
      <c r="AL7" s="84">
        <v>0</v>
      </c>
      <c r="AM7" s="85">
        <v>0</v>
      </c>
      <c r="AN7" s="85">
        <v>0</v>
      </c>
      <c r="AO7" s="85">
        <v>0</v>
      </c>
      <c r="AP7" s="85">
        <v>0</v>
      </c>
      <c r="AQ7" s="86">
        <v>0</v>
      </c>
    </row>
    <row r="8" spans="1:43">
      <c r="A8" s="1"/>
      <c r="B8" s="2">
        <v>4</v>
      </c>
      <c r="C8" s="3">
        <v>13</v>
      </c>
      <c r="D8" s="3">
        <v>22</v>
      </c>
      <c r="E8" s="1"/>
      <c r="F8" s="7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9">
        <v>0</v>
      </c>
      <c r="S8" s="92">
        <v>3.3529999999999997E-2</v>
      </c>
      <c r="T8" s="93">
        <v>-4.895E-2</v>
      </c>
      <c r="U8" s="93">
        <v>-1.4970000000000001E-2</v>
      </c>
      <c r="V8" s="93">
        <v>1.33E-3</v>
      </c>
      <c r="W8" s="93">
        <v>-4.6609999999999999E-2</v>
      </c>
      <c r="X8" s="94">
        <v>7.5850000000000001E-2</v>
      </c>
      <c r="Y8" s="87">
        <v>0</v>
      </c>
      <c r="Z8" s="79">
        <v>0</v>
      </c>
      <c r="AA8" s="79">
        <v>0</v>
      </c>
      <c r="AB8" s="79">
        <v>0</v>
      </c>
      <c r="AC8" s="79">
        <v>0</v>
      </c>
      <c r="AD8" s="80">
        <v>0</v>
      </c>
      <c r="AF8" s="92">
        <v>0</v>
      </c>
      <c r="AG8" s="93">
        <v>0</v>
      </c>
      <c r="AH8" s="93">
        <v>0</v>
      </c>
      <c r="AI8" s="93">
        <v>0</v>
      </c>
      <c r="AJ8" s="93">
        <v>0</v>
      </c>
      <c r="AK8" s="94">
        <v>0</v>
      </c>
      <c r="AL8" s="87">
        <v>0</v>
      </c>
      <c r="AM8" s="79">
        <v>0</v>
      </c>
      <c r="AN8" s="79">
        <v>0</v>
      </c>
      <c r="AO8" s="79">
        <v>0</v>
      </c>
      <c r="AP8" s="79">
        <v>0</v>
      </c>
      <c r="AQ8" s="80">
        <v>0</v>
      </c>
    </row>
    <row r="9" spans="1:43">
      <c r="A9" s="1"/>
      <c r="B9" s="2">
        <v>1</v>
      </c>
      <c r="C9" s="2">
        <v>10</v>
      </c>
      <c r="D9" s="3">
        <v>19</v>
      </c>
      <c r="E9" s="1"/>
      <c r="F9" s="7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9">
        <v>0</v>
      </c>
      <c r="S9" s="88">
        <v>-2.1690000000000001E-2</v>
      </c>
      <c r="T9" s="82">
        <v>-0.12013</v>
      </c>
      <c r="U9" s="82">
        <v>-0.39517999999999998</v>
      </c>
      <c r="V9" s="82">
        <v>-4.1700000000000001E-2</v>
      </c>
      <c r="W9" s="82">
        <v>-0.70467999999999997</v>
      </c>
      <c r="X9" s="95">
        <v>0.21876000000000001</v>
      </c>
      <c r="Y9" s="88">
        <v>0</v>
      </c>
      <c r="Z9" s="82">
        <v>0</v>
      </c>
      <c r="AA9" s="82">
        <v>0</v>
      </c>
      <c r="AB9" s="82">
        <v>0</v>
      </c>
      <c r="AC9" s="82">
        <v>0</v>
      </c>
      <c r="AD9" s="83">
        <v>0</v>
      </c>
      <c r="AF9" s="88">
        <v>0</v>
      </c>
      <c r="AG9" s="82">
        <v>0</v>
      </c>
      <c r="AH9" s="82">
        <v>0</v>
      </c>
      <c r="AI9" s="82">
        <v>0</v>
      </c>
      <c r="AJ9" s="82">
        <v>0</v>
      </c>
      <c r="AK9" s="95">
        <v>0</v>
      </c>
      <c r="AL9" s="88">
        <v>0</v>
      </c>
      <c r="AM9" s="82">
        <v>0</v>
      </c>
      <c r="AN9" s="82">
        <v>0</v>
      </c>
      <c r="AO9" s="82">
        <v>0</v>
      </c>
      <c r="AP9" s="82">
        <v>0</v>
      </c>
      <c r="AQ9" s="83">
        <v>0</v>
      </c>
    </row>
    <row r="10" spans="1:43">
      <c r="A10" s="1"/>
      <c r="B10" s="1"/>
      <c r="C10" s="1"/>
      <c r="D10" s="1" t="s">
        <v>2</v>
      </c>
      <c r="E10" s="1"/>
      <c r="F10" s="7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9">
        <v>0</v>
      </c>
      <c r="S10" s="88">
        <v>-0.25063000000000002</v>
      </c>
      <c r="T10" s="82">
        <v>0.60290999999999995</v>
      </c>
      <c r="U10" s="82">
        <v>1.1628099999999999</v>
      </c>
      <c r="V10" s="82">
        <v>0.60063999999999995</v>
      </c>
      <c r="W10" s="82">
        <v>1.2761499999999999</v>
      </c>
      <c r="X10" s="95">
        <v>-0.17133999999999999</v>
      </c>
      <c r="Y10" s="88">
        <v>0</v>
      </c>
      <c r="Z10" s="82">
        <v>0</v>
      </c>
      <c r="AA10" s="82">
        <v>0</v>
      </c>
      <c r="AB10" s="82">
        <v>0</v>
      </c>
      <c r="AC10" s="82">
        <v>0</v>
      </c>
      <c r="AD10" s="83">
        <v>0</v>
      </c>
      <c r="AF10" s="88">
        <v>0</v>
      </c>
      <c r="AG10" s="82">
        <v>0</v>
      </c>
      <c r="AH10" s="82">
        <v>0</v>
      </c>
      <c r="AI10" s="82">
        <v>0</v>
      </c>
      <c r="AJ10" s="82">
        <v>0</v>
      </c>
      <c r="AK10" s="95">
        <v>0</v>
      </c>
      <c r="AL10" s="88">
        <v>0</v>
      </c>
      <c r="AM10" s="82">
        <v>0</v>
      </c>
      <c r="AN10" s="82">
        <v>0</v>
      </c>
      <c r="AO10" s="82">
        <v>0</v>
      </c>
      <c r="AP10" s="82">
        <v>0</v>
      </c>
      <c r="AQ10" s="83">
        <v>0</v>
      </c>
    </row>
    <row r="11" spans="1:43">
      <c r="A11" s="1"/>
      <c r="B11" s="1" t="s">
        <v>4</v>
      </c>
      <c r="C11" s="1"/>
      <c r="D11" s="1"/>
      <c r="E11" s="1"/>
      <c r="F11" s="7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9">
        <v>0</v>
      </c>
      <c r="S11" s="88">
        <v>0.26719999999999999</v>
      </c>
      <c r="T11" s="82">
        <v>-0.20859</v>
      </c>
      <c r="U11" s="82">
        <v>-0.16819999999999999</v>
      </c>
      <c r="V11" s="82">
        <v>-5.525E-2</v>
      </c>
      <c r="W11" s="82">
        <v>-0.31114000000000003</v>
      </c>
      <c r="X11" s="95">
        <v>8.9090000000000003E-2</v>
      </c>
      <c r="Y11" s="88">
        <v>0</v>
      </c>
      <c r="Z11" s="82">
        <v>0</v>
      </c>
      <c r="AA11" s="82">
        <v>0</v>
      </c>
      <c r="AB11" s="82">
        <v>0</v>
      </c>
      <c r="AC11" s="82">
        <v>0</v>
      </c>
      <c r="AD11" s="83">
        <v>0</v>
      </c>
      <c r="AF11" s="88">
        <v>0</v>
      </c>
      <c r="AG11" s="82">
        <v>0</v>
      </c>
      <c r="AH11" s="82">
        <v>0</v>
      </c>
      <c r="AI11" s="82">
        <v>0</v>
      </c>
      <c r="AJ11" s="82">
        <v>0</v>
      </c>
      <c r="AK11" s="95">
        <v>0</v>
      </c>
      <c r="AL11" s="88">
        <v>0</v>
      </c>
      <c r="AM11" s="82">
        <v>0</v>
      </c>
      <c r="AN11" s="82">
        <v>0</v>
      </c>
      <c r="AO11" s="82">
        <v>0</v>
      </c>
      <c r="AP11" s="82">
        <v>0</v>
      </c>
      <c r="AQ11" s="83">
        <v>0</v>
      </c>
    </row>
    <row r="12" spans="1:43">
      <c r="A12" s="1" t="s">
        <v>1</v>
      </c>
      <c r="B12" s="2">
        <v>6</v>
      </c>
      <c r="C12" s="3">
        <v>15</v>
      </c>
      <c r="D12" s="3">
        <v>24</v>
      </c>
      <c r="E12" s="1"/>
      <c r="F12" s="7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9">
        <v>0</v>
      </c>
      <c r="S12" s="88">
        <v>-0.16014999999999999</v>
      </c>
      <c r="T12" s="82">
        <v>0.49381000000000003</v>
      </c>
      <c r="U12" s="82">
        <v>1.43601</v>
      </c>
      <c r="V12" s="82">
        <v>0.59143999999999997</v>
      </c>
      <c r="W12" s="82">
        <v>1.78721</v>
      </c>
      <c r="X12" s="95">
        <v>-0.21551000000000001</v>
      </c>
      <c r="Y12" s="88">
        <v>0</v>
      </c>
      <c r="Z12" s="82">
        <v>0</v>
      </c>
      <c r="AA12" s="82">
        <v>0</v>
      </c>
      <c r="AB12" s="82">
        <v>0</v>
      </c>
      <c r="AC12" s="82">
        <v>0</v>
      </c>
      <c r="AD12" s="83">
        <v>0</v>
      </c>
      <c r="AF12" s="88">
        <v>0</v>
      </c>
      <c r="AG12" s="82">
        <v>0</v>
      </c>
      <c r="AH12" s="82">
        <v>0</v>
      </c>
      <c r="AI12" s="82">
        <v>0</v>
      </c>
      <c r="AJ12" s="82">
        <v>0</v>
      </c>
      <c r="AK12" s="95">
        <v>0</v>
      </c>
      <c r="AL12" s="88">
        <v>0</v>
      </c>
      <c r="AM12" s="82">
        <v>0</v>
      </c>
      <c r="AN12" s="82">
        <v>0</v>
      </c>
      <c r="AO12" s="82">
        <v>0</v>
      </c>
      <c r="AP12" s="82">
        <v>0</v>
      </c>
      <c r="AQ12" s="83">
        <v>0</v>
      </c>
    </row>
    <row r="13" spans="1:43" ht="19.5" thickBot="1">
      <c r="A13" s="1"/>
      <c r="B13" s="2">
        <v>3</v>
      </c>
      <c r="C13" s="2">
        <v>12</v>
      </c>
      <c r="D13" s="3">
        <v>21</v>
      </c>
      <c r="E13" s="1"/>
      <c r="F13" s="10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2">
        <v>0</v>
      </c>
      <c r="S13" s="89">
        <v>1.8450000000000001E-2</v>
      </c>
      <c r="T13" s="90">
        <v>6.9220000000000004E-2</v>
      </c>
      <c r="U13" s="90">
        <v>0.48411999999999999</v>
      </c>
      <c r="V13" s="90">
        <v>4.5960000000000001E-2</v>
      </c>
      <c r="W13" s="90">
        <v>0.86248000000000002</v>
      </c>
      <c r="X13" s="96">
        <v>-8.3229999999999998E-2</v>
      </c>
      <c r="Y13" s="89">
        <v>0</v>
      </c>
      <c r="Z13" s="90">
        <v>0</v>
      </c>
      <c r="AA13" s="90">
        <v>0</v>
      </c>
      <c r="AB13" s="90">
        <v>0</v>
      </c>
      <c r="AC13" s="90">
        <v>0</v>
      </c>
      <c r="AD13" s="91">
        <v>0</v>
      </c>
      <c r="AF13" s="89">
        <v>0</v>
      </c>
      <c r="AG13" s="90">
        <v>0</v>
      </c>
      <c r="AH13" s="90">
        <v>0</v>
      </c>
      <c r="AI13" s="90">
        <v>0</v>
      </c>
      <c r="AJ13" s="90">
        <v>0</v>
      </c>
      <c r="AK13" s="96">
        <v>0</v>
      </c>
      <c r="AL13" s="89">
        <v>0</v>
      </c>
      <c r="AM13" s="90">
        <v>0</v>
      </c>
      <c r="AN13" s="90">
        <v>0</v>
      </c>
      <c r="AO13" s="90">
        <v>0</v>
      </c>
      <c r="AP13" s="90">
        <v>0</v>
      </c>
      <c r="AQ13" s="91">
        <v>0</v>
      </c>
    </row>
    <row r="14" spans="1:43">
      <c r="A14" s="1"/>
      <c r="B14" s="2">
        <v>0</v>
      </c>
      <c r="C14" s="2">
        <v>9</v>
      </c>
      <c r="D14" s="3">
        <v>18</v>
      </c>
      <c r="E14" s="1"/>
    </row>
    <row r="15" spans="1:43" ht="19.5" thickBot="1">
      <c r="A15" s="1"/>
      <c r="B15" s="1"/>
      <c r="C15" s="1"/>
      <c r="D15" s="1" t="s">
        <v>5</v>
      </c>
      <c r="E15" s="1"/>
      <c r="F15">
        <v>5</v>
      </c>
      <c r="S15">
        <v>14</v>
      </c>
      <c r="AF15">
        <v>23</v>
      </c>
    </row>
    <row r="16" spans="1:43">
      <c r="A16" s="1"/>
      <c r="B16" s="1"/>
      <c r="C16" s="1"/>
      <c r="D16" s="1"/>
      <c r="E16" s="1"/>
      <c r="F16" s="4">
        <f t="array" ref="F16:Q27">TRANSPOSE('c=-1'!AF16:AQ27)</f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6">
        <v>0</v>
      </c>
      <c r="S16" s="26">
        <v>6.8000000000000005E-4</v>
      </c>
      <c r="T16" s="27">
        <v>5.0000000000000001E-4</v>
      </c>
      <c r="U16" s="27">
        <v>1E-3</v>
      </c>
      <c r="V16" s="27">
        <v>-1.1900000000000001E-3</v>
      </c>
      <c r="W16" s="27">
        <v>-3.8500000000000001E-3</v>
      </c>
      <c r="X16" s="28">
        <v>1.1999999999999999E-3</v>
      </c>
      <c r="Y16" s="78">
        <v>0</v>
      </c>
      <c r="Z16" s="79">
        <v>0</v>
      </c>
      <c r="AA16" s="79">
        <v>0</v>
      </c>
      <c r="AB16" s="79">
        <v>0</v>
      </c>
      <c r="AC16" s="79">
        <v>0</v>
      </c>
      <c r="AD16" s="80">
        <v>0</v>
      </c>
      <c r="AF16" s="87">
        <v>-0.21207000000000001</v>
      </c>
      <c r="AG16" s="79">
        <v>-0.50670999999999999</v>
      </c>
      <c r="AH16" s="79">
        <v>-2.7299999999999998E-3</v>
      </c>
      <c r="AI16" s="79">
        <v>8.0599999999999995E-3</v>
      </c>
      <c r="AJ16" s="79">
        <v>2.9399999999999999E-3</v>
      </c>
      <c r="AK16" s="80">
        <v>0.35624</v>
      </c>
      <c r="AL16" s="78">
        <v>0</v>
      </c>
      <c r="AM16" s="79">
        <v>0</v>
      </c>
      <c r="AN16" s="79">
        <v>0</v>
      </c>
      <c r="AO16" s="79">
        <v>0</v>
      </c>
      <c r="AP16" s="79">
        <v>0</v>
      </c>
      <c r="AQ16" s="80">
        <v>0</v>
      </c>
    </row>
    <row r="17" spans="6:43">
      <c r="F17" s="7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9">
        <v>0</v>
      </c>
      <c r="S17" s="29">
        <v>5.1000000000000004E-4</v>
      </c>
      <c r="T17" s="25">
        <v>-7.2000000000000005E-4</v>
      </c>
      <c r="U17" s="25">
        <v>-2.0100000000000001E-3</v>
      </c>
      <c r="V17" s="25">
        <v>-6.6E-4</v>
      </c>
      <c r="W17" s="25">
        <v>1.24E-3</v>
      </c>
      <c r="X17" s="30">
        <v>4.8999999999999998E-4</v>
      </c>
      <c r="Y17" s="81">
        <v>0</v>
      </c>
      <c r="Z17" s="82">
        <v>0</v>
      </c>
      <c r="AA17" s="82">
        <v>0</v>
      </c>
      <c r="AB17" s="82">
        <v>0</v>
      </c>
      <c r="AC17" s="82">
        <v>0</v>
      </c>
      <c r="AD17" s="83">
        <v>0</v>
      </c>
      <c r="AF17" s="88">
        <v>-0.50677000000000005</v>
      </c>
      <c r="AG17" s="82">
        <v>-1.13052</v>
      </c>
      <c r="AH17" s="82">
        <v>-4.0000000000000002E-4</v>
      </c>
      <c r="AI17" s="82">
        <v>8.1600000000000006E-3</v>
      </c>
      <c r="AJ17" s="82">
        <v>2.034E-2</v>
      </c>
      <c r="AK17" s="83">
        <v>0.88016000000000005</v>
      </c>
      <c r="AL17" s="81">
        <v>0</v>
      </c>
      <c r="AM17" s="82">
        <v>0</v>
      </c>
      <c r="AN17" s="82">
        <v>0</v>
      </c>
      <c r="AO17" s="82">
        <v>0</v>
      </c>
      <c r="AP17" s="82">
        <v>0</v>
      </c>
      <c r="AQ17" s="83">
        <v>0</v>
      </c>
    </row>
    <row r="18" spans="6:43">
      <c r="F18" s="7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9">
        <v>0</v>
      </c>
      <c r="S18" s="29">
        <v>1.01E-3</v>
      </c>
      <c r="T18" s="25">
        <v>-2E-3</v>
      </c>
      <c r="U18" s="25">
        <v>-3.3500000000000001E-3</v>
      </c>
      <c r="V18" s="25">
        <v>-7.5599999999999999E-3</v>
      </c>
      <c r="W18" s="25">
        <v>-1.1100000000000001E-3</v>
      </c>
      <c r="X18" s="30">
        <v>1.8699999999999999E-3</v>
      </c>
      <c r="Y18" s="81">
        <v>0</v>
      </c>
      <c r="Z18" s="82">
        <v>0</v>
      </c>
      <c r="AA18" s="82">
        <v>0</v>
      </c>
      <c r="AB18" s="82">
        <v>0</v>
      </c>
      <c r="AC18" s="82">
        <v>0</v>
      </c>
      <c r="AD18" s="83">
        <v>0</v>
      </c>
      <c r="AF18" s="88">
        <v>-2.5799999999999998E-3</v>
      </c>
      <c r="AG18" s="82">
        <v>-1.2E-4</v>
      </c>
      <c r="AH18" s="82">
        <v>9.2329999999999995E-2</v>
      </c>
      <c r="AI18" s="82">
        <v>-7.8240000000000004E-2</v>
      </c>
      <c r="AJ18" s="82">
        <v>0.10327</v>
      </c>
      <c r="AK18" s="83">
        <v>1.38E-2</v>
      </c>
      <c r="AL18" s="81">
        <v>0</v>
      </c>
      <c r="AM18" s="82">
        <v>0</v>
      </c>
      <c r="AN18" s="82">
        <v>0</v>
      </c>
      <c r="AO18" s="82">
        <v>0</v>
      </c>
      <c r="AP18" s="82">
        <v>0</v>
      </c>
      <c r="AQ18" s="83">
        <v>0</v>
      </c>
    </row>
    <row r="19" spans="6:43">
      <c r="F19" s="7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9">
        <v>0</v>
      </c>
      <c r="S19" s="29">
        <v>1.2600000000000001E-3</v>
      </c>
      <c r="T19" s="25">
        <v>6.2E-4</v>
      </c>
      <c r="U19" s="25">
        <v>7.5700000000000003E-3</v>
      </c>
      <c r="V19" s="25">
        <v>-2.96E-3</v>
      </c>
      <c r="W19" s="25">
        <v>-2.5000000000000001E-3</v>
      </c>
      <c r="X19" s="30">
        <v>1.3600000000000001E-3</v>
      </c>
      <c r="Y19" s="81">
        <v>0</v>
      </c>
      <c r="Z19" s="82">
        <v>0</v>
      </c>
      <c r="AA19" s="82">
        <v>0</v>
      </c>
      <c r="AB19" s="82">
        <v>0</v>
      </c>
      <c r="AC19" s="82">
        <v>0</v>
      </c>
      <c r="AD19" s="83">
        <v>0</v>
      </c>
      <c r="AF19" s="88">
        <v>-7.9600000000000001E-3</v>
      </c>
      <c r="AG19" s="82">
        <v>-8.0099999999999998E-3</v>
      </c>
      <c r="AH19" s="82">
        <v>7.8289999999999998E-2</v>
      </c>
      <c r="AI19" s="82">
        <v>-4.6719999999999998E-2</v>
      </c>
      <c r="AJ19" s="82">
        <v>0.11428000000000001</v>
      </c>
      <c r="AK19" s="83">
        <v>2.9099999999999998E-3</v>
      </c>
      <c r="AL19" s="81">
        <v>0</v>
      </c>
      <c r="AM19" s="82">
        <v>0</v>
      </c>
      <c r="AN19" s="82">
        <v>0</v>
      </c>
      <c r="AO19" s="82">
        <v>0</v>
      </c>
      <c r="AP19" s="82">
        <v>0</v>
      </c>
      <c r="AQ19" s="83">
        <v>0</v>
      </c>
    </row>
    <row r="20" spans="6:43">
      <c r="F20" s="7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9">
        <v>0</v>
      </c>
      <c r="S20" s="29">
        <v>3.8500000000000001E-3</v>
      </c>
      <c r="T20" s="25">
        <v>-1.2700000000000001E-3</v>
      </c>
      <c r="U20" s="25">
        <v>1.1199999999999999E-3</v>
      </c>
      <c r="V20" s="25">
        <v>-2.4599999999999999E-3</v>
      </c>
      <c r="W20" s="25">
        <v>-1.209E-2</v>
      </c>
      <c r="X20" s="30">
        <v>1.09E-2</v>
      </c>
      <c r="Y20" s="81">
        <v>0</v>
      </c>
      <c r="Z20" s="82">
        <v>0</v>
      </c>
      <c r="AA20" s="82">
        <v>0</v>
      </c>
      <c r="AB20" s="82">
        <v>0</v>
      </c>
      <c r="AC20" s="82">
        <v>0</v>
      </c>
      <c r="AD20" s="83">
        <v>0</v>
      </c>
      <c r="AF20" s="88">
        <v>-3.1099999999999999E-3</v>
      </c>
      <c r="AG20" s="82">
        <v>-2.0629999999999999E-2</v>
      </c>
      <c r="AH20" s="82">
        <v>-0.10329000000000001</v>
      </c>
      <c r="AI20" s="82">
        <v>0.11419</v>
      </c>
      <c r="AJ20" s="82">
        <v>-9.1670000000000001E-2</v>
      </c>
      <c r="AK20" s="83">
        <v>3.5599999999999998E-3</v>
      </c>
      <c r="AL20" s="81">
        <v>0</v>
      </c>
      <c r="AM20" s="82">
        <v>0</v>
      </c>
      <c r="AN20" s="82">
        <v>0</v>
      </c>
      <c r="AO20" s="82">
        <v>0</v>
      </c>
      <c r="AP20" s="82">
        <v>0</v>
      </c>
      <c r="AQ20" s="83">
        <v>0</v>
      </c>
    </row>
    <row r="21" spans="6:43" ht="19.5" thickBot="1">
      <c r="F21" s="7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9">
        <v>0</v>
      </c>
      <c r="S21" s="31">
        <v>-1.2199999999999999E-3</v>
      </c>
      <c r="T21" s="32">
        <v>-4.8999999999999998E-4</v>
      </c>
      <c r="U21" s="32">
        <v>-1.8799999999999999E-3</v>
      </c>
      <c r="V21" s="32">
        <v>1.3799999999999999E-3</v>
      </c>
      <c r="W21" s="32">
        <v>1.093E-2</v>
      </c>
      <c r="X21" s="33">
        <v>-8.0000000000000004E-4</v>
      </c>
      <c r="Y21" s="84">
        <v>0</v>
      </c>
      <c r="Z21" s="85">
        <v>0</v>
      </c>
      <c r="AA21" s="85">
        <v>0</v>
      </c>
      <c r="AB21" s="85">
        <v>0</v>
      </c>
      <c r="AC21" s="85">
        <v>0</v>
      </c>
      <c r="AD21" s="86">
        <v>0</v>
      </c>
      <c r="AF21" s="89">
        <v>-0.35615999999999998</v>
      </c>
      <c r="AG21" s="90">
        <v>-0.87973999999999997</v>
      </c>
      <c r="AH21" s="90">
        <v>-1.404E-2</v>
      </c>
      <c r="AI21" s="90">
        <v>3.0999999999999999E-3</v>
      </c>
      <c r="AJ21" s="90">
        <v>3.3600000000000001E-3</v>
      </c>
      <c r="AK21" s="91">
        <v>0.31368000000000001</v>
      </c>
      <c r="AL21" s="84">
        <v>0</v>
      </c>
      <c r="AM21" s="85">
        <v>0</v>
      </c>
      <c r="AN21" s="85">
        <v>0</v>
      </c>
      <c r="AO21" s="85">
        <v>0</v>
      </c>
      <c r="AP21" s="85">
        <v>0</v>
      </c>
      <c r="AQ21" s="86">
        <v>0</v>
      </c>
    </row>
    <row r="22" spans="6:43">
      <c r="F22" s="7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9">
        <v>0</v>
      </c>
      <c r="S22" s="44">
        <v>3.3529999999999997E-2</v>
      </c>
      <c r="T22" s="45">
        <v>-2.1690000000000001E-2</v>
      </c>
      <c r="U22" s="45">
        <v>-0.25063000000000002</v>
      </c>
      <c r="V22" s="45">
        <v>0.26719999999999999</v>
      </c>
      <c r="W22" s="45">
        <v>-0.16014999999999999</v>
      </c>
      <c r="X22" s="46">
        <v>1.8450000000000001E-2</v>
      </c>
      <c r="Y22" s="26">
        <v>6.8000000000000005E-4</v>
      </c>
      <c r="Z22" s="27">
        <v>5.0000000000000001E-4</v>
      </c>
      <c r="AA22" s="27">
        <v>1E-3</v>
      </c>
      <c r="AB22" s="27">
        <v>-1.1900000000000001E-3</v>
      </c>
      <c r="AC22" s="27">
        <v>-3.8500000000000001E-3</v>
      </c>
      <c r="AD22" s="28">
        <v>1.1999999999999999E-3</v>
      </c>
      <c r="AF22" s="92">
        <v>0</v>
      </c>
      <c r="AG22" s="93">
        <v>0</v>
      </c>
      <c r="AH22" s="93">
        <v>0</v>
      </c>
      <c r="AI22" s="93">
        <v>0</v>
      </c>
      <c r="AJ22" s="93">
        <v>0</v>
      </c>
      <c r="AK22" s="94">
        <v>0</v>
      </c>
      <c r="AL22" s="87">
        <v>-0.21207000000000001</v>
      </c>
      <c r="AM22" s="79">
        <v>-0.50670999999999999</v>
      </c>
      <c r="AN22" s="79">
        <v>-2.7299999999999998E-3</v>
      </c>
      <c r="AO22" s="79">
        <v>8.0599999999999995E-3</v>
      </c>
      <c r="AP22" s="79">
        <v>2.9399999999999999E-3</v>
      </c>
      <c r="AQ22" s="80">
        <v>0.35624</v>
      </c>
    </row>
    <row r="23" spans="6:43">
      <c r="F23" s="7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9">
        <v>0</v>
      </c>
      <c r="S23" s="29">
        <v>-4.895E-2</v>
      </c>
      <c r="T23" s="25">
        <v>-0.12013</v>
      </c>
      <c r="U23" s="25">
        <v>0.60290999999999995</v>
      </c>
      <c r="V23" s="25">
        <v>-0.20859</v>
      </c>
      <c r="W23" s="25">
        <v>0.49381000000000003</v>
      </c>
      <c r="X23" s="39">
        <v>6.9220000000000004E-2</v>
      </c>
      <c r="Y23" s="29">
        <v>5.1000000000000004E-4</v>
      </c>
      <c r="Z23" s="25">
        <v>-7.2000000000000005E-4</v>
      </c>
      <c r="AA23" s="25">
        <v>-2.0100000000000001E-3</v>
      </c>
      <c r="AB23" s="25">
        <v>-6.6E-4</v>
      </c>
      <c r="AC23" s="25">
        <v>1.24E-3</v>
      </c>
      <c r="AD23" s="30">
        <v>4.8999999999999998E-4</v>
      </c>
      <c r="AF23" s="88">
        <v>0</v>
      </c>
      <c r="AG23" s="82">
        <v>0</v>
      </c>
      <c r="AH23" s="82">
        <v>0</v>
      </c>
      <c r="AI23" s="82">
        <v>0</v>
      </c>
      <c r="AJ23" s="82">
        <v>0</v>
      </c>
      <c r="AK23" s="95">
        <v>0</v>
      </c>
      <c r="AL23" s="88">
        <v>-0.50677000000000005</v>
      </c>
      <c r="AM23" s="82">
        <v>-1.13052</v>
      </c>
      <c r="AN23" s="82">
        <v>-4.0000000000000002E-4</v>
      </c>
      <c r="AO23" s="82">
        <v>8.1600000000000006E-3</v>
      </c>
      <c r="AP23" s="82">
        <v>2.034E-2</v>
      </c>
      <c r="AQ23" s="83">
        <v>0.88016000000000005</v>
      </c>
    </row>
    <row r="24" spans="6:43">
      <c r="F24" s="7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9">
        <v>0</v>
      </c>
      <c r="S24" s="29">
        <v>-1.4970000000000001E-2</v>
      </c>
      <c r="T24" s="25">
        <v>-0.39517999999999998</v>
      </c>
      <c r="U24" s="25">
        <v>1.1628099999999999</v>
      </c>
      <c r="V24" s="25">
        <v>-0.16819999999999999</v>
      </c>
      <c r="W24" s="25">
        <v>1.43601</v>
      </c>
      <c r="X24" s="39">
        <v>0.48411999999999999</v>
      </c>
      <c r="Y24" s="29">
        <v>1.01E-3</v>
      </c>
      <c r="Z24" s="25">
        <v>-2E-3</v>
      </c>
      <c r="AA24" s="25">
        <v>-3.3500000000000001E-3</v>
      </c>
      <c r="AB24" s="25">
        <v>-7.5599999999999999E-3</v>
      </c>
      <c r="AC24" s="25">
        <v>-1.1100000000000001E-3</v>
      </c>
      <c r="AD24" s="30">
        <v>1.8699999999999999E-3</v>
      </c>
      <c r="AF24" s="88">
        <v>0</v>
      </c>
      <c r="AG24" s="82">
        <v>0</v>
      </c>
      <c r="AH24" s="82">
        <v>0</v>
      </c>
      <c r="AI24" s="82">
        <v>0</v>
      </c>
      <c r="AJ24" s="82">
        <v>0</v>
      </c>
      <c r="AK24" s="95">
        <v>0</v>
      </c>
      <c r="AL24" s="88">
        <v>-2.5799999999999998E-3</v>
      </c>
      <c r="AM24" s="82">
        <v>-1.2E-4</v>
      </c>
      <c r="AN24" s="82">
        <v>9.2329999999999995E-2</v>
      </c>
      <c r="AO24" s="82">
        <v>-7.8240000000000004E-2</v>
      </c>
      <c r="AP24" s="82">
        <v>0.10327</v>
      </c>
      <c r="AQ24" s="83">
        <v>1.38E-2</v>
      </c>
    </row>
    <row r="25" spans="6:43">
      <c r="F25" s="7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9">
        <v>0</v>
      </c>
      <c r="S25" s="29">
        <v>1.33E-3</v>
      </c>
      <c r="T25" s="25">
        <v>-4.1700000000000001E-2</v>
      </c>
      <c r="U25" s="25">
        <v>0.60063999999999995</v>
      </c>
      <c r="V25" s="25">
        <v>-5.525E-2</v>
      </c>
      <c r="W25" s="25">
        <v>0.59143999999999997</v>
      </c>
      <c r="X25" s="39">
        <v>4.5960000000000001E-2</v>
      </c>
      <c r="Y25" s="29">
        <v>1.2600000000000001E-3</v>
      </c>
      <c r="Z25" s="25">
        <v>6.2E-4</v>
      </c>
      <c r="AA25" s="25">
        <v>7.5700000000000003E-3</v>
      </c>
      <c r="AB25" s="25">
        <v>-2.96E-3</v>
      </c>
      <c r="AC25" s="25">
        <v>-2.5000000000000001E-3</v>
      </c>
      <c r="AD25" s="30">
        <v>1.3600000000000001E-3</v>
      </c>
      <c r="AF25" s="88">
        <v>0</v>
      </c>
      <c r="AG25" s="82">
        <v>0</v>
      </c>
      <c r="AH25" s="82">
        <v>0</v>
      </c>
      <c r="AI25" s="82">
        <v>0</v>
      </c>
      <c r="AJ25" s="82">
        <v>0</v>
      </c>
      <c r="AK25" s="95">
        <v>0</v>
      </c>
      <c r="AL25" s="88">
        <v>-7.9600000000000001E-3</v>
      </c>
      <c r="AM25" s="82">
        <v>-8.0099999999999998E-3</v>
      </c>
      <c r="AN25" s="82">
        <v>7.8289999999999998E-2</v>
      </c>
      <c r="AO25" s="82">
        <v>-4.6719999999999998E-2</v>
      </c>
      <c r="AP25" s="82">
        <v>0.11428000000000001</v>
      </c>
      <c r="AQ25" s="83">
        <v>2.9099999999999998E-3</v>
      </c>
    </row>
    <row r="26" spans="6:43">
      <c r="F26" s="7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9">
        <v>0</v>
      </c>
      <c r="S26" s="29">
        <v>-4.6609999999999999E-2</v>
      </c>
      <c r="T26" s="25">
        <v>-0.70467999999999997</v>
      </c>
      <c r="U26" s="25">
        <v>1.2761499999999999</v>
      </c>
      <c r="V26" s="25">
        <v>-0.31114000000000003</v>
      </c>
      <c r="W26" s="25">
        <v>1.78721</v>
      </c>
      <c r="X26" s="39">
        <v>0.86248000000000002</v>
      </c>
      <c r="Y26" s="29">
        <v>3.8500000000000001E-3</v>
      </c>
      <c r="Z26" s="25">
        <v>-1.2700000000000001E-3</v>
      </c>
      <c r="AA26" s="25">
        <v>1.1199999999999999E-3</v>
      </c>
      <c r="AB26" s="25">
        <v>-2.4599999999999999E-3</v>
      </c>
      <c r="AC26" s="25">
        <v>-1.209E-2</v>
      </c>
      <c r="AD26" s="30">
        <v>1.09E-2</v>
      </c>
      <c r="AF26" s="88">
        <v>0</v>
      </c>
      <c r="AG26" s="82">
        <v>0</v>
      </c>
      <c r="AH26" s="82">
        <v>0</v>
      </c>
      <c r="AI26" s="82">
        <v>0</v>
      </c>
      <c r="AJ26" s="82">
        <v>0</v>
      </c>
      <c r="AK26" s="95">
        <v>0</v>
      </c>
      <c r="AL26" s="88">
        <v>-3.1099999999999999E-3</v>
      </c>
      <c r="AM26" s="82">
        <v>-2.0629999999999999E-2</v>
      </c>
      <c r="AN26" s="82">
        <v>-0.10329000000000001</v>
      </c>
      <c r="AO26" s="82">
        <v>0.11419</v>
      </c>
      <c r="AP26" s="82">
        <v>-9.1670000000000001E-2</v>
      </c>
      <c r="AQ26" s="83">
        <v>3.5599999999999998E-3</v>
      </c>
    </row>
    <row r="27" spans="6:43" ht="19.5" thickBot="1">
      <c r="F27" s="10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2">
        <v>0</v>
      </c>
      <c r="S27" s="31">
        <v>7.5850000000000001E-2</v>
      </c>
      <c r="T27" s="32">
        <v>0.21876000000000001</v>
      </c>
      <c r="U27" s="32">
        <v>-0.17133999999999999</v>
      </c>
      <c r="V27" s="32">
        <v>8.9090000000000003E-2</v>
      </c>
      <c r="W27" s="32">
        <v>-0.21551000000000001</v>
      </c>
      <c r="X27" s="47">
        <v>-8.3229999999999998E-2</v>
      </c>
      <c r="Y27" s="31">
        <v>-1.2199999999999999E-3</v>
      </c>
      <c r="Z27" s="32">
        <v>-4.8999999999999998E-4</v>
      </c>
      <c r="AA27" s="32">
        <v>-1.8799999999999999E-3</v>
      </c>
      <c r="AB27" s="32">
        <v>1.3799999999999999E-3</v>
      </c>
      <c r="AC27" s="32">
        <v>1.093E-2</v>
      </c>
      <c r="AD27" s="33">
        <v>-8.0000000000000004E-4</v>
      </c>
      <c r="AF27" s="89">
        <v>0</v>
      </c>
      <c r="AG27" s="90">
        <v>0</v>
      </c>
      <c r="AH27" s="90">
        <v>0</v>
      </c>
      <c r="AI27" s="90">
        <v>0</v>
      </c>
      <c r="AJ27" s="90">
        <v>0</v>
      </c>
      <c r="AK27" s="96">
        <v>0</v>
      </c>
      <c r="AL27" s="89">
        <v>-0.35615999999999998</v>
      </c>
      <c r="AM27" s="90">
        <v>-0.87973999999999997</v>
      </c>
      <c r="AN27" s="90">
        <v>-1.404E-2</v>
      </c>
      <c r="AO27" s="90">
        <v>3.0999999999999999E-3</v>
      </c>
      <c r="AP27" s="90">
        <v>3.3600000000000001E-3</v>
      </c>
      <c r="AQ27" s="91">
        <v>0.31368000000000001</v>
      </c>
    </row>
    <row r="29" spans="6:43" ht="19.5" thickBot="1">
      <c r="F29">
        <v>2</v>
      </c>
      <c r="S29">
        <v>11</v>
      </c>
      <c r="AF29">
        <v>20</v>
      </c>
    </row>
    <row r="30" spans="6:43">
      <c r="F30" s="4">
        <f t="array" ref="F30:Q41">TRANSPOSE('c=-1'!AF2:AQ13)</f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6">
        <v>0</v>
      </c>
      <c r="S30" s="4">
        <f t="array" ref="S30:AD41">TRANSPOSE('c=-1'!S2:AD13)</f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6">
        <v>0</v>
      </c>
      <c r="AF30" s="87">
        <v>0</v>
      </c>
      <c r="AG30" s="79">
        <v>0</v>
      </c>
      <c r="AH30" s="79">
        <v>0</v>
      </c>
      <c r="AI30" s="79">
        <v>0</v>
      </c>
      <c r="AJ30" s="79">
        <v>0</v>
      </c>
      <c r="AK30" s="80">
        <v>0</v>
      </c>
      <c r="AL30" s="78">
        <v>0</v>
      </c>
      <c r="AM30" s="79">
        <v>0</v>
      </c>
      <c r="AN30" s="79">
        <v>0</v>
      </c>
      <c r="AO30" s="79">
        <v>0</v>
      </c>
      <c r="AP30" s="79">
        <v>0</v>
      </c>
      <c r="AQ30" s="80">
        <v>0</v>
      </c>
    </row>
    <row r="31" spans="6:43">
      <c r="F31" s="7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9">
        <v>0</v>
      </c>
      <c r="S31" s="7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>
        <v>0</v>
      </c>
      <c r="AF31" s="88">
        <v>0</v>
      </c>
      <c r="AG31" s="82">
        <v>0</v>
      </c>
      <c r="AH31" s="82">
        <v>0</v>
      </c>
      <c r="AI31" s="82">
        <v>0</v>
      </c>
      <c r="AJ31" s="82">
        <v>0</v>
      </c>
      <c r="AK31" s="83">
        <v>0</v>
      </c>
      <c r="AL31" s="81">
        <v>0</v>
      </c>
      <c r="AM31" s="82">
        <v>0</v>
      </c>
      <c r="AN31" s="82">
        <v>0</v>
      </c>
      <c r="AO31" s="82">
        <v>0</v>
      </c>
      <c r="AP31" s="82">
        <v>0</v>
      </c>
      <c r="AQ31" s="83">
        <v>0</v>
      </c>
    </row>
    <row r="32" spans="6:43">
      <c r="F32" s="7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9">
        <v>0</v>
      </c>
      <c r="S32" s="7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>
        <v>0</v>
      </c>
      <c r="AF32" s="88">
        <v>0</v>
      </c>
      <c r="AG32" s="82">
        <v>0</v>
      </c>
      <c r="AH32" s="82">
        <v>0</v>
      </c>
      <c r="AI32" s="82">
        <v>0</v>
      </c>
      <c r="AJ32" s="82">
        <v>0</v>
      </c>
      <c r="AK32" s="83">
        <v>0</v>
      </c>
      <c r="AL32" s="81">
        <v>0</v>
      </c>
      <c r="AM32" s="82">
        <v>0</v>
      </c>
      <c r="AN32" s="82">
        <v>0</v>
      </c>
      <c r="AO32" s="82">
        <v>0</v>
      </c>
      <c r="AP32" s="82">
        <v>0</v>
      </c>
      <c r="AQ32" s="83">
        <v>0</v>
      </c>
    </row>
    <row r="33" spans="6:43">
      <c r="F33" s="7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9">
        <v>0</v>
      </c>
      <c r="S33" s="7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>
        <v>0</v>
      </c>
      <c r="AF33" s="88">
        <v>0</v>
      </c>
      <c r="AG33" s="82">
        <v>0</v>
      </c>
      <c r="AH33" s="82">
        <v>0</v>
      </c>
      <c r="AI33" s="82">
        <v>0</v>
      </c>
      <c r="AJ33" s="82">
        <v>0</v>
      </c>
      <c r="AK33" s="83">
        <v>0</v>
      </c>
      <c r="AL33" s="81">
        <v>0</v>
      </c>
      <c r="AM33" s="82">
        <v>0</v>
      </c>
      <c r="AN33" s="82">
        <v>0</v>
      </c>
      <c r="AO33" s="82">
        <v>0</v>
      </c>
      <c r="AP33" s="82">
        <v>0</v>
      </c>
      <c r="AQ33" s="83">
        <v>0</v>
      </c>
    </row>
    <row r="34" spans="6:43">
      <c r="F34" s="7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9">
        <v>0</v>
      </c>
      <c r="S34" s="7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>
        <v>0</v>
      </c>
      <c r="AF34" s="88">
        <v>0</v>
      </c>
      <c r="AG34" s="82">
        <v>0</v>
      </c>
      <c r="AH34" s="82">
        <v>0</v>
      </c>
      <c r="AI34" s="82">
        <v>0</v>
      </c>
      <c r="AJ34" s="82">
        <v>0</v>
      </c>
      <c r="AK34" s="83">
        <v>0</v>
      </c>
      <c r="AL34" s="81">
        <v>0</v>
      </c>
      <c r="AM34" s="82">
        <v>0</v>
      </c>
      <c r="AN34" s="82">
        <v>0</v>
      </c>
      <c r="AO34" s="82">
        <v>0</v>
      </c>
      <c r="AP34" s="82">
        <v>0</v>
      </c>
      <c r="AQ34" s="83">
        <v>0</v>
      </c>
    </row>
    <row r="35" spans="6:43" ht="19.5" thickBot="1">
      <c r="F35" s="7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9">
        <v>0</v>
      </c>
      <c r="S35" s="7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>
        <v>0</v>
      </c>
      <c r="AF35" s="89">
        <v>0</v>
      </c>
      <c r="AG35" s="90">
        <v>0</v>
      </c>
      <c r="AH35" s="90">
        <v>0</v>
      </c>
      <c r="AI35" s="90">
        <v>0</v>
      </c>
      <c r="AJ35" s="90">
        <v>0</v>
      </c>
      <c r="AK35" s="91">
        <v>0</v>
      </c>
      <c r="AL35" s="84">
        <v>0</v>
      </c>
      <c r="AM35" s="85">
        <v>0</v>
      </c>
      <c r="AN35" s="85">
        <v>0</v>
      </c>
      <c r="AO35" s="85">
        <v>0</v>
      </c>
      <c r="AP35" s="85">
        <v>0</v>
      </c>
      <c r="AQ35" s="86">
        <v>0</v>
      </c>
    </row>
    <row r="36" spans="6:43">
      <c r="F36" s="7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9">
        <v>0</v>
      </c>
      <c r="S36" s="7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>
        <v>0</v>
      </c>
      <c r="AF36" s="92">
        <v>0</v>
      </c>
      <c r="AG36" s="93">
        <v>0</v>
      </c>
      <c r="AH36" s="93">
        <v>0</v>
      </c>
      <c r="AI36" s="93">
        <v>0</v>
      </c>
      <c r="AJ36" s="93">
        <v>0</v>
      </c>
      <c r="AK36" s="94">
        <v>0</v>
      </c>
      <c r="AL36" s="87">
        <v>0</v>
      </c>
      <c r="AM36" s="79">
        <v>0</v>
      </c>
      <c r="AN36" s="79">
        <v>0</v>
      </c>
      <c r="AO36" s="79">
        <v>0</v>
      </c>
      <c r="AP36" s="79">
        <v>0</v>
      </c>
      <c r="AQ36" s="80">
        <v>0</v>
      </c>
    </row>
    <row r="37" spans="6:43">
      <c r="F37" s="7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9">
        <v>0</v>
      </c>
      <c r="S37" s="7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9">
        <v>0</v>
      </c>
      <c r="AF37" s="88">
        <v>0</v>
      </c>
      <c r="AG37" s="82">
        <v>0</v>
      </c>
      <c r="AH37" s="82">
        <v>0</v>
      </c>
      <c r="AI37" s="82">
        <v>0</v>
      </c>
      <c r="AJ37" s="82">
        <v>0</v>
      </c>
      <c r="AK37" s="95">
        <v>0</v>
      </c>
      <c r="AL37" s="88">
        <v>0</v>
      </c>
      <c r="AM37" s="82">
        <v>0</v>
      </c>
      <c r="AN37" s="82">
        <v>0</v>
      </c>
      <c r="AO37" s="82">
        <v>0</v>
      </c>
      <c r="AP37" s="82">
        <v>0</v>
      </c>
      <c r="AQ37" s="83">
        <v>0</v>
      </c>
    </row>
    <row r="38" spans="6:43">
      <c r="F38" s="7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9">
        <v>0</v>
      </c>
      <c r="S38" s="7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>
        <v>0</v>
      </c>
      <c r="AF38" s="88">
        <v>0</v>
      </c>
      <c r="AG38" s="82">
        <v>0</v>
      </c>
      <c r="AH38" s="82">
        <v>0</v>
      </c>
      <c r="AI38" s="82">
        <v>0</v>
      </c>
      <c r="AJ38" s="82">
        <v>0</v>
      </c>
      <c r="AK38" s="95">
        <v>0</v>
      </c>
      <c r="AL38" s="88">
        <v>0</v>
      </c>
      <c r="AM38" s="82">
        <v>0</v>
      </c>
      <c r="AN38" s="82">
        <v>0</v>
      </c>
      <c r="AO38" s="82">
        <v>0</v>
      </c>
      <c r="AP38" s="82">
        <v>0</v>
      </c>
      <c r="AQ38" s="83">
        <v>0</v>
      </c>
    </row>
    <row r="39" spans="6:43">
      <c r="F39" s="7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9">
        <v>0</v>
      </c>
      <c r="S39" s="7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9">
        <v>0</v>
      </c>
      <c r="AF39" s="88">
        <v>0</v>
      </c>
      <c r="AG39" s="82">
        <v>0</v>
      </c>
      <c r="AH39" s="82">
        <v>0</v>
      </c>
      <c r="AI39" s="82">
        <v>0</v>
      </c>
      <c r="AJ39" s="82">
        <v>0</v>
      </c>
      <c r="AK39" s="95">
        <v>0</v>
      </c>
      <c r="AL39" s="88">
        <v>0</v>
      </c>
      <c r="AM39" s="82">
        <v>0</v>
      </c>
      <c r="AN39" s="82">
        <v>0</v>
      </c>
      <c r="AO39" s="82">
        <v>0</v>
      </c>
      <c r="AP39" s="82">
        <v>0</v>
      </c>
      <c r="AQ39" s="83">
        <v>0</v>
      </c>
    </row>
    <row r="40" spans="6:43">
      <c r="F40" s="7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9">
        <v>0</v>
      </c>
      <c r="S40" s="7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9">
        <v>0</v>
      </c>
      <c r="AF40" s="88">
        <v>0</v>
      </c>
      <c r="AG40" s="82">
        <v>0</v>
      </c>
      <c r="AH40" s="82">
        <v>0</v>
      </c>
      <c r="AI40" s="82">
        <v>0</v>
      </c>
      <c r="AJ40" s="82">
        <v>0</v>
      </c>
      <c r="AK40" s="95">
        <v>0</v>
      </c>
      <c r="AL40" s="88">
        <v>0</v>
      </c>
      <c r="AM40" s="82">
        <v>0</v>
      </c>
      <c r="AN40" s="82">
        <v>0</v>
      </c>
      <c r="AO40" s="82">
        <v>0</v>
      </c>
      <c r="AP40" s="82">
        <v>0</v>
      </c>
      <c r="AQ40" s="83">
        <v>0</v>
      </c>
    </row>
    <row r="41" spans="6:43" ht="19.5" thickBot="1">
      <c r="F41" s="10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2">
        <v>0</v>
      </c>
      <c r="S41" s="10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2">
        <v>0</v>
      </c>
      <c r="AF41" s="89">
        <v>0</v>
      </c>
      <c r="AG41" s="90">
        <v>0</v>
      </c>
      <c r="AH41" s="90">
        <v>0</v>
      </c>
      <c r="AI41" s="90">
        <v>0</v>
      </c>
      <c r="AJ41" s="90">
        <v>0</v>
      </c>
      <c r="AK41" s="96">
        <v>0</v>
      </c>
      <c r="AL41" s="89">
        <v>0</v>
      </c>
      <c r="AM41" s="90">
        <v>0</v>
      </c>
      <c r="AN41" s="90">
        <v>0</v>
      </c>
      <c r="AO41" s="90">
        <v>0</v>
      </c>
      <c r="AP41" s="90">
        <v>0</v>
      </c>
      <c r="AQ41" s="91">
        <v>0</v>
      </c>
    </row>
  </sheetData>
  <phoneticPr fontId="1"/>
  <conditionalFormatting sqref="S16:AD27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2:AD13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6:AQ2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1:P31"/>
  <sheetViews>
    <sheetView topLeftCell="A10" workbookViewId="0">
      <selection activeCell="F28" sqref="F28"/>
    </sheetView>
  </sheetViews>
  <sheetFormatPr defaultRowHeight="18.75"/>
  <sheetData>
    <row r="11" spans="11:16" ht="19.5" thickBot="1">
      <c r="K11" t="s">
        <v>6</v>
      </c>
    </row>
    <row r="12" spans="11:16">
      <c r="K12" s="26"/>
      <c r="L12" s="38"/>
      <c r="M12" s="34">
        <v>0</v>
      </c>
      <c r="N12" s="35">
        <v>0</v>
      </c>
      <c r="O12" s="40">
        <v>0</v>
      </c>
      <c r="P12" s="35">
        <v>0</v>
      </c>
    </row>
    <row r="13" spans="11:16" ht="19.5" thickBot="1">
      <c r="K13" s="42"/>
      <c r="L13" s="43"/>
      <c r="M13" s="36" t="s">
        <v>11</v>
      </c>
      <c r="N13" s="37">
        <v>0</v>
      </c>
      <c r="O13" s="49">
        <v>0</v>
      </c>
      <c r="P13" s="52">
        <v>0</v>
      </c>
    </row>
    <row r="14" spans="11:16">
      <c r="K14" s="26"/>
      <c r="L14" s="28"/>
      <c r="M14" s="41">
        <v>14</v>
      </c>
      <c r="N14" s="50">
        <v>0</v>
      </c>
      <c r="O14" s="34">
        <v>23</v>
      </c>
      <c r="P14" s="35">
        <v>0</v>
      </c>
    </row>
    <row r="15" spans="11:16" ht="19.5" thickBot="1">
      <c r="K15" s="31"/>
      <c r="L15" s="33"/>
      <c r="M15" s="49" t="s">
        <v>10</v>
      </c>
      <c r="N15" s="51">
        <v>14</v>
      </c>
      <c r="O15" s="36">
        <v>0</v>
      </c>
      <c r="P15" s="37">
        <v>23</v>
      </c>
    </row>
    <row r="16" spans="11:16">
      <c r="K16" s="44"/>
      <c r="L16" s="46"/>
      <c r="M16" s="26"/>
      <c r="N16" s="28"/>
      <c r="O16" s="41">
        <v>0</v>
      </c>
      <c r="P16" s="53">
        <v>0</v>
      </c>
    </row>
    <row r="17" spans="11:16" ht="19.5" thickBot="1">
      <c r="K17" s="31"/>
      <c r="L17" s="47"/>
      <c r="M17" s="31"/>
      <c r="N17" s="33"/>
      <c r="O17" s="48">
        <v>0</v>
      </c>
      <c r="P17" s="37">
        <v>0</v>
      </c>
    </row>
    <row r="18" spans="11:16" ht="19.5" thickBot="1">
      <c r="K18" t="s">
        <v>7</v>
      </c>
    </row>
    <row r="19" spans="11:16">
      <c r="K19" s="26"/>
      <c r="L19" s="38"/>
      <c r="M19" s="34">
        <v>16</v>
      </c>
      <c r="N19" s="35">
        <v>0</v>
      </c>
      <c r="O19" s="40">
        <v>0</v>
      </c>
      <c r="P19" s="35">
        <v>0</v>
      </c>
    </row>
    <row r="20" spans="11:16" ht="19.5" thickBot="1">
      <c r="K20" s="42"/>
      <c r="L20" s="43"/>
      <c r="M20" s="36" t="s">
        <v>10</v>
      </c>
      <c r="N20" s="37">
        <v>16</v>
      </c>
      <c r="O20" s="49">
        <v>0</v>
      </c>
      <c r="P20" s="52">
        <v>0</v>
      </c>
    </row>
    <row r="21" spans="11:16">
      <c r="K21" s="26"/>
      <c r="L21" s="28"/>
      <c r="M21" s="41">
        <v>13</v>
      </c>
      <c r="N21" s="50" t="s">
        <v>10</v>
      </c>
      <c r="O21" s="34">
        <v>22</v>
      </c>
      <c r="P21" s="35">
        <v>0</v>
      </c>
    </row>
    <row r="22" spans="11:16" ht="19.5" thickBot="1">
      <c r="K22" s="31"/>
      <c r="L22" s="33"/>
      <c r="M22" s="49" t="s">
        <v>9</v>
      </c>
      <c r="N22" s="51">
        <v>13</v>
      </c>
      <c r="O22" s="36">
        <v>0</v>
      </c>
      <c r="P22" s="37">
        <v>22</v>
      </c>
    </row>
    <row r="23" spans="11:16">
      <c r="K23" s="44"/>
      <c r="L23" s="46"/>
      <c r="M23" s="26"/>
      <c r="N23" s="28"/>
      <c r="O23" s="41">
        <v>0</v>
      </c>
      <c r="P23" s="53">
        <v>0</v>
      </c>
    </row>
    <row r="24" spans="11:16" ht="19.5" thickBot="1">
      <c r="K24" s="31"/>
      <c r="L24" s="47"/>
      <c r="M24" s="31"/>
      <c r="N24" s="33"/>
      <c r="O24" s="48">
        <v>0</v>
      </c>
      <c r="P24" s="37">
        <v>0</v>
      </c>
    </row>
    <row r="25" spans="11:16" ht="19.5" thickBot="1">
      <c r="K25" t="s">
        <v>8</v>
      </c>
    </row>
    <row r="26" spans="11:16">
      <c r="K26" s="26"/>
      <c r="L26" s="38"/>
      <c r="M26" s="34">
        <v>0</v>
      </c>
      <c r="N26" s="35">
        <v>0</v>
      </c>
      <c r="O26" s="40">
        <v>0</v>
      </c>
      <c r="P26" s="35">
        <v>0</v>
      </c>
    </row>
    <row r="27" spans="11:16" ht="19.5" thickBot="1">
      <c r="K27" s="42"/>
      <c r="L27" s="43"/>
      <c r="M27" s="36">
        <v>0</v>
      </c>
      <c r="N27" s="37">
        <v>0</v>
      </c>
      <c r="O27" s="49">
        <v>0</v>
      </c>
      <c r="P27" s="52">
        <v>0</v>
      </c>
    </row>
    <row r="28" spans="11:16">
      <c r="K28" s="26"/>
      <c r="L28" s="28"/>
      <c r="M28" s="54"/>
      <c r="N28" s="46"/>
      <c r="O28" s="34">
        <v>0</v>
      </c>
      <c r="P28" s="35">
        <v>0</v>
      </c>
    </row>
    <row r="29" spans="11:16" ht="19.5" thickBot="1">
      <c r="K29" s="31"/>
      <c r="L29" s="33"/>
      <c r="M29" s="56"/>
      <c r="N29" s="43"/>
      <c r="O29" s="36">
        <v>0</v>
      </c>
      <c r="P29" s="37">
        <v>0</v>
      </c>
    </row>
    <row r="30" spans="11:16">
      <c r="K30" s="44"/>
      <c r="L30" s="46"/>
      <c r="M30" s="26"/>
      <c r="N30" s="28"/>
      <c r="O30" s="41">
        <v>0</v>
      </c>
      <c r="P30" s="53">
        <v>0</v>
      </c>
    </row>
    <row r="31" spans="11:16" ht="19.5" thickBot="1">
      <c r="K31" s="31"/>
      <c r="L31" s="47"/>
      <c r="M31" s="31"/>
      <c r="N31" s="33"/>
      <c r="O31" s="48">
        <v>0</v>
      </c>
      <c r="P31" s="37">
        <v>0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sqref="A1:L13"/>
    </sheetView>
  </sheetViews>
  <sheetFormatPr defaultRowHeight="18.75"/>
  <sheetData>
    <row r="1" spans="1:12">
      <c r="A1" s="1" t="s">
        <v>12</v>
      </c>
    </row>
    <row r="2" spans="1:12">
      <c r="A2" s="43">
        <v>0.28671999999999997</v>
      </c>
      <c r="B2" s="97">
        <v>0</v>
      </c>
      <c r="C2" s="97">
        <v>0</v>
      </c>
      <c r="D2" s="97">
        <v>0</v>
      </c>
      <c r="E2" s="97">
        <v>0</v>
      </c>
      <c r="F2" s="56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98">
        <v>0</v>
      </c>
      <c r="B3" s="8">
        <v>0.28671999999999997</v>
      </c>
      <c r="C3" s="8">
        <v>0</v>
      </c>
      <c r="D3" s="8">
        <v>0</v>
      </c>
      <c r="E3" s="8">
        <v>0</v>
      </c>
      <c r="F3" s="99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98">
        <v>0</v>
      </c>
      <c r="B4" s="8">
        <v>0</v>
      </c>
      <c r="C4" s="8">
        <v>0.28671999999999997</v>
      </c>
      <c r="D4" s="8">
        <v>0</v>
      </c>
      <c r="E4" s="8">
        <v>0</v>
      </c>
      <c r="F4" s="99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98">
        <v>0</v>
      </c>
      <c r="B5" s="8">
        <v>0</v>
      </c>
      <c r="C5" s="8">
        <v>0</v>
      </c>
      <c r="D5" s="8">
        <v>0.49392999999999998</v>
      </c>
      <c r="E5" s="8">
        <v>-9.9409999999999998E-2</v>
      </c>
      <c r="F5" s="99">
        <v>-6.2469999999999998E-2</v>
      </c>
      <c r="G5">
        <v>1.0000000000000001E-5</v>
      </c>
      <c r="H5">
        <v>-4.0000000000000003E-5</v>
      </c>
      <c r="I5">
        <v>1.0000000000000001E-5</v>
      </c>
      <c r="J5">
        <v>5.0000000000000001E-4</v>
      </c>
      <c r="K5">
        <v>-2.7899999999999999E-3</v>
      </c>
      <c r="L5">
        <v>0</v>
      </c>
    </row>
    <row r="6" spans="1:12">
      <c r="A6" s="98">
        <v>0</v>
      </c>
      <c r="B6" s="8">
        <v>0</v>
      </c>
      <c r="C6" s="8">
        <v>0</v>
      </c>
      <c r="D6" s="8">
        <v>-9.9409999999999998E-2</v>
      </c>
      <c r="E6" s="8">
        <v>0.24884000000000001</v>
      </c>
      <c r="F6" s="99">
        <v>2.5340000000000001E-2</v>
      </c>
      <c r="G6">
        <v>-1.0000000000000001E-5</v>
      </c>
      <c r="H6">
        <v>1.0000000000000001E-5</v>
      </c>
      <c r="I6">
        <v>4.0000000000000003E-5</v>
      </c>
      <c r="J6">
        <v>-1.7000000000000001E-4</v>
      </c>
      <c r="K6">
        <v>9.5E-4</v>
      </c>
      <c r="L6">
        <v>0</v>
      </c>
    </row>
    <row r="7" spans="1:12">
      <c r="A7" s="46">
        <v>0</v>
      </c>
      <c r="B7" s="100">
        <v>0</v>
      </c>
      <c r="C7" s="100">
        <v>0</v>
      </c>
      <c r="D7" s="100">
        <v>-6.2469999999999998E-2</v>
      </c>
      <c r="E7" s="100">
        <v>2.5340000000000001E-2</v>
      </c>
      <c r="F7" s="54">
        <v>0.25472</v>
      </c>
      <c r="G7">
        <v>0</v>
      </c>
      <c r="H7">
        <v>1.0000000000000001E-5</v>
      </c>
      <c r="I7">
        <v>3.0000000000000001E-5</v>
      </c>
      <c r="J7">
        <v>-1.1E-4</v>
      </c>
      <c r="K7">
        <v>4.8000000000000001E-4</v>
      </c>
      <c r="L7">
        <v>0</v>
      </c>
    </row>
    <row r="8" spans="1:12">
      <c r="A8">
        <v>0</v>
      </c>
      <c r="B8">
        <v>0</v>
      </c>
      <c r="C8">
        <v>0</v>
      </c>
      <c r="D8">
        <v>1.0000000000000001E-5</v>
      </c>
      <c r="E8">
        <v>-1.0000000000000001E-5</v>
      </c>
      <c r="F8">
        <v>0</v>
      </c>
      <c r="G8">
        <v>0.28538000000000002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-4.0000000000000003E-5</v>
      </c>
      <c r="E9">
        <v>1.0000000000000001E-5</v>
      </c>
      <c r="F9">
        <v>1.0000000000000001E-5</v>
      </c>
      <c r="G9">
        <v>0</v>
      </c>
      <c r="H9">
        <v>0.28284999999999999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1.0000000000000001E-5</v>
      </c>
      <c r="E10">
        <v>4.0000000000000003E-5</v>
      </c>
      <c r="F10">
        <v>3.0000000000000001E-5</v>
      </c>
      <c r="G10">
        <v>0</v>
      </c>
      <c r="H10">
        <v>0</v>
      </c>
      <c r="I10">
        <v>0.18562999999999999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5.0000000000000001E-4</v>
      </c>
      <c r="E11">
        <v>-1.7000000000000001E-4</v>
      </c>
      <c r="F11">
        <v>-1.1E-4</v>
      </c>
      <c r="G11">
        <v>0</v>
      </c>
      <c r="H11">
        <v>0</v>
      </c>
      <c r="I11">
        <v>0</v>
      </c>
      <c r="J11">
        <v>0.37742999999999999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-2.7899999999999999E-3</v>
      </c>
      <c r="E12">
        <v>9.5E-4</v>
      </c>
      <c r="F12">
        <v>4.8000000000000001E-4</v>
      </c>
      <c r="G12">
        <v>0</v>
      </c>
      <c r="H12">
        <v>0</v>
      </c>
      <c r="I12">
        <v>0</v>
      </c>
      <c r="J12">
        <v>0</v>
      </c>
      <c r="K12">
        <v>0.45232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0.60067999999999999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56"/>
  <sheetViews>
    <sheetView tabSelected="1" topLeftCell="A25" zoomScale="60" zoomScaleNormal="60" workbookViewId="0">
      <selection activeCell="AI58" sqref="AI58"/>
    </sheetView>
  </sheetViews>
  <sheetFormatPr defaultRowHeight="18.75"/>
  <cols>
    <col min="15" max="15" width="9.125" bestFit="1" customWidth="1"/>
    <col min="16" max="16" width="15.125" bestFit="1" customWidth="1"/>
    <col min="17" max="17" width="16" bestFit="1" customWidth="1"/>
    <col min="18" max="22" width="9.125" bestFit="1" customWidth="1"/>
    <col min="23" max="23" width="16" bestFit="1" customWidth="1"/>
    <col min="24" max="26" width="9.125" bestFit="1" customWidth="1"/>
  </cols>
  <sheetData>
    <row r="2" spans="2:31" ht="19.5" thickBot="1">
      <c r="B2" s="101" t="s">
        <v>13</v>
      </c>
      <c r="O2" t="s">
        <v>16</v>
      </c>
      <c r="AB2" t="s">
        <v>20</v>
      </c>
    </row>
    <row r="3" spans="2:31">
      <c r="B3" s="14">
        <v>2.4979800000000001</v>
      </c>
      <c r="C3" s="15">
        <v>0.14851</v>
      </c>
      <c r="D3" s="15">
        <v>-0.36792999999999998</v>
      </c>
      <c r="E3" s="15">
        <v>4.0999999999999999E-4</v>
      </c>
      <c r="F3" s="15">
        <v>1.15E-3</v>
      </c>
      <c r="G3" s="17">
        <v>-1.4999999999999999E-4</v>
      </c>
      <c r="H3" s="14">
        <v>3.3529999999999997E-2</v>
      </c>
      <c r="I3" s="15">
        <v>-2.1690000000000001E-2</v>
      </c>
      <c r="J3" s="15">
        <v>-0.25063000000000002</v>
      </c>
      <c r="K3" s="15">
        <v>0.26719999999999999</v>
      </c>
      <c r="L3" s="15">
        <v>-0.16014999999999999</v>
      </c>
      <c r="M3" s="17">
        <v>1.8450000000000001E-2</v>
      </c>
      <c r="O3" s="26">
        <f t="array" ref="O3:Z14">B3:M14+B17:M28+B31:M42</f>
        <v>1.4868399999999999</v>
      </c>
      <c r="P3" s="27">
        <v>-0.70035999999999987</v>
      </c>
      <c r="Q3" s="27">
        <v>-0.82211999999999996</v>
      </c>
      <c r="R3" s="27">
        <v>1.3000000000001899E-4</v>
      </c>
      <c r="S3" s="27">
        <v>1.2100000000000166E-3</v>
      </c>
      <c r="T3" s="27">
        <v>-3.0000000000002247E-5</v>
      </c>
      <c r="U3" s="27">
        <v>0.13411999999999999</v>
      </c>
      <c r="V3" s="27">
        <v>-0.14128000000000002</v>
      </c>
      <c r="W3" s="27">
        <v>-0.53120000000000001</v>
      </c>
      <c r="X3" s="27">
        <v>0.53705999999999998</v>
      </c>
      <c r="Y3" s="27">
        <v>-0.41352</v>
      </c>
      <c r="Z3" s="28">
        <v>0.18859999999999999</v>
      </c>
      <c r="AB3">
        <v>-4.25480898</v>
      </c>
    </row>
    <row r="4" spans="2:31">
      <c r="B4" s="16">
        <v>0.14851</v>
      </c>
      <c r="C4" s="13">
        <v>3.8992399999999998</v>
      </c>
      <c r="D4" s="13">
        <v>9.2069999999999999E-2</v>
      </c>
      <c r="E4" s="13">
        <v>-7.6000000000000004E-4</v>
      </c>
      <c r="F4" s="13">
        <v>-5.1000000000000004E-4</v>
      </c>
      <c r="G4" s="18">
        <v>-2.2000000000000001E-4</v>
      </c>
      <c r="H4" s="16">
        <v>-4.895E-2</v>
      </c>
      <c r="I4" s="13">
        <v>-0.12013</v>
      </c>
      <c r="J4" s="13">
        <v>0.60290999999999995</v>
      </c>
      <c r="K4" s="13">
        <v>-0.20859</v>
      </c>
      <c r="L4" s="13">
        <v>0.49381000000000003</v>
      </c>
      <c r="M4" s="18">
        <v>6.9220000000000004E-2</v>
      </c>
      <c r="O4" s="29">
        <v>-0.70035999999999998</v>
      </c>
      <c r="P4" s="25">
        <v>-0.11064000000000007</v>
      </c>
      <c r="Q4" s="25">
        <v>1.4045700000000001</v>
      </c>
      <c r="R4" s="25">
        <v>-1.1899999999999689E-3</v>
      </c>
      <c r="S4" s="25">
        <v>3.4200000000000896E-3</v>
      </c>
      <c r="T4" s="25">
        <v>1.7800000000001148E-3</v>
      </c>
      <c r="U4" s="25">
        <v>-0.14128000000000002</v>
      </c>
      <c r="V4" s="25">
        <v>-0.48052</v>
      </c>
      <c r="W4" s="25">
        <v>0.41545999999999994</v>
      </c>
      <c r="X4" s="25">
        <v>-0.50058000000000002</v>
      </c>
      <c r="Y4" s="25">
        <v>-0.42173999999999984</v>
      </c>
      <c r="Z4" s="30">
        <v>0.57596000000000003</v>
      </c>
      <c r="AB4" s="116">
        <v>-1.21435607</v>
      </c>
    </row>
    <row r="5" spans="2:31">
      <c r="B5" s="16">
        <v>-0.36792999999999998</v>
      </c>
      <c r="C5" s="13">
        <v>9.2069999999999999E-2</v>
      </c>
      <c r="D5" s="13">
        <v>5.7713999999999999</v>
      </c>
      <c r="E5" s="13">
        <v>-1.06E-3</v>
      </c>
      <c r="F5" s="13">
        <v>-3.0000000000000001E-5</v>
      </c>
      <c r="G5" s="18">
        <v>5.0000000000000002E-5</v>
      </c>
      <c r="H5" s="16">
        <v>-1.4970000000000001E-2</v>
      </c>
      <c r="I5" s="13">
        <v>-0.39517999999999998</v>
      </c>
      <c r="J5" s="13">
        <v>1.1628099999999999</v>
      </c>
      <c r="K5" s="13">
        <v>-0.16819999999999999</v>
      </c>
      <c r="L5" s="13">
        <v>1.43601</v>
      </c>
      <c r="M5" s="18">
        <v>0.48411999999999999</v>
      </c>
      <c r="O5" s="29">
        <v>-0.82211999999999996</v>
      </c>
      <c r="P5" s="25">
        <v>1.4045700000000001</v>
      </c>
      <c r="Q5" s="25">
        <v>5.1369399999999992</v>
      </c>
      <c r="R5" s="25">
        <v>-2.8000000000005798E-4</v>
      </c>
      <c r="S5" s="25">
        <v>-6.799999999999029E-4</v>
      </c>
      <c r="T5" s="25">
        <v>1.2599999999999278E-3</v>
      </c>
      <c r="U5" s="25">
        <v>-0.53120000000000001</v>
      </c>
      <c r="V5" s="25">
        <v>0.41545999999999994</v>
      </c>
      <c r="W5" s="25">
        <v>4.6512399999999996</v>
      </c>
      <c r="X5" s="25">
        <v>0.86487999999999998</v>
      </c>
      <c r="Y5" s="25">
        <v>5.4243199999999998</v>
      </c>
      <c r="Z5" s="30">
        <v>0.62556</v>
      </c>
      <c r="AB5" s="116">
        <v>0.20574124999999999</v>
      </c>
    </row>
    <row r="6" spans="2:31">
      <c r="B6" s="16">
        <v>4.0999999999999999E-4</v>
      </c>
      <c r="C6" s="13">
        <v>-7.6000000000000004E-4</v>
      </c>
      <c r="D6" s="13">
        <v>-1.06E-3</v>
      </c>
      <c r="E6" s="13">
        <v>4.0662700000000003</v>
      </c>
      <c r="F6" s="13">
        <v>0.39462999999999998</v>
      </c>
      <c r="G6" s="18">
        <v>4.4859999999999997E-2</v>
      </c>
      <c r="H6" s="16">
        <v>1.33E-3</v>
      </c>
      <c r="I6" s="13">
        <v>-4.1700000000000001E-2</v>
      </c>
      <c r="J6" s="13">
        <v>0.60063999999999995</v>
      </c>
      <c r="K6" s="13">
        <v>-5.525E-2</v>
      </c>
      <c r="L6" s="13">
        <v>0.59143999999999997</v>
      </c>
      <c r="M6" s="18">
        <v>4.5960000000000001E-2</v>
      </c>
      <c r="O6" s="29">
        <v>1.2999999999996348E-4</v>
      </c>
      <c r="P6" s="25">
        <v>-1.1900000000000244E-3</v>
      </c>
      <c r="Q6" s="25">
        <v>-2.7999999999994696E-4</v>
      </c>
      <c r="R6" s="25">
        <v>4.8435899999999998</v>
      </c>
      <c r="S6" s="25">
        <v>1.7562500000000001</v>
      </c>
      <c r="T6" s="25">
        <v>0.33970999999999996</v>
      </c>
      <c r="U6" s="25">
        <v>0.53706000000000009</v>
      </c>
      <c r="V6" s="25">
        <v>-0.50058000000000002</v>
      </c>
      <c r="W6" s="25">
        <v>0.86487999999999987</v>
      </c>
      <c r="X6" s="25">
        <v>-0.221</v>
      </c>
      <c r="Y6" s="25">
        <v>0.56059999999999988</v>
      </c>
      <c r="Z6" s="30">
        <v>0.27010000000000001</v>
      </c>
      <c r="AB6">
        <v>1.3220492800000001</v>
      </c>
      <c r="AE6" s="116"/>
    </row>
    <row r="7" spans="2:31">
      <c r="B7" s="16">
        <v>1.15E-3</v>
      </c>
      <c r="C7" s="13">
        <v>-5.1000000000000004E-4</v>
      </c>
      <c r="D7" s="13">
        <v>-3.0000000000000001E-5</v>
      </c>
      <c r="E7" s="13">
        <v>0.39462999999999998</v>
      </c>
      <c r="F7" s="13">
        <v>9.3226999999999993</v>
      </c>
      <c r="G7" s="18">
        <v>-0.70464000000000004</v>
      </c>
      <c r="H7" s="16">
        <v>-4.6609999999999999E-2</v>
      </c>
      <c r="I7" s="13">
        <v>-0.70467999999999997</v>
      </c>
      <c r="J7" s="13">
        <v>1.2761499999999999</v>
      </c>
      <c r="K7" s="13">
        <v>-0.31114000000000003</v>
      </c>
      <c r="L7" s="13">
        <v>1.78721</v>
      </c>
      <c r="M7" s="18">
        <v>0.86248000000000002</v>
      </c>
      <c r="O7" s="29">
        <v>1.2099999999999889E-3</v>
      </c>
      <c r="P7" s="25">
        <v>3.4199999999999786E-3</v>
      </c>
      <c r="Q7" s="25">
        <v>-6.799999999999029E-4</v>
      </c>
      <c r="R7" s="25">
        <v>1.7562500000000001</v>
      </c>
      <c r="S7" s="25">
        <v>9.9673800000000004</v>
      </c>
      <c r="T7" s="25">
        <v>6.6300000000000248E-3</v>
      </c>
      <c r="U7" s="25">
        <v>-0.41351999999999994</v>
      </c>
      <c r="V7" s="25">
        <v>-0.42173999999999989</v>
      </c>
      <c r="W7" s="25">
        <v>5.4243199999999998</v>
      </c>
      <c r="X7" s="25">
        <v>0.56059999999999999</v>
      </c>
      <c r="Y7" s="25">
        <v>7.1488399999999999</v>
      </c>
      <c r="Z7" s="30">
        <v>1.2939400000000001</v>
      </c>
      <c r="AB7">
        <v>1.3516284300000001</v>
      </c>
    </row>
    <row r="8" spans="2:31" ht="19.5" thickBot="1">
      <c r="B8" s="16">
        <v>-1.4999999999999999E-4</v>
      </c>
      <c r="C8" s="13">
        <v>-2.2000000000000001E-4</v>
      </c>
      <c r="D8" s="13">
        <v>5.0000000000000002E-5</v>
      </c>
      <c r="E8" s="13">
        <v>4.4859999999999997E-2</v>
      </c>
      <c r="F8" s="13">
        <v>-0.70464000000000004</v>
      </c>
      <c r="G8" s="18">
        <v>4.7796000000000003</v>
      </c>
      <c r="H8" s="19">
        <v>7.5850000000000001E-2</v>
      </c>
      <c r="I8" s="20">
        <v>0.21876000000000001</v>
      </c>
      <c r="J8" s="20">
        <v>-0.17133999999999999</v>
      </c>
      <c r="K8" s="20">
        <v>8.9090000000000003E-2</v>
      </c>
      <c r="L8" s="20">
        <v>-0.21551000000000001</v>
      </c>
      <c r="M8" s="21">
        <v>-8.3229999999999998E-2</v>
      </c>
      <c r="O8" s="29">
        <v>-3.0000000000002247E-5</v>
      </c>
      <c r="P8" s="25">
        <v>1.7800000000001148E-3</v>
      </c>
      <c r="Q8" s="25">
        <v>1.2600000000000389E-3</v>
      </c>
      <c r="R8" s="25">
        <v>0.33971000000000001</v>
      </c>
      <c r="S8" s="25">
        <v>6.6299999999999693E-3</v>
      </c>
      <c r="T8" s="25">
        <v>6.5877800000000004</v>
      </c>
      <c r="U8" s="25">
        <v>0.18859999999999999</v>
      </c>
      <c r="V8" s="25">
        <v>0.57596000000000003</v>
      </c>
      <c r="W8" s="25">
        <v>0.62555999999999989</v>
      </c>
      <c r="X8" s="25">
        <v>0.27010000000000001</v>
      </c>
      <c r="Y8" s="25">
        <v>1.2939400000000001</v>
      </c>
      <c r="Z8" s="30">
        <v>-0.33291999999999999</v>
      </c>
      <c r="AB8">
        <v>4.25261727</v>
      </c>
    </row>
    <row r="9" spans="2:31">
      <c r="B9" s="26">
        <f t="array" ref="B9:G14">TRANSPOSE(H3:M8)</f>
        <v>3.3529999999999997E-2</v>
      </c>
      <c r="C9" s="27">
        <v>-4.895E-2</v>
      </c>
      <c r="D9" s="27">
        <v>-1.4970000000000001E-2</v>
      </c>
      <c r="E9" s="27">
        <v>1.33E-3</v>
      </c>
      <c r="F9" s="27">
        <v>-4.6609999999999999E-2</v>
      </c>
      <c r="G9" s="28">
        <v>7.5850000000000001E-2</v>
      </c>
      <c r="H9" s="22">
        <v>2.4979800000000001</v>
      </c>
      <c r="I9" s="15">
        <v>0.14851</v>
      </c>
      <c r="J9" s="15">
        <v>-0.36792999999999998</v>
      </c>
      <c r="K9" s="15">
        <v>4.0999999999999999E-4</v>
      </c>
      <c r="L9" s="15">
        <v>1.15E-3</v>
      </c>
      <c r="M9" s="17">
        <v>-1.4999999999999999E-4</v>
      </c>
      <c r="O9" s="29">
        <v>0.13411999999999999</v>
      </c>
      <c r="P9" s="25">
        <v>-0.14128000000000002</v>
      </c>
      <c r="Q9" s="25">
        <v>-0.53120000000000001</v>
      </c>
      <c r="R9" s="25">
        <v>0.53706000000000009</v>
      </c>
      <c r="S9" s="25">
        <v>-0.41351999999999994</v>
      </c>
      <c r="T9" s="25">
        <v>0.18859999999999999</v>
      </c>
      <c r="U9" s="25">
        <v>1.4868399999999999</v>
      </c>
      <c r="V9" s="25">
        <v>-0.70035999999999987</v>
      </c>
      <c r="W9" s="25">
        <v>-0.82211999999999996</v>
      </c>
      <c r="X9" s="25">
        <v>1.3000000000001899E-4</v>
      </c>
      <c r="Y9" s="25">
        <v>1.2100000000000166E-3</v>
      </c>
      <c r="Z9" s="30">
        <v>-3.0000000000002247E-5</v>
      </c>
      <c r="AB9">
        <v>4.5719339100000003</v>
      </c>
    </row>
    <row r="10" spans="2:31">
      <c r="B10" s="29">
        <v>-2.1690000000000001E-2</v>
      </c>
      <c r="C10" s="25">
        <v>-0.12013</v>
      </c>
      <c r="D10" s="25">
        <v>-0.39517999999999998</v>
      </c>
      <c r="E10" s="25">
        <v>-4.1700000000000001E-2</v>
      </c>
      <c r="F10" s="25">
        <v>-0.70467999999999997</v>
      </c>
      <c r="G10" s="30">
        <v>0.21876000000000001</v>
      </c>
      <c r="H10" s="23">
        <v>0.14851</v>
      </c>
      <c r="I10" s="13">
        <v>3.8992399999999998</v>
      </c>
      <c r="J10" s="13">
        <v>9.2069999999999999E-2</v>
      </c>
      <c r="K10" s="13">
        <v>-7.6000000000000004E-4</v>
      </c>
      <c r="L10" s="13">
        <v>-5.1000000000000004E-4</v>
      </c>
      <c r="M10" s="18">
        <v>-2.2000000000000001E-4</v>
      </c>
      <c r="O10" s="29">
        <v>-0.14128000000000002</v>
      </c>
      <c r="P10" s="25">
        <v>-0.48052</v>
      </c>
      <c r="Q10" s="25">
        <v>0.41545999999999994</v>
      </c>
      <c r="R10" s="25">
        <v>-0.50058000000000002</v>
      </c>
      <c r="S10" s="25">
        <v>-0.42173999999999989</v>
      </c>
      <c r="T10" s="25">
        <v>0.57596000000000003</v>
      </c>
      <c r="U10" s="25">
        <v>-0.70035999999999998</v>
      </c>
      <c r="V10" s="25">
        <v>-0.11064000000000007</v>
      </c>
      <c r="W10" s="25">
        <v>1.4045700000000001</v>
      </c>
      <c r="X10" s="25">
        <v>-1.1899999999999689E-3</v>
      </c>
      <c r="Y10" s="25">
        <v>3.4200000000000896E-3</v>
      </c>
      <c r="Z10" s="30">
        <v>1.7800000000001148E-3</v>
      </c>
      <c r="AB10">
        <v>6.21499896</v>
      </c>
    </row>
    <row r="11" spans="2:31">
      <c r="B11" s="29">
        <v>-0.25063000000000002</v>
      </c>
      <c r="C11" s="25">
        <v>0.60290999999999995</v>
      </c>
      <c r="D11" s="25">
        <v>1.1628099999999999</v>
      </c>
      <c r="E11" s="25">
        <v>0.60063999999999995</v>
      </c>
      <c r="F11" s="25">
        <v>1.2761499999999999</v>
      </c>
      <c r="G11" s="30">
        <v>-0.17133999999999999</v>
      </c>
      <c r="H11" s="23">
        <v>-0.36792999999999998</v>
      </c>
      <c r="I11" s="13">
        <v>9.2069999999999999E-2</v>
      </c>
      <c r="J11" s="13">
        <v>5.7713999999999999</v>
      </c>
      <c r="K11" s="13">
        <v>-1.06E-3</v>
      </c>
      <c r="L11" s="13">
        <v>-3.0000000000000001E-5</v>
      </c>
      <c r="M11" s="18">
        <v>5.0000000000000002E-5</v>
      </c>
      <c r="O11" s="29">
        <v>-0.53120000000000001</v>
      </c>
      <c r="P11" s="25">
        <v>0.41545999999999994</v>
      </c>
      <c r="Q11" s="25">
        <v>4.6512399999999996</v>
      </c>
      <c r="R11" s="25">
        <v>0.86487999999999987</v>
      </c>
      <c r="S11" s="25">
        <v>5.4243199999999998</v>
      </c>
      <c r="T11" s="25">
        <v>0.62555999999999989</v>
      </c>
      <c r="U11" s="25">
        <v>-0.82211999999999996</v>
      </c>
      <c r="V11" s="25">
        <v>1.4045700000000001</v>
      </c>
      <c r="W11" s="25">
        <v>5.1369399999999992</v>
      </c>
      <c r="X11" s="25">
        <v>-2.8000000000005798E-4</v>
      </c>
      <c r="Y11" s="25">
        <v>-6.799999999999029E-4</v>
      </c>
      <c r="Z11" s="30">
        <v>1.2599999999999278E-3</v>
      </c>
      <c r="AB11">
        <v>6.9257277100000003</v>
      </c>
    </row>
    <row r="12" spans="2:31">
      <c r="B12" s="29">
        <v>0.26719999999999999</v>
      </c>
      <c r="C12" s="25">
        <v>-0.20859</v>
      </c>
      <c r="D12" s="25">
        <v>-0.16819999999999999</v>
      </c>
      <c r="E12" s="25">
        <v>-5.525E-2</v>
      </c>
      <c r="F12" s="25">
        <v>-0.31114000000000003</v>
      </c>
      <c r="G12" s="30">
        <v>8.9090000000000003E-2</v>
      </c>
      <c r="H12" s="23">
        <v>4.0999999999999999E-4</v>
      </c>
      <c r="I12" s="13">
        <v>-7.6000000000000004E-4</v>
      </c>
      <c r="J12" s="13">
        <v>-1.06E-3</v>
      </c>
      <c r="K12" s="13">
        <v>4.0662700000000003</v>
      </c>
      <c r="L12" s="13">
        <v>0.39462999999999998</v>
      </c>
      <c r="M12" s="18">
        <v>4.4859999999999997E-2</v>
      </c>
      <c r="O12" s="29">
        <v>0.53705999999999998</v>
      </c>
      <c r="P12" s="25">
        <v>-0.50058000000000002</v>
      </c>
      <c r="Q12" s="25">
        <v>0.86487999999999998</v>
      </c>
      <c r="R12" s="25">
        <v>-0.221</v>
      </c>
      <c r="S12" s="25">
        <v>0.56059999999999999</v>
      </c>
      <c r="T12" s="25">
        <v>0.27010000000000001</v>
      </c>
      <c r="U12" s="25">
        <v>1.2999999999996348E-4</v>
      </c>
      <c r="V12" s="25">
        <v>-1.1900000000000244E-3</v>
      </c>
      <c r="W12" s="25">
        <v>-2.7999999999994696E-4</v>
      </c>
      <c r="X12" s="25">
        <v>4.8435899999999998</v>
      </c>
      <c r="Y12" s="25">
        <v>1.7562500000000001</v>
      </c>
      <c r="Z12" s="30">
        <v>0.33970999999999996</v>
      </c>
      <c r="AB12">
        <v>7.6431378299999997</v>
      </c>
    </row>
    <row r="13" spans="2:31">
      <c r="B13" s="29">
        <v>-0.16014999999999999</v>
      </c>
      <c r="C13" s="25">
        <v>0.49381000000000003</v>
      </c>
      <c r="D13" s="25">
        <v>1.43601</v>
      </c>
      <c r="E13" s="25">
        <v>0.59143999999999997</v>
      </c>
      <c r="F13" s="25">
        <v>1.78721</v>
      </c>
      <c r="G13" s="30">
        <v>-0.21551000000000001</v>
      </c>
      <c r="H13" s="23">
        <v>1.15E-3</v>
      </c>
      <c r="I13" s="13">
        <v>-5.1000000000000004E-4</v>
      </c>
      <c r="J13" s="13">
        <v>-3.0000000000000001E-5</v>
      </c>
      <c r="K13" s="13">
        <v>0.39462999999999998</v>
      </c>
      <c r="L13" s="13">
        <v>9.3226999999999993</v>
      </c>
      <c r="M13" s="18">
        <v>-0.70464000000000004</v>
      </c>
      <c r="O13" s="29">
        <v>-0.41352</v>
      </c>
      <c r="P13" s="25">
        <v>-0.42173999999999984</v>
      </c>
      <c r="Q13" s="25">
        <v>5.4243199999999998</v>
      </c>
      <c r="R13" s="25">
        <v>0.56059999999999988</v>
      </c>
      <c r="S13" s="25">
        <v>7.1488399999999999</v>
      </c>
      <c r="T13" s="25">
        <v>1.2939400000000001</v>
      </c>
      <c r="U13" s="25">
        <v>1.2099999999999889E-3</v>
      </c>
      <c r="V13" s="25">
        <v>3.4199999999999786E-3</v>
      </c>
      <c r="W13" s="25">
        <v>-6.799999999999029E-4</v>
      </c>
      <c r="X13" s="25">
        <v>1.7562500000000001</v>
      </c>
      <c r="Y13" s="25">
        <v>9.9673800000000004</v>
      </c>
      <c r="Z13" s="30">
        <v>6.6300000000000248E-3</v>
      </c>
      <c r="AB13">
        <v>8.2119076799999995</v>
      </c>
    </row>
    <row r="14" spans="2:31" ht="19.5" thickBot="1">
      <c r="B14" s="31">
        <v>1.8450000000000001E-2</v>
      </c>
      <c r="C14" s="32">
        <v>6.9220000000000004E-2</v>
      </c>
      <c r="D14" s="32">
        <v>0.48411999999999999</v>
      </c>
      <c r="E14" s="32">
        <v>4.5960000000000001E-2</v>
      </c>
      <c r="F14" s="32">
        <v>0.86248000000000002</v>
      </c>
      <c r="G14" s="33">
        <v>-8.3229999999999998E-2</v>
      </c>
      <c r="H14" s="24">
        <v>-1.4999999999999999E-4</v>
      </c>
      <c r="I14" s="20">
        <v>-2.2000000000000001E-4</v>
      </c>
      <c r="J14" s="20">
        <v>5.0000000000000002E-5</v>
      </c>
      <c r="K14" s="20">
        <v>4.4859999999999997E-2</v>
      </c>
      <c r="L14" s="20">
        <v>-0.70464000000000004</v>
      </c>
      <c r="M14" s="21">
        <v>4.7796000000000003</v>
      </c>
      <c r="O14" s="31">
        <v>0.18859999999999999</v>
      </c>
      <c r="P14" s="32">
        <v>0.57596000000000003</v>
      </c>
      <c r="Q14" s="32">
        <v>0.62556</v>
      </c>
      <c r="R14" s="32">
        <v>0.27010000000000001</v>
      </c>
      <c r="S14" s="32">
        <v>1.2939400000000001</v>
      </c>
      <c r="T14" s="32">
        <v>-0.33291999999999999</v>
      </c>
      <c r="U14" s="32">
        <v>-3.0000000000002247E-5</v>
      </c>
      <c r="V14" s="32">
        <v>1.7800000000001148E-3</v>
      </c>
      <c r="W14" s="32">
        <v>1.2600000000000389E-3</v>
      </c>
      <c r="X14" s="32">
        <v>0.33971000000000001</v>
      </c>
      <c r="Y14" s="32">
        <v>6.6299999999999693E-3</v>
      </c>
      <c r="Z14" s="33">
        <v>6.5877800000000004</v>
      </c>
      <c r="AA14" s="102"/>
      <c r="AB14">
        <v>20.593202730000002</v>
      </c>
    </row>
    <row r="16" spans="2:31" ht="19.5" thickBot="1">
      <c r="B16" t="s">
        <v>14</v>
      </c>
      <c r="O16" s="1" t="s">
        <v>12</v>
      </c>
    </row>
    <row r="17" spans="2:26">
      <c r="B17" s="26">
        <f t="array" ref="B17:M28">'c=-1'!S2:AD13+'c=-1'!AF2:AQ13+'c=-1'!AF16:AQ27+'c=-1'!AF30:AQ41+'c=0'!S2:AD13+'c=0'!AF2:AQ13+'c=0'!AF16:AQ27+'c=0'!AF30:AQ41+'c=1'!S2:AD13+'c=1'!S16:AD27+'c=1'!AF2:AQ13+'c=1'!AF16:AQ27+'c=1'!AF30:AQ41</f>
        <v>-0.50556999999999996</v>
      </c>
      <c r="C17" s="27">
        <v>-0.42442999999999997</v>
      </c>
      <c r="D17" s="27">
        <v>-0.22736999999999999</v>
      </c>
      <c r="E17" s="27">
        <v>0.40284999999999999</v>
      </c>
      <c r="F17" s="27">
        <v>0.13422999999999999</v>
      </c>
      <c r="G17" s="28">
        <v>0.13097</v>
      </c>
      <c r="H17" s="71">
        <v>0</v>
      </c>
      <c r="I17" s="27">
        <v>0</v>
      </c>
      <c r="J17" s="27">
        <v>0</v>
      </c>
      <c r="K17" s="27">
        <v>0</v>
      </c>
      <c r="L17" s="27">
        <v>0</v>
      </c>
      <c r="M17" s="28">
        <v>0</v>
      </c>
      <c r="O17" s="26">
        <v>0.28671999999999997</v>
      </c>
      <c r="P17" s="27">
        <v>0</v>
      </c>
      <c r="Q17" s="27">
        <v>0</v>
      </c>
      <c r="R17" s="27">
        <v>0</v>
      </c>
      <c r="S17" s="27">
        <v>0</v>
      </c>
      <c r="T17" s="28">
        <v>0</v>
      </c>
      <c r="U17" s="71">
        <v>0</v>
      </c>
      <c r="V17" s="27">
        <v>0</v>
      </c>
      <c r="W17" s="27">
        <v>0</v>
      </c>
      <c r="X17" s="27">
        <v>0</v>
      </c>
      <c r="Y17" s="27">
        <v>0</v>
      </c>
      <c r="Z17" s="28">
        <v>0</v>
      </c>
    </row>
    <row r="18" spans="2:26">
      <c r="B18" s="29">
        <v>-0.42444000000000004</v>
      </c>
      <c r="C18" s="25">
        <v>-2.0049399999999999</v>
      </c>
      <c r="D18" s="25">
        <v>0.65469000000000011</v>
      </c>
      <c r="E18" s="25">
        <v>-0.40229999999999999</v>
      </c>
      <c r="F18" s="25">
        <v>-0.74473999999999996</v>
      </c>
      <c r="G18" s="30">
        <v>0.16817000000000004</v>
      </c>
      <c r="H18" s="55">
        <v>0</v>
      </c>
      <c r="I18" s="25">
        <v>0</v>
      </c>
      <c r="J18" s="25">
        <v>0</v>
      </c>
      <c r="K18" s="25">
        <v>0</v>
      </c>
      <c r="L18" s="25">
        <v>0</v>
      </c>
      <c r="M18" s="30">
        <v>0</v>
      </c>
      <c r="O18" s="29">
        <v>0</v>
      </c>
      <c r="P18" s="25">
        <v>0.28671999999999997</v>
      </c>
      <c r="Q18" s="25">
        <v>0</v>
      </c>
      <c r="R18" s="25">
        <v>0</v>
      </c>
      <c r="S18" s="25">
        <v>0</v>
      </c>
      <c r="T18" s="30">
        <v>0</v>
      </c>
      <c r="U18" s="55">
        <v>0</v>
      </c>
      <c r="V18" s="25">
        <v>0</v>
      </c>
      <c r="W18" s="25">
        <v>0</v>
      </c>
      <c r="X18" s="25">
        <v>0</v>
      </c>
      <c r="Y18" s="25">
        <v>0</v>
      </c>
      <c r="Z18" s="30">
        <v>0</v>
      </c>
    </row>
    <row r="19" spans="2:26">
      <c r="B19" s="29">
        <v>-0.22681999999999999</v>
      </c>
      <c r="C19" s="25">
        <v>0.65781000000000001</v>
      </c>
      <c r="D19" s="25">
        <v>-0.31723000000000001</v>
      </c>
      <c r="E19" s="25">
        <v>0.35219999999999996</v>
      </c>
      <c r="F19" s="25">
        <v>0.53515000000000001</v>
      </c>
      <c r="G19" s="30">
        <v>0.35258999999999996</v>
      </c>
      <c r="H19" s="55">
        <v>0</v>
      </c>
      <c r="I19" s="25">
        <v>0</v>
      </c>
      <c r="J19" s="25">
        <v>0</v>
      </c>
      <c r="K19" s="25">
        <v>0</v>
      </c>
      <c r="L19" s="25">
        <v>0</v>
      </c>
      <c r="M19" s="30">
        <v>0</v>
      </c>
      <c r="O19" s="29">
        <v>0</v>
      </c>
      <c r="P19" s="25">
        <v>0</v>
      </c>
      <c r="Q19" s="25">
        <v>0.28671999999999997</v>
      </c>
      <c r="R19" s="25">
        <v>0</v>
      </c>
      <c r="S19" s="25">
        <v>0</v>
      </c>
      <c r="T19" s="30">
        <v>0</v>
      </c>
      <c r="U19" s="55">
        <v>0</v>
      </c>
      <c r="V19" s="25">
        <v>0</v>
      </c>
      <c r="W19" s="25">
        <v>0</v>
      </c>
      <c r="X19" s="25">
        <v>0</v>
      </c>
      <c r="Y19" s="25">
        <v>0</v>
      </c>
      <c r="Z19" s="30">
        <v>0</v>
      </c>
    </row>
    <row r="20" spans="2:26">
      <c r="B20" s="29">
        <v>-0.40313000000000004</v>
      </c>
      <c r="C20" s="25">
        <v>0.40186999999999995</v>
      </c>
      <c r="D20" s="25">
        <v>-0.35141999999999995</v>
      </c>
      <c r="E20" s="25">
        <v>0.38866000000000001</v>
      </c>
      <c r="F20" s="25">
        <v>0.68026000000000009</v>
      </c>
      <c r="G20" s="30">
        <v>0.14703999999999998</v>
      </c>
      <c r="H20" s="55">
        <v>0</v>
      </c>
      <c r="I20" s="25">
        <v>0</v>
      </c>
      <c r="J20" s="25">
        <v>0</v>
      </c>
      <c r="K20" s="25">
        <v>0</v>
      </c>
      <c r="L20" s="25">
        <v>0</v>
      </c>
      <c r="M20" s="30">
        <v>0</v>
      </c>
      <c r="O20" s="29">
        <v>0</v>
      </c>
      <c r="P20" s="25">
        <v>0</v>
      </c>
      <c r="Q20" s="25">
        <v>0</v>
      </c>
      <c r="R20" s="25">
        <v>0.49392999999999998</v>
      </c>
      <c r="S20" s="25">
        <v>-9.9409999999999998E-2</v>
      </c>
      <c r="T20" s="30">
        <v>-6.2469999999999998E-2</v>
      </c>
      <c r="U20" s="55">
        <v>1.0000000000000001E-5</v>
      </c>
      <c r="V20" s="25">
        <v>-4.0000000000000003E-5</v>
      </c>
      <c r="W20" s="25">
        <v>1.0000000000000001E-5</v>
      </c>
      <c r="X20" s="25">
        <v>5.0000000000000001E-4</v>
      </c>
      <c r="Y20" s="25">
        <v>-2.7899999999999999E-3</v>
      </c>
      <c r="Z20" s="30">
        <v>0</v>
      </c>
    </row>
    <row r="21" spans="2:26">
      <c r="B21" s="29">
        <v>-0.13417000000000001</v>
      </c>
      <c r="C21" s="25">
        <v>0.74867000000000006</v>
      </c>
      <c r="D21" s="25">
        <v>-0.53579999999999994</v>
      </c>
      <c r="E21" s="25">
        <v>0.68135999999999997</v>
      </c>
      <c r="F21" s="25">
        <v>0.32234000000000007</v>
      </c>
      <c r="G21" s="30">
        <v>0.35671000000000003</v>
      </c>
      <c r="H21" s="55">
        <v>0</v>
      </c>
      <c r="I21" s="25">
        <v>0</v>
      </c>
      <c r="J21" s="25">
        <v>0</v>
      </c>
      <c r="K21" s="25">
        <v>0</v>
      </c>
      <c r="L21" s="25">
        <v>0</v>
      </c>
      <c r="M21" s="30">
        <v>0</v>
      </c>
      <c r="O21" s="29">
        <v>0</v>
      </c>
      <c r="P21" s="25">
        <v>0</v>
      </c>
      <c r="Q21" s="25">
        <v>0</v>
      </c>
      <c r="R21" s="25">
        <v>-9.9409999999999998E-2</v>
      </c>
      <c r="S21" s="25">
        <v>0.24884000000000001</v>
      </c>
      <c r="T21" s="30">
        <v>2.5340000000000001E-2</v>
      </c>
      <c r="U21" s="55">
        <v>-1.0000000000000001E-5</v>
      </c>
      <c r="V21" s="25">
        <v>1.0000000000000001E-5</v>
      </c>
      <c r="W21" s="25">
        <v>4.0000000000000003E-5</v>
      </c>
      <c r="X21" s="25">
        <v>-1.7000000000000001E-4</v>
      </c>
      <c r="Y21" s="25">
        <v>9.5E-4</v>
      </c>
      <c r="Z21" s="30">
        <v>0</v>
      </c>
    </row>
    <row r="22" spans="2:26" ht="19.5" thickBot="1">
      <c r="B22" s="31">
        <v>-0.13084999999999999</v>
      </c>
      <c r="C22" s="32">
        <v>-0.16616999999999993</v>
      </c>
      <c r="D22" s="32">
        <v>-0.35137999999999997</v>
      </c>
      <c r="E22" s="32">
        <v>0.14781</v>
      </c>
      <c r="F22" s="32">
        <v>0.35455999999999999</v>
      </c>
      <c r="G22" s="33">
        <v>0.90409000000000006</v>
      </c>
      <c r="H22" s="56">
        <v>0</v>
      </c>
      <c r="I22" s="57">
        <v>0</v>
      </c>
      <c r="J22" s="57">
        <v>0</v>
      </c>
      <c r="K22" s="57">
        <v>0</v>
      </c>
      <c r="L22" s="57">
        <v>0</v>
      </c>
      <c r="M22" s="72">
        <v>0</v>
      </c>
      <c r="O22" s="31">
        <v>0</v>
      </c>
      <c r="P22" s="32">
        <v>0</v>
      </c>
      <c r="Q22" s="32">
        <v>0</v>
      </c>
      <c r="R22" s="32">
        <v>-6.2469999999999998E-2</v>
      </c>
      <c r="S22" s="32">
        <v>2.5340000000000001E-2</v>
      </c>
      <c r="T22" s="33">
        <v>0.25472</v>
      </c>
      <c r="U22" s="56">
        <v>0</v>
      </c>
      <c r="V22" s="57">
        <v>1.0000000000000001E-5</v>
      </c>
      <c r="W22" s="57">
        <v>3.0000000000000001E-5</v>
      </c>
      <c r="X22" s="57">
        <v>-1.1E-4</v>
      </c>
      <c r="Y22" s="57">
        <v>4.8000000000000001E-4</v>
      </c>
      <c r="Z22" s="72">
        <v>0</v>
      </c>
    </row>
    <row r="23" spans="2:26">
      <c r="B23" s="44">
        <v>0.10058999999999998</v>
      </c>
      <c r="C23" s="45">
        <v>-9.2330000000000009E-2</v>
      </c>
      <c r="D23" s="45">
        <v>-0.51622999999999997</v>
      </c>
      <c r="E23" s="45">
        <v>0.53573000000000004</v>
      </c>
      <c r="F23" s="45">
        <v>-0.36690999999999996</v>
      </c>
      <c r="G23" s="46">
        <v>0.11274999999999999</v>
      </c>
      <c r="H23" s="26">
        <v>-0.50556999999999996</v>
      </c>
      <c r="I23" s="27">
        <v>-0.42442999999999997</v>
      </c>
      <c r="J23" s="27">
        <v>-0.22736999999999999</v>
      </c>
      <c r="K23" s="27">
        <v>0.40284999999999999</v>
      </c>
      <c r="L23" s="27">
        <v>0.13422999999999999</v>
      </c>
      <c r="M23" s="28">
        <v>0.13097</v>
      </c>
      <c r="O23" s="44">
        <v>0</v>
      </c>
      <c r="P23" s="45">
        <v>0</v>
      </c>
      <c r="Q23" s="45">
        <v>0</v>
      </c>
      <c r="R23" s="45">
        <v>1.0000000000000001E-5</v>
      </c>
      <c r="S23" s="45">
        <v>-1.0000000000000001E-5</v>
      </c>
      <c r="T23" s="46">
        <v>0</v>
      </c>
      <c r="U23" s="26">
        <v>0.28538000000000002</v>
      </c>
      <c r="V23" s="27">
        <v>0</v>
      </c>
      <c r="W23" s="27">
        <v>0</v>
      </c>
      <c r="X23" s="27">
        <v>0</v>
      </c>
      <c r="Y23" s="27">
        <v>0</v>
      </c>
      <c r="Z23" s="28">
        <v>0</v>
      </c>
    </row>
    <row r="24" spans="2:26">
      <c r="B24" s="29">
        <v>-0.11959</v>
      </c>
      <c r="C24" s="25">
        <v>-0.36038999999999999</v>
      </c>
      <c r="D24" s="25">
        <v>0.81063999999999992</v>
      </c>
      <c r="E24" s="25">
        <v>-0.45888000000000001</v>
      </c>
      <c r="F24" s="25">
        <v>0.28294000000000008</v>
      </c>
      <c r="G24" s="39">
        <v>0.35720000000000002</v>
      </c>
      <c r="H24" s="29">
        <v>-0.42444000000000004</v>
      </c>
      <c r="I24" s="25">
        <v>-2.0049399999999999</v>
      </c>
      <c r="J24" s="25">
        <v>0.65469000000000011</v>
      </c>
      <c r="K24" s="25">
        <v>-0.40229999999999999</v>
      </c>
      <c r="L24" s="25">
        <v>-0.74473999999999996</v>
      </c>
      <c r="M24" s="30">
        <v>0.16817000000000004</v>
      </c>
      <c r="O24" s="29">
        <v>0</v>
      </c>
      <c r="P24" s="25">
        <v>0</v>
      </c>
      <c r="Q24" s="25">
        <v>0</v>
      </c>
      <c r="R24" s="25">
        <v>-4.0000000000000003E-5</v>
      </c>
      <c r="S24" s="25">
        <v>1.0000000000000001E-5</v>
      </c>
      <c r="T24" s="39">
        <v>1.0000000000000001E-5</v>
      </c>
      <c r="U24" s="29">
        <v>0</v>
      </c>
      <c r="V24" s="25">
        <v>0.28284999999999999</v>
      </c>
      <c r="W24" s="25">
        <v>0</v>
      </c>
      <c r="X24" s="25">
        <v>0</v>
      </c>
      <c r="Y24" s="25">
        <v>0</v>
      </c>
      <c r="Z24" s="30">
        <v>0</v>
      </c>
    </row>
    <row r="25" spans="2:26">
      <c r="B25" s="29">
        <v>-0.28056999999999999</v>
      </c>
      <c r="C25" s="25">
        <v>-0.18745000000000001</v>
      </c>
      <c r="D25" s="25">
        <v>3.4884299999999997</v>
      </c>
      <c r="E25" s="25">
        <v>0.26423999999999992</v>
      </c>
      <c r="F25" s="25">
        <v>4.1481700000000004</v>
      </c>
      <c r="G25" s="39">
        <v>0.79689999999999994</v>
      </c>
      <c r="H25" s="29">
        <v>-0.22681999999999999</v>
      </c>
      <c r="I25" s="25">
        <v>0.65781000000000001</v>
      </c>
      <c r="J25" s="25">
        <v>-0.31723000000000001</v>
      </c>
      <c r="K25" s="25">
        <v>0.35219999999999996</v>
      </c>
      <c r="L25" s="25">
        <v>0.53515000000000001</v>
      </c>
      <c r="M25" s="30">
        <v>0.35258999999999996</v>
      </c>
      <c r="O25" s="29">
        <v>0</v>
      </c>
      <c r="P25" s="25">
        <v>0</v>
      </c>
      <c r="Q25" s="25">
        <v>0</v>
      </c>
      <c r="R25" s="25">
        <v>1.0000000000000001E-5</v>
      </c>
      <c r="S25" s="25">
        <v>4.0000000000000003E-5</v>
      </c>
      <c r="T25" s="39">
        <v>3.0000000000000001E-5</v>
      </c>
      <c r="U25" s="29">
        <v>0</v>
      </c>
      <c r="V25" s="25">
        <v>0</v>
      </c>
      <c r="W25" s="25">
        <v>0.18562999999999999</v>
      </c>
      <c r="X25" s="25">
        <v>0</v>
      </c>
      <c r="Y25" s="25">
        <v>0</v>
      </c>
      <c r="Z25" s="30">
        <v>0</v>
      </c>
    </row>
    <row r="26" spans="2:26">
      <c r="B26" s="29">
        <v>0.26985999999999999</v>
      </c>
      <c r="C26" s="25">
        <v>-0.29199000000000003</v>
      </c>
      <c r="D26" s="25">
        <v>1.03308</v>
      </c>
      <c r="E26" s="25">
        <v>-0.16575000000000001</v>
      </c>
      <c r="F26" s="25">
        <v>0.87173999999999996</v>
      </c>
      <c r="G26" s="39">
        <v>0.18101</v>
      </c>
      <c r="H26" s="29">
        <v>-0.40313000000000004</v>
      </c>
      <c r="I26" s="25">
        <v>0.40186999999999995</v>
      </c>
      <c r="J26" s="25">
        <v>-0.35141999999999995</v>
      </c>
      <c r="K26" s="25">
        <v>0.38866000000000001</v>
      </c>
      <c r="L26" s="25">
        <v>0.68026000000000009</v>
      </c>
      <c r="M26" s="30">
        <v>0.14703999999999998</v>
      </c>
      <c r="O26" s="29">
        <v>0</v>
      </c>
      <c r="P26" s="25">
        <v>0</v>
      </c>
      <c r="Q26" s="25">
        <v>0</v>
      </c>
      <c r="R26" s="25">
        <v>5.0000000000000001E-4</v>
      </c>
      <c r="S26" s="25">
        <v>-1.7000000000000001E-4</v>
      </c>
      <c r="T26" s="39">
        <v>-1.1E-4</v>
      </c>
      <c r="U26" s="29">
        <v>0</v>
      </c>
      <c r="V26" s="25">
        <v>0</v>
      </c>
      <c r="W26" s="25">
        <v>0</v>
      </c>
      <c r="X26" s="25">
        <v>0.37742999999999999</v>
      </c>
      <c r="Y26" s="25">
        <v>0</v>
      </c>
      <c r="Z26" s="30">
        <v>0</v>
      </c>
    </row>
    <row r="27" spans="2:26">
      <c r="B27" s="29">
        <v>-0.25336999999999998</v>
      </c>
      <c r="C27" s="25">
        <v>-0.91554999999999986</v>
      </c>
      <c r="D27" s="25">
        <v>3.9883099999999998</v>
      </c>
      <c r="E27" s="25">
        <v>-3.084000000000009E-2</v>
      </c>
      <c r="F27" s="25">
        <v>5.3616299999999999</v>
      </c>
      <c r="G27" s="39">
        <v>1.5094500000000002</v>
      </c>
      <c r="H27" s="29">
        <v>-0.13417000000000001</v>
      </c>
      <c r="I27" s="25">
        <v>0.74867000000000006</v>
      </c>
      <c r="J27" s="25">
        <v>-0.53579999999999994</v>
      </c>
      <c r="K27" s="25">
        <v>0.68135999999999997</v>
      </c>
      <c r="L27" s="25">
        <v>0.32234000000000007</v>
      </c>
      <c r="M27" s="30">
        <v>0.35671000000000003</v>
      </c>
      <c r="O27" s="29">
        <v>0</v>
      </c>
      <c r="P27" s="25">
        <v>0</v>
      </c>
      <c r="Q27" s="25">
        <v>0</v>
      </c>
      <c r="R27" s="25">
        <v>-2.7899999999999999E-3</v>
      </c>
      <c r="S27" s="25">
        <v>9.5E-4</v>
      </c>
      <c r="T27" s="39">
        <v>4.8000000000000001E-4</v>
      </c>
      <c r="U27" s="29">
        <v>0</v>
      </c>
      <c r="V27" s="25">
        <v>0</v>
      </c>
      <c r="W27" s="25">
        <v>0</v>
      </c>
      <c r="X27" s="25">
        <v>0</v>
      </c>
      <c r="Y27" s="25">
        <v>0.45232</v>
      </c>
      <c r="Z27" s="30">
        <v>0</v>
      </c>
    </row>
    <row r="28" spans="2:26" ht="19.5" thickBot="1">
      <c r="B28" s="31">
        <v>0.17015</v>
      </c>
      <c r="C28" s="32">
        <v>0.50673999999999997</v>
      </c>
      <c r="D28" s="32">
        <v>0.14144000000000001</v>
      </c>
      <c r="E28" s="32">
        <v>0.22414000000000001</v>
      </c>
      <c r="F28" s="32">
        <v>0.43146000000000007</v>
      </c>
      <c r="G28" s="47">
        <v>-0.24969</v>
      </c>
      <c r="H28" s="31">
        <v>-0.13084999999999999</v>
      </c>
      <c r="I28" s="32">
        <v>-0.16616999999999993</v>
      </c>
      <c r="J28" s="32">
        <v>-0.35137999999999997</v>
      </c>
      <c r="K28" s="32">
        <v>0.14781</v>
      </c>
      <c r="L28" s="32">
        <v>0.35455999999999999</v>
      </c>
      <c r="M28" s="33">
        <v>0.90409000000000006</v>
      </c>
      <c r="O28" s="31">
        <v>0</v>
      </c>
      <c r="P28" s="32">
        <v>0</v>
      </c>
      <c r="Q28" s="32">
        <v>0</v>
      </c>
      <c r="R28" s="32">
        <v>0</v>
      </c>
      <c r="S28" s="32">
        <v>0</v>
      </c>
      <c r="T28" s="47">
        <v>0</v>
      </c>
      <c r="U28" s="31">
        <v>0</v>
      </c>
      <c r="V28" s="32">
        <v>0</v>
      </c>
      <c r="W28" s="32">
        <v>0</v>
      </c>
      <c r="X28" s="32">
        <v>0</v>
      </c>
      <c r="Y28" s="32">
        <v>0</v>
      </c>
      <c r="Z28" s="33">
        <v>0.60067999999999999</v>
      </c>
    </row>
    <row r="30" spans="2:26" ht="19.5" thickBot="1">
      <c r="B30" t="s">
        <v>15</v>
      </c>
      <c r="O30" t="s">
        <v>18</v>
      </c>
    </row>
    <row r="31" spans="2:26" ht="19.5" thickTop="1">
      <c r="B31" s="26">
        <f t="array" ref="B31:M42">'c=-1'!F2:Q13+'c=-1'!F16:Q27+'c=-1'!F30:Q41+'c=-1'!S16:AD27+'c=-1'!S30:AD41+'c=0'!F2:Q13+'c=0'!F16:Q27+'c=0'!F30:Q41+'c=0'!S30:AD41+'c=1'!F2:Q13+'c=1'!F16:Q27+'c=1'!F30:Q41+'c=1'!S30:AD41</f>
        <v>-0.50556999999999996</v>
      </c>
      <c r="C31" s="27">
        <v>-0.42443999999999998</v>
      </c>
      <c r="D31" s="27">
        <v>-0.22682000000000002</v>
      </c>
      <c r="E31" s="27">
        <v>-0.40312999999999999</v>
      </c>
      <c r="F31" s="27">
        <v>-0.13416999999999998</v>
      </c>
      <c r="G31" s="28">
        <v>-0.13084999999999999</v>
      </c>
      <c r="H31" s="71">
        <v>0.10058999999999998</v>
      </c>
      <c r="I31" s="27">
        <v>-0.11959</v>
      </c>
      <c r="J31" s="27">
        <v>-0.28056999999999999</v>
      </c>
      <c r="K31" s="27">
        <v>0.26985999999999999</v>
      </c>
      <c r="L31" s="27">
        <v>-0.25336999999999998</v>
      </c>
      <c r="M31" s="28">
        <v>0.17015</v>
      </c>
      <c r="O31" s="103">
        <v>1.0111399999999999</v>
      </c>
      <c r="P31" s="104">
        <v>0.84887000000000001</v>
      </c>
      <c r="Q31" s="113">
        <v>0.45418999999999998</v>
      </c>
      <c r="R31" s="111">
        <v>2.8000000000000247E-4</v>
      </c>
      <c r="S31" s="104">
        <v>-6.0000000000004494E-5</v>
      </c>
      <c r="T31" s="104">
        <v>-1.2000000000000899E-4</v>
      </c>
      <c r="U31" s="104">
        <v>-0.10058999999999998</v>
      </c>
      <c r="V31" s="104">
        <v>0.11959</v>
      </c>
      <c r="W31" s="104">
        <v>0.28056999999999999</v>
      </c>
      <c r="X31" s="104">
        <v>-0.26985999999999999</v>
      </c>
      <c r="Y31" s="104">
        <v>0.25336999999999998</v>
      </c>
      <c r="Z31" s="105">
        <v>-0.17015</v>
      </c>
    </row>
    <row r="32" spans="2:26">
      <c r="B32" s="29">
        <v>-0.42442999999999997</v>
      </c>
      <c r="C32" s="25">
        <v>-2.0049399999999999</v>
      </c>
      <c r="D32" s="25">
        <v>0.65781000000000001</v>
      </c>
      <c r="E32" s="25">
        <v>0.40187</v>
      </c>
      <c r="F32" s="25">
        <v>0.74867000000000006</v>
      </c>
      <c r="G32" s="30">
        <v>-0.16616999999999993</v>
      </c>
      <c r="H32" s="55">
        <v>-9.2330000000000009E-2</v>
      </c>
      <c r="I32" s="25">
        <v>-0.36038999999999999</v>
      </c>
      <c r="J32" s="25">
        <v>-0.18745000000000001</v>
      </c>
      <c r="K32" s="25">
        <v>-0.29199000000000003</v>
      </c>
      <c r="L32" s="25">
        <v>-0.91554999999999986</v>
      </c>
      <c r="M32" s="30">
        <v>0.50673999999999997</v>
      </c>
      <c r="O32" s="106">
        <v>0.84887000000000001</v>
      </c>
      <c r="P32" s="25">
        <v>4.0098799999999999</v>
      </c>
      <c r="Q32" s="114">
        <v>-1.3125</v>
      </c>
      <c r="R32" s="55">
        <v>4.2999999999998595E-4</v>
      </c>
      <c r="S32" s="25">
        <v>-3.9300000000001001E-3</v>
      </c>
      <c r="T32" s="25">
        <v>-2.0000000000001128E-3</v>
      </c>
      <c r="U32" s="25">
        <v>9.2330000000000009E-2</v>
      </c>
      <c r="V32" s="25">
        <v>0.36038999999999999</v>
      </c>
      <c r="W32" s="25">
        <v>0.18745000000000001</v>
      </c>
      <c r="X32" s="25">
        <v>0.29199000000000003</v>
      </c>
      <c r="Y32" s="25">
        <v>0.91554999999999986</v>
      </c>
      <c r="Z32" s="107">
        <v>-0.50673999999999997</v>
      </c>
    </row>
    <row r="33" spans="2:28" ht="19.5" thickBot="1">
      <c r="B33" s="29">
        <v>-0.22736999999999999</v>
      </c>
      <c r="C33" s="25">
        <v>0.65468999999999999</v>
      </c>
      <c r="D33" s="25">
        <v>-0.31723000000000001</v>
      </c>
      <c r="E33" s="25">
        <v>-0.35142000000000001</v>
      </c>
      <c r="F33" s="25">
        <v>-0.53579999999999994</v>
      </c>
      <c r="G33" s="30">
        <v>-0.35138000000000003</v>
      </c>
      <c r="H33" s="55">
        <v>-0.51622999999999997</v>
      </c>
      <c r="I33" s="25">
        <v>0.81063999999999992</v>
      </c>
      <c r="J33" s="25">
        <v>3.4884299999999997</v>
      </c>
      <c r="K33" s="25">
        <v>1.03308</v>
      </c>
      <c r="L33" s="25">
        <v>3.9883099999999998</v>
      </c>
      <c r="M33" s="30">
        <v>0.14144000000000001</v>
      </c>
      <c r="O33" s="106">
        <v>0.45418999999999998</v>
      </c>
      <c r="P33" s="25">
        <v>-1.3125</v>
      </c>
      <c r="Q33" s="114">
        <v>0.63446000000000002</v>
      </c>
      <c r="R33" s="112">
        <v>-7.799999999999474E-4</v>
      </c>
      <c r="S33" s="109">
        <v>6.4999999999992841E-4</v>
      </c>
      <c r="T33" s="109">
        <v>-1.2099999999999334E-3</v>
      </c>
      <c r="U33" s="109">
        <v>0.51622999999999997</v>
      </c>
      <c r="V33" s="109">
        <v>-0.81063999999999992</v>
      </c>
      <c r="W33" s="109">
        <v>-3.4884299999999997</v>
      </c>
      <c r="X33" s="109">
        <v>-1.03308</v>
      </c>
      <c r="Y33" s="109">
        <v>-3.9883099999999998</v>
      </c>
      <c r="Z33" s="110">
        <v>-0.14144000000000001</v>
      </c>
    </row>
    <row r="34" spans="2:28" ht="19.5" thickTop="1">
      <c r="B34" s="29">
        <v>0.40284999999999999</v>
      </c>
      <c r="C34" s="25">
        <v>-0.40229999999999999</v>
      </c>
      <c r="D34" s="25">
        <v>0.35220000000000001</v>
      </c>
      <c r="E34" s="25">
        <v>0.38866000000000001</v>
      </c>
      <c r="F34" s="25">
        <v>0.68135999999999997</v>
      </c>
      <c r="G34" s="30">
        <v>0.14781</v>
      </c>
      <c r="H34" s="55">
        <v>0.53573000000000004</v>
      </c>
      <c r="I34" s="25">
        <v>-0.45888000000000001</v>
      </c>
      <c r="J34" s="25">
        <v>0.26423999999999992</v>
      </c>
      <c r="K34" s="25">
        <v>-0.16575000000000001</v>
      </c>
      <c r="L34" s="25">
        <v>-3.084000000000009E-2</v>
      </c>
      <c r="M34" s="30">
        <v>0.22414000000000001</v>
      </c>
      <c r="O34" s="106">
        <v>2.8000000000005798E-4</v>
      </c>
      <c r="P34" s="25">
        <v>4.3000000000004146E-4</v>
      </c>
      <c r="Q34" s="107">
        <v>-7.8000000000005842E-4</v>
      </c>
      <c r="R34" s="54">
        <v>4.0662700000000003</v>
      </c>
      <c r="S34" s="45">
        <v>0.39462999999999998</v>
      </c>
      <c r="T34" s="45">
        <v>4.4859999999999997E-2</v>
      </c>
      <c r="U34" s="45">
        <v>1.33E-3</v>
      </c>
      <c r="V34" s="45">
        <v>-4.1700000000000001E-2</v>
      </c>
      <c r="W34" s="45">
        <v>0.60063999999999995</v>
      </c>
      <c r="X34" s="45">
        <v>-5.525E-2</v>
      </c>
      <c r="Y34" s="45">
        <v>0.59143999999999997</v>
      </c>
      <c r="Z34" s="45">
        <v>4.5960000000000001E-2</v>
      </c>
    </row>
    <row r="35" spans="2:28">
      <c r="B35" s="29">
        <v>0.13422999999999999</v>
      </c>
      <c r="C35" s="25">
        <v>-0.74474000000000007</v>
      </c>
      <c r="D35" s="25">
        <v>0.53515000000000001</v>
      </c>
      <c r="E35" s="25">
        <v>0.68025999999999998</v>
      </c>
      <c r="F35" s="25">
        <v>0.32234000000000002</v>
      </c>
      <c r="G35" s="30">
        <v>0.35456000000000004</v>
      </c>
      <c r="H35" s="55">
        <v>-0.36690999999999996</v>
      </c>
      <c r="I35" s="25">
        <v>0.28294000000000008</v>
      </c>
      <c r="J35" s="25">
        <v>4.1481700000000004</v>
      </c>
      <c r="K35" s="25">
        <v>0.87173999999999996</v>
      </c>
      <c r="L35" s="25">
        <v>5.3616299999999999</v>
      </c>
      <c r="M35" s="30">
        <v>0.43146000000000007</v>
      </c>
      <c r="O35" s="106">
        <v>-5.9999999999976739E-5</v>
      </c>
      <c r="P35" s="25">
        <v>-3.9299999999999891E-3</v>
      </c>
      <c r="Q35" s="107">
        <v>6.4999999999992841E-4</v>
      </c>
      <c r="R35" s="55">
        <v>0.39462999999999998</v>
      </c>
      <c r="S35" s="25">
        <v>9.3226999999999993</v>
      </c>
      <c r="T35" s="25">
        <v>-0.70464000000000004</v>
      </c>
      <c r="U35" s="25">
        <v>-4.6609999999999999E-2</v>
      </c>
      <c r="V35" s="25">
        <v>-0.70467999999999997</v>
      </c>
      <c r="W35" s="25">
        <v>1.2761499999999999</v>
      </c>
      <c r="X35" s="25">
        <v>-0.31114000000000003</v>
      </c>
      <c r="Y35" s="25">
        <v>1.78721</v>
      </c>
      <c r="Z35" s="25">
        <v>0.86248000000000002</v>
      </c>
    </row>
    <row r="36" spans="2:28" ht="19.5" thickBot="1">
      <c r="B36" s="31">
        <v>0.13097</v>
      </c>
      <c r="C36" s="32">
        <v>0.16817000000000004</v>
      </c>
      <c r="D36" s="32">
        <v>0.35259000000000001</v>
      </c>
      <c r="E36" s="32">
        <v>0.14704</v>
      </c>
      <c r="F36" s="32">
        <v>0.35671000000000003</v>
      </c>
      <c r="G36" s="33">
        <v>0.90409000000000006</v>
      </c>
      <c r="H36" s="56">
        <v>0.11274999999999999</v>
      </c>
      <c r="I36" s="57">
        <v>0.35720000000000002</v>
      </c>
      <c r="J36" s="57">
        <v>0.79689999999999994</v>
      </c>
      <c r="K36" s="57">
        <v>0.18101</v>
      </c>
      <c r="L36" s="57">
        <v>1.5094500000000002</v>
      </c>
      <c r="M36" s="72">
        <v>-0.24969</v>
      </c>
      <c r="O36" s="106">
        <v>-1.2000000000000899E-4</v>
      </c>
      <c r="P36" s="25">
        <v>-2.0000000000001128E-3</v>
      </c>
      <c r="Q36" s="107">
        <v>-1.2100000000000444E-3</v>
      </c>
      <c r="R36" s="55">
        <v>4.4859999999999997E-2</v>
      </c>
      <c r="S36" s="25">
        <v>-0.70464000000000004</v>
      </c>
      <c r="T36" s="25">
        <v>4.7796000000000003</v>
      </c>
      <c r="U36" s="57">
        <v>7.5850000000000001E-2</v>
      </c>
      <c r="V36" s="57">
        <v>0.21876000000000001</v>
      </c>
      <c r="W36" s="57">
        <v>-0.17133999999999999</v>
      </c>
      <c r="X36" s="57">
        <v>8.9090000000000003E-2</v>
      </c>
      <c r="Y36" s="57">
        <v>-0.21551000000000001</v>
      </c>
      <c r="Z36" s="57">
        <v>-8.3229999999999998E-2</v>
      </c>
    </row>
    <row r="37" spans="2:28" ht="19.5" thickTop="1">
      <c r="B37" s="44">
        <v>0</v>
      </c>
      <c r="C37" s="45">
        <v>0</v>
      </c>
      <c r="D37" s="45">
        <v>0</v>
      </c>
      <c r="E37" s="45">
        <v>0</v>
      </c>
      <c r="F37" s="45">
        <v>0</v>
      </c>
      <c r="G37" s="46">
        <v>0</v>
      </c>
      <c r="H37" s="26">
        <v>-0.50556999999999996</v>
      </c>
      <c r="I37" s="27">
        <v>-0.42443999999999998</v>
      </c>
      <c r="J37" s="27">
        <v>-0.22682000000000002</v>
      </c>
      <c r="K37" s="27">
        <v>-0.40312999999999999</v>
      </c>
      <c r="L37" s="27">
        <v>-0.13416999999999998</v>
      </c>
      <c r="M37" s="28">
        <v>-0.13084999999999999</v>
      </c>
      <c r="O37" s="106">
        <v>-0.10058999999999998</v>
      </c>
      <c r="P37" s="25">
        <v>9.2330000000000009E-2</v>
      </c>
      <c r="Q37" s="107">
        <v>0.51622999999999997</v>
      </c>
      <c r="R37" s="55">
        <v>1.33E-3</v>
      </c>
      <c r="S37" s="25">
        <v>-4.6609999999999999E-2</v>
      </c>
      <c r="T37" s="39">
        <v>7.5850000000000001E-2</v>
      </c>
      <c r="U37" s="103">
        <v>1.0111399999999999</v>
      </c>
      <c r="V37" s="104">
        <v>0.84887000000000001</v>
      </c>
      <c r="W37" s="113">
        <v>0.45418999999999998</v>
      </c>
      <c r="X37" s="115">
        <v>2.8000000000000247E-4</v>
      </c>
      <c r="Y37" s="104">
        <v>-6.0000000000004494E-5</v>
      </c>
      <c r="Z37" s="105">
        <v>-1.2000000000000899E-4</v>
      </c>
    </row>
    <row r="38" spans="2:28">
      <c r="B38" s="29">
        <v>0</v>
      </c>
      <c r="C38" s="25">
        <v>0</v>
      </c>
      <c r="D38" s="25">
        <v>0</v>
      </c>
      <c r="E38" s="25">
        <v>0</v>
      </c>
      <c r="F38" s="25">
        <v>0</v>
      </c>
      <c r="G38" s="39">
        <v>0</v>
      </c>
      <c r="H38" s="29">
        <v>-0.42442999999999997</v>
      </c>
      <c r="I38" s="25">
        <v>-2.0049399999999999</v>
      </c>
      <c r="J38" s="25">
        <v>0.65781000000000001</v>
      </c>
      <c r="K38" s="25">
        <v>0.40187</v>
      </c>
      <c r="L38" s="25">
        <v>0.74867000000000006</v>
      </c>
      <c r="M38" s="30">
        <v>-0.16616999999999993</v>
      </c>
      <c r="O38" s="106">
        <v>0.11959</v>
      </c>
      <c r="P38" s="25">
        <v>0.36038999999999999</v>
      </c>
      <c r="Q38" s="107">
        <v>-0.81063999999999992</v>
      </c>
      <c r="R38" s="55">
        <v>-4.1700000000000001E-2</v>
      </c>
      <c r="S38" s="25">
        <v>-0.70467999999999997</v>
      </c>
      <c r="T38" s="39">
        <v>0.21876000000000001</v>
      </c>
      <c r="U38" s="106">
        <v>0.84887000000000001</v>
      </c>
      <c r="V38" s="25">
        <v>4.0098799999999999</v>
      </c>
      <c r="W38" s="114">
        <v>-1.3125</v>
      </c>
      <c r="X38" s="54">
        <v>4.2999999999998595E-4</v>
      </c>
      <c r="Y38" s="25">
        <v>-3.9300000000001001E-3</v>
      </c>
      <c r="Z38" s="107">
        <v>-2.0000000000001128E-3</v>
      </c>
    </row>
    <row r="39" spans="2:28" ht="19.5" thickBot="1">
      <c r="B39" s="29">
        <v>0</v>
      </c>
      <c r="C39" s="25">
        <v>0</v>
      </c>
      <c r="D39" s="25">
        <v>0</v>
      </c>
      <c r="E39" s="25">
        <v>0</v>
      </c>
      <c r="F39" s="25">
        <v>0</v>
      </c>
      <c r="G39" s="39">
        <v>0</v>
      </c>
      <c r="H39" s="29">
        <v>-0.22736999999999999</v>
      </c>
      <c r="I39" s="25">
        <v>0.65468999999999999</v>
      </c>
      <c r="J39" s="25">
        <v>-0.31723000000000001</v>
      </c>
      <c r="K39" s="25">
        <v>-0.35142000000000001</v>
      </c>
      <c r="L39" s="25">
        <v>-0.53579999999999994</v>
      </c>
      <c r="M39" s="30">
        <v>-0.35138000000000003</v>
      </c>
      <c r="O39" s="106">
        <v>0.28056999999999999</v>
      </c>
      <c r="P39" s="25">
        <v>0.18745000000000001</v>
      </c>
      <c r="Q39" s="107">
        <v>-3.4884299999999997</v>
      </c>
      <c r="R39" s="55">
        <v>0.60063999999999995</v>
      </c>
      <c r="S39" s="25">
        <v>1.2761499999999999</v>
      </c>
      <c r="T39" s="39">
        <v>-0.17133999999999999</v>
      </c>
      <c r="U39" s="106">
        <v>0.45418999999999998</v>
      </c>
      <c r="V39" s="25">
        <v>-1.3125</v>
      </c>
      <c r="W39" s="114">
        <v>0.63446000000000002</v>
      </c>
      <c r="X39" s="112">
        <v>-7.799999999999474E-4</v>
      </c>
      <c r="Y39" s="109">
        <v>6.4999999999992841E-4</v>
      </c>
      <c r="Z39" s="110">
        <v>-1.2099999999999334E-3</v>
      </c>
    </row>
    <row r="40" spans="2:28" ht="19.5" thickTop="1">
      <c r="B40" s="29">
        <v>0</v>
      </c>
      <c r="C40" s="25">
        <v>0</v>
      </c>
      <c r="D40" s="25">
        <v>0</v>
      </c>
      <c r="E40" s="25">
        <v>0</v>
      </c>
      <c r="F40" s="25">
        <v>0</v>
      </c>
      <c r="G40" s="39">
        <v>0</v>
      </c>
      <c r="H40" s="29">
        <v>0.40284999999999999</v>
      </c>
      <c r="I40" s="25">
        <v>-0.40229999999999999</v>
      </c>
      <c r="J40" s="25">
        <v>0.35220000000000001</v>
      </c>
      <c r="K40" s="25">
        <v>0.38866000000000001</v>
      </c>
      <c r="L40" s="25">
        <v>0.68135999999999997</v>
      </c>
      <c r="M40" s="30">
        <v>0.14781</v>
      </c>
      <c r="O40" s="106">
        <v>-0.26985999999999999</v>
      </c>
      <c r="P40" s="25">
        <v>0.29199000000000003</v>
      </c>
      <c r="Q40" s="107">
        <v>-1.03308</v>
      </c>
      <c r="R40" s="55">
        <v>-5.525E-2</v>
      </c>
      <c r="S40" s="25">
        <v>-0.31114000000000003</v>
      </c>
      <c r="T40" s="39">
        <v>8.9090000000000003E-2</v>
      </c>
      <c r="U40" s="106">
        <v>2.8000000000005798E-4</v>
      </c>
      <c r="V40" s="25">
        <v>4.3000000000004146E-4</v>
      </c>
      <c r="W40" s="107">
        <v>-7.8000000000005842E-4</v>
      </c>
      <c r="X40" s="54">
        <v>4.0662700000000003</v>
      </c>
      <c r="Y40" s="45">
        <v>0.39462999999999998</v>
      </c>
      <c r="Z40" s="45">
        <v>4.4859999999999997E-2</v>
      </c>
    </row>
    <row r="41" spans="2:28">
      <c r="B41" s="29">
        <v>0</v>
      </c>
      <c r="C41" s="25">
        <v>0</v>
      </c>
      <c r="D41" s="25">
        <v>0</v>
      </c>
      <c r="E41" s="25">
        <v>0</v>
      </c>
      <c r="F41" s="25">
        <v>0</v>
      </c>
      <c r="G41" s="39">
        <v>0</v>
      </c>
      <c r="H41" s="29">
        <v>0.13422999999999999</v>
      </c>
      <c r="I41" s="25">
        <v>-0.74474000000000007</v>
      </c>
      <c r="J41" s="25">
        <v>0.53515000000000001</v>
      </c>
      <c r="K41" s="25">
        <v>0.68025999999999998</v>
      </c>
      <c r="L41" s="25">
        <v>0.32234000000000002</v>
      </c>
      <c r="M41" s="30">
        <v>0.35456000000000004</v>
      </c>
      <c r="O41" s="106">
        <v>0.25336999999999998</v>
      </c>
      <c r="P41" s="25">
        <v>0.91554999999999986</v>
      </c>
      <c r="Q41" s="107">
        <v>-3.9883099999999998</v>
      </c>
      <c r="R41" s="55">
        <v>0.59143999999999997</v>
      </c>
      <c r="S41" s="25">
        <v>1.78721</v>
      </c>
      <c r="T41" s="39">
        <v>-0.21551000000000001</v>
      </c>
      <c r="U41" s="106">
        <v>-5.9999999999976739E-5</v>
      </c>
      <c r="V41" s="25">
        <v>-3.9299999999999891E-3</v>
      </c>
      <c r="W41" s="107">
        <v>6.4999999999992841E-4</v>
      </c>
      <c r="X41" s="55">
        <v>0.39462999999999998</v>
      </c>
      <c r="Y41" s="25">
        <v>9.3226999999999993</v>
      </c>
      <c r="Z41" s="25">
        <v>-0.70464000000000004</v>
      </c>
    </row>
    <row r="42" spans="2:28" ht="19.5" thickBot="1">
      <c r="B42" s="31">
        <v>0</v>
      </c>
      <c r="C42" s="32">
        <v>0</v>
      </c>
      <c r="D42" s="32">
        <v>0</v>
      </c>
      <c r="E42" s="32">
        <v>0</v>
      </c>
      <c r="F42" s="32">
        <v>0</v>
      </c>
      <c r="G42" s="47">
        <v>0</v>
      </c>
      <c r="H42" s="31">
        <v>0.13097</v>
      </c>
      <c r="I42" s="32">
        <v>0.16817000000000004</v>
      </c>
      <c r="J42" s="32">
        <v>0.35259000000000001</v>
      </c>
      <c r="K42" s="32">
        <v>0.14704</v>
      </c>
      <c r="L42" s="32">
        <v>0.35671000000000003</v>
      </c>
      <c r="M42" s="33">
        <v>0.90409000000000006</v>
      </c>
      <c r="O42" s="108">
        <v>-0.17015</v>
      </c>
      <c r="P42" s="109">
        <v>-0.50673999999999997</v>
      </c>
      <c r="Q42" s="110">
        <v>-0.14144000000000001</v>
      </c>
      <c r="R42" s="55">
        <v>4.5960000000000001E-2</v>
      </c>
      <c r="S42" s="25">
        <v>0.86248000000000002</v>
      </c>
      <c r="T42" s="39">
        <v>-8.3229999999999998E-2</v>
      </c>
      <c r="U42" s="108">
        <v>-1.2000000000000899E-4</v>
      </c>
      <c r="V42" s="109">
        <v>-2.0000000000001128E-3</v>
      </c>
      <c r="W42" s="110">
        <v>-1.2100000000000444E-3</v>
      </c>
      <c r="X42" s="55">
        <v>4.4859999999999997E-2</v>
      </c>
      <c r="Y42" s="25">
        <v>-0.70464000000000004</v>
      </c>
      <c r="Z42" s="25">
        <v>4.7796000000000003</v>
      </c>
    </row>
    <row r="44" spans="2:28">
      <c r="B44" t="s">
        <v>17</v>
      </c>
      <c r="O44" t="s">
        <v>19</v>
      </c>
      <c r="AB44" t="s">
        <v>21</v>
      </c>
    </row>
    <row r="45" spans="2:28">
      <c r="B45">
        <f t="array" ref="B45:M56">-B17:M28-B31:M42</f>
        <v>1.0111399999999999</v>
      </c>
      <c r="C45">
        <v>0.84887000000000001</v>
      </c>
      <c r="D45">
        <v>0.45418999999999998</v>
      </c>
      <c r="E45">
        <v>2.8000000000000247E-4</v>
      </c>
      <c r="F45">
        <v>-6.0000000000004494E-5</v>
      </c>
      <c r="G45">
        <v>-1.2000000000000899E-4</v>
      </c>
      <c r="H45">
        <v>-0.10058999999999998</v>
      </c>
      <c r="I45">
        <v>0.11959</v>
      </c>
      <c r="J45">
        <v>0.28056999999999999</v>
      </c>
      <c r="K45">
        <v>-0.26985999999999999</v>
      </c>
      <c r="L45">
        <v>0.25336999999999998</v>
      </c>
      <c r="M45">
        <v>-0.17015</v>
      </c>
      <c r="O45">
        <f t="array" ref="O45:Z56">O31:Z42+B17:M28+B31:M42</f>
        <v>0</v>
      </c>
      <c r="P45">
        <v>5.5511151231257827E-17</v>
      </c>
      <c r="Q45">
        <v>-2.7755575615628914E-17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B45" s="116">
        <v>-3.3138713200000001</v>
      </c>
    </row>
    <row r="46" spans="2:28">
      <c r="B46">
        <v>0.84887000000000001</v>
      </c>
      <c r="C46">
        <v>4.0098799999999999</v>
      </c>
      <c r="D46">
        <v>-1.3125</v>
      </c>
      <c r="E46">
        <v>4.2999999999998595E-4</v>
      </c>
      <c r="F46">
        <v>-3.9300000000001001E-3</v>
      </c>
      <c r="G46">
        <v>-2.0000000000001128E-3</v>
      </c>
      <c r="H46">
        <v>9.2330000000000009E-2</v>
      </c>
      <c r="I46">
        <v>0.36038999999999999</v>
      </c>
      <c r="J46">
        <v>0.18745000000000001</v>
      </c>
      <c r="K46">
        <v>0.29199000000000003</v>
      </c>
      <c r="L46">
        <v>0.91554999999999986</v>
      </c>
      <c r="M46">
        <v>-0.50673999999999997</v>
      </c>
      <c r="O46">
        <v>0</v>
      </c>
      <c r="P46">
        <v>0</v>
      </c>
      <c r="Q46">
        <v>1.1102230246251565E-16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B46">
        <v>-0.13358982999999999</v>
      </c>
    </row>
    <row r="47" spans="2:28">
      <c r="B47">
        <v>0.45418999999999998</v>
      </c>
      <c r="C47">
        <v>-1.3125</v>
      </c>
      <c r="D47">
        <v>0.63446000000000002</v>
      </c>
      <c r="E47">
        <v>-7.799999999999474E-4</v>
      </c>
      <c r="F47">
        <v>6.4999999999992841E-4</v>
      </c>
      <c r="G47">
        <v>-1.2099999999999334E-3</v>
      </c>
      <c r="H47">
        <v>0.51622999999999997</v>
      </c>
      <c r="I47">
        <v>-0.81063999999999992</v>
      </c>
      <c r="J47">
        <v>-3.4884299999999997</v>
      </c>
      <c r="K47">
        <v>-1.03308</v>
      </c>
      <c r="L47">
        <v>-3.9883099999999998</v>
      </c>
      <c r="M47">
        <v>-0.14144000000000001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B47">
        <v>-5.504096E-2</v>
      </c>
    </row>
    <row r="48" spans="2:28">
      <c r="B48">
        <v>2.8000000000005798E-4</v>
      </c>
      <c r="C48">
        <v>4.3000000000004146E-4</v>
      </c>
      <c r="D48">
        <v>-7.8000000000005842E-4</v>
      </c>
      <c r="E48">
        <v>-0.77732000000000001</v>
      </c>
      <c r="F48">
        <v>-1.3616200000000001</v>
      </c>
      <c r="G48">
        <v>-0.29484999999999995</v>
      </c>
      <c r="H48">
        <v>-0.53573000000000004</v>
      </c>
      <c r="I48">
        <v>0.45888000000000001</v>
      </c>
      <c r="J48">
        <v>-0.26423999999999992</v>
      </c>
      <c r="K48">
        <v>0.16575000000000001</v>
      </c>
      <c r="L48">
        <v>3.084000000000009E-2</v>
      </c>
      <c r="M48">
        <v>-0.22414000000000001</v>
      </c>
      <c r="O48">
        <v>0</v>
      </c>
      <c r="P48">
        <v>0</v>
      </c>
      <c r="Q48">
        <v>0</v>
      </c>
      <c r="R48">
        <v>4.8435899999999998</v>
      </c>
      <c r="S48">
        <v>1.7562500000000001</v>
      </c>
      <c r="T48">
        <v>0.33970999999999996</v>
      </c>
      <c r="U48">
        <v>0.53706000000000009</v>
      </c>
      <c r="V48">
        <v>-0.50058000000000002</v>
      </c>
      <c r="W48">
        <v>0.86487999999999987</v>
      </c>
      <c r="X48">
        <v>-0.221</v>
      </c>
      <c r="Y48">
        <v>0.56059999999999988</v>
      </c>
      <c r="Z48">
        <v>0.27010000000000001</v>
      </c>
      <c r="AB48">
        <v>0</v>
      </c>
    </row>
    <row r="49" spans="2:28">
      <c r="B49">
        <v>-5.9999999999976739E-5</v>
      </c>
      <c r="C49">
        <v>-3.9299999999999891E-3</v>
      </c>
      <c r="D49">
        <v>6.4999999999992841E-4</v>
      </c>
      <c r="E49">
        <v>-1.3616199999999998</v>
      </c>
      <c r="F49">
        <v>-0.64468000000000014</v>
      </c>
      <c r="G49">
        <v>-0.71127000000000007</v>
      </c>
      <c r="H49">
        <v>0.36690999999999996</v>
      </c>
      <c r="I49">
        <v>-0.28294000000000008</v>
      </c>
      <c r="J49">
        <v>-4.1481700000000004</v>
      </c>
      <c r="K49">
        <v>-0.87173999999999996</v>
      </c>
      <c r="L49">
        <v>-5.3616299999999999</v>
      </c>
      <c r="M49">
        <v>-0.43146000000000007</v>
      </c>
      <c r="O49">
        <v>0</v>
      </c>
      <c r="P49">
        <v>0</v>
      </c>
      <c r="Q49">
        <v>0</v>
      </c>
      <c r="R49">
        <v>1.7562500000000001</v>
      </c>
      <c r="S49">
        <v>9.9673800000000004</v>
      </c>
      <c r="T49">
        <v>6.6300000000000248E-3</v>
      </c>
      <c r="U49">
        <v>-0.41351999999999994</v>
      </c>
      <c r="V49">
        <v>-0.42173999999999989</v>
      </c>
      <c r="W49">
        <v>5.4243199999999998</v>
      </c>
      <c r="X49">
        <v>0.56059999999999999</v>
      </c>
      <c r="Y49">
        <v>7.1488399999999999</v>
      </c>
      <c r="Z49">
        <v>1.2939400000000001</v>
      </c>
      <c r="AB49">
        <v>0</v>
      </c>
    </row>
    <row r="50" spans="2:28">
      <c r="B50">
        <v>-1.2000000000000899E-4</v>
      </c>
      <c r="C50">
        <v>-2.0000000000001128E-3</v>
      </c>
      <c r="D50">
        <v>-1.2100000000000444E-3</v>
      </c>
      <c r="E50">
        <v>-0.29485</v>
      </c>
      <c r="F50">
        <v>-0.71127000000000007</v>
      </c>
      <c r="G50">
        <v>-1.8081800000000001</v>
      </c>
      <c r="H50">
        <v>-0.11274999999999999</v>
      </c>
      <c r="I50">
        <v>-0.35720000000000002</v>
      </c>
      <c r="J50">
        <v>-0.79689999999999994</v>
      </c>
      <c r="K50">
        <v>-0.18101</v>
      </c>
      <c r="L50">
        <v>-1.5094500000000002</v>
      </c>
      <c r="M50">
        <v>0.24969</v>
      </c>
      <c r="O50">
        <v>0</v>
      </c>
      <c r="P50">
        <v>0</v>
      </c>
      <c r="Q50">
        <v>0</v>
      </c>
      <c r="R50">
        <v>0.33971000000000001</v>
      </c>
      <c r="S50">
        <v>6.6299999999999693E-3</v>
      </c>
      <c r="T50">
        <v>6.5877800000000004</v>
      </c>
      <c r="U50">
        <v>0.18859999999999999</v>
      </c>
      <c r="V50">
        <v>0.57596000000000003</v>
      </c>
      <c r="W50">
        <v>0.62555999999999989</v>
      </c>
      <c r="X50">
        <v>0.27010000000000001</v>
      </c>
      <c r="Y50">
        <v>1.2939400000000001</v>
      </c>
      <c r="Z50">
        <v>-0.33291999999999999</v>
      </c>
      <c r="AB50" s="116">
        <v>0</v>
      </c>
    </row>
    <row r="51" spans="2:28">
      <c r="B51">
        <v>-0.10058999999999998</v>
      </c>
      <c r="C51">
        <v>9.2330000000000009E-2</v>
      </c>
      <c r="D51">
        <v>0.51622999999999997</v>
      </c>
      <c r="E51">
        <v>-0.53573000000000004</v>
      </c>
      <c r="F51">
        <v>0.36690999999999996</v>
      </c>
      <c r="G51">
        <v>-0.11274999999999999</v>
      </c>
      <c r="H51">
        <v>1.0111399999999999</v>
      </c>
      <c r="I51">
        <v>0.84887000000000001</v>
      </c>
      <c r="J51">
        <v>0.45418999999999998</v>
      </c>
      <c r="K51">
        <v>2.8000000000000247E-4</v>
      </c>
      <c r="L51">
        <v>-6.0000000000004494E-5</v>
      </c>
      <c r="M51">
        <v>-1.2000000000000899E-4</v>
      </c>
      <c r="O51">
        <v>0</v>
      </c>
      <c r="P51">
        <v>0</v>
      </c>
      <c r="Q51">
        <v>0</v>
      </c>
      <c r="R51">
        <v>0.53706000000000009</v>
      </c>
      <c r="S51">
        <v>-0.41351999999999994</v>
      </c>
      <c r="T51">
        <v>0.18859999999999999</v>
      </c>
      <c r="U51">
        <v>0</v>
      </c>
      <c r="V51">
        <v>5.5511151231257827E-17</v>
      </c>
      <c r="W51">
        <v>-2.7755575615628914E-17</v>
      </c>
      <c r="X51">
        <v>0</v>
      </c>
      <c r="Y51">
        <v>0</v>
      </c>
      <c r="Z51">
        <v>0</v>
      </c>
      <c r="AB51">
        <v>3.6852231600000001</v>
      </c>
    </row>
    <row r="52" spans="2:28">
      <c r="B52">
        <v>0.11959</v>
      </c>
      <c r="C52">
        <v>0.36038999999999999</v>
      </c>
      <c r="D52">
        <v>-0.81063999999999992</v>
      </c>
      <c r="E52">
        <v>0.45888000000000001</v>
      </c>
      <c r="F52">
        <v>-0.28294000000000008</v>
      </c>
      <c r="G52">
        <v>-0.35720000000000002</v>
      </c>
      <c r="H52">
        <v>0.84887000000000001</v>
      </c>
      <c r="I52">
        <v>4.0098799999999999</v>
      </c>
      <c r="J52">
        <v>-1.3125</v>
      </c>
      <c r="K52">
        <v>4.2999999999998595E-4</v>
      </c>
      <c r="L52">
        <v>-3.9300000000001001E-3</v>
      </c>
      <c r="M52">
        <v>-2.0000000000001128E-3</v>
      </c>
      <c r="O52">
        <v>0</v>
      </c>
      <c r="P52">
        <v>0</v>
      </c>
      <c r="Q52">
        <v>0</v>
      </c>
      <c r="R52">
        <v>-0.50058000000000002</v>
      </c>
      <c r="S52">
        <v>-0.42173999999999989</v>
      </c>
      <c r="T52">
        <v>0.57596000000000003</v>
      </c>
      <c r="U52">
        <v>0</v>
      </c>
      <c r="V52">
        <v>0</v>
      </c>
      <c r="W52">
        <v>1.1102230246251565E-16</v>
      </c>
      <c r="X52">
        <v>0</v>
      </c>
      <c r="Y52">
        <v>0</v>
      </c>
      <c r="Z52">
        <v>0</v>
      </c>
      <c r="AB52">
        <v>4.2194576799999997</v>
      </c>
    </row>
    <row r="53" spans="2:28">
      <c r="B53">
        <v>0.28056999999999999</v>
      </c>
      <c r="C53">
        <v>0.18745000000000001</v>
      </c>
      <c r="D53">
        <v>-3.4884299999999997</v>
      </c>
      <c r="E53">
        <v>-0.26423999999999992</v>
      </c>
      <c r="F53">
        <v>-4.1481700000000004</v>
      </c>
      <c r="G53">
        <v>-0.79689999999999994</v>
      </c>
      <c r="H53">
        <v>0.45418999999999998</v>
      </c>
      <c r="I53">
        <v>-1.3125</v>
      </c>
      <c r="J53">
        <v>0.63446000000000002</v>
      </c>
      <c r="K53">
        <v>-7.799999999999474E-4</v>
      </c>
      <c r="L53">
        <v>6.4999999999992841E-4</v>
      </c>
      <c r="M53">
        <v>-1.2099999999999334E-3</v>
      </c>
      <c r="O53">
        <v>0</v>
      </c>
      <c r="P53">
        <v>0</v>
      </c>
      <c r="Q53">
        <v>0</v>
      </c>
      <c r="R53">
        <v>0.86487999999999987</v>
      </c>
      <c r="S53">
        <v>5.4243199999999998</v>
      </c>
      <c r="T53">
        <v>0.62555999999999989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B53">
        <v>6.1252961199999998</v>
      </c>
    </row>
    <row r="54" spans="2:28">
      <c r="B54">
        <v>-0.26985999999999999</v>
      </c>
      <c r="C54">
        <v>0.29199000000000003</v>
      </c>
      <c r="D54">
        <v>-1.03308</v>
      </c>
      <c r="E54">
        <v>0.16575000000000001</v>
      </c>
      <c r="F54">
        <v>-0.87173999999999996</v>
      </c>
      <c r="G54">
        <v>-0.18101</v>
      </c>
      <c r="H54">
        <v>2.8000000000005798E-4</v>
      </c>
      <c r="I54">
        <v>4.3000000000004146E-4</v>
      </c>
      <c r="J54">
        <v>-7.8000000000005842E-4</v>
      </c>
      <c r="K54">
        <v>-0.77732000000000001</v>
      </c>
      <c r="L54">
        <v>-1.3616200000000001</v>
      </c>
      <c r="M54">
        <v>-0.29484999999999995</v>
      </c>
      <c r="O54">
        <v>0</v>
      </c>
      <c r="P54">
        <v>0</v>
      </c>
      <c r="Q54">
        <v>0</v>
      </c>
      <c r="R54">
        <v>-0.221</v>
      </c>
      <c r="S54">
        <v>0.56059999999999999</v>
      </c>
      <c r="T54">
        <v>0.27010000000000001</v>
      </c>
      <c r="U54">
        <v>0</v>
      </c>
      <c r="V54">
        <v>0</v>
      </c>
      <c r="W54">
        <v>0</v>
      </c>
      <c r="X54">
        <v>4.8435899999999998</v>
      </c>
      <c r="Y54">
        <v>1.7562500000000001</v>
      </c>
      <c r="Z54">
        <v>0.33970999999999996</v>
      </c>
      <c r="AB54">
        <v>6.19082621</v>
      </c>
    </row>
    <row r="55" spans="2:28">
      <c r="B55">
        <v>0.25336999999999998</v>
      </c>
      <c r="C55">
        <v>0.91554999999999986</v>
      </c>
      <c r="D55">
        <v>-3.9883099999999998</v>
      </c>
      <c r="E55">
        <v>3.084000000000009E-2</v>
      </c>
      <c r="F55">
        <v>-5.3616299999999999</v>
      </c>
      <c r="G55">
        <v>-1.5094500000000002</v>
      </c>
      <c r="H55">
        <v>-5.9999999999976739E-5</v>
      </c>
      <c r="I55">
        <v>-3.9299999999999891E-3</v>
      </c>
      <c r="J55">
        <v>6.4999999999992841E-4</v>
      </c>
      <c r="K55">
        <v>-1.3616199999999998</v>
      </c>
      <c r="L55">
        <v>-0.64468000000000014</v>
      </c>
      <c r="M55">
        <v>-0.71127000000000007</v>
      </c>
      <c r="O55">
        <v>0</v>
      </c>
      <c r="P55">
        <v>0</v>
      </c>
      <c r="Q55">
        <v>0</v>
      </c>
      <c r="R55">
        <v>0.56059999999999988</v>
      </c>
      <c r="S55">
        <v>7.1488399999999999</v>
      </c>
      <c r="T55">
        <v>1.2939400000000001</v>
      </c>
      <c r="U55">
        <v>0</v>
      </c>
      <c r="V55">
        <v>0</v>
      </c>
      <c r="W55">
        <v>0</v>
      </c>
      <c r="X55">
        <v>1.7562500000000001</v>
      </c>
      <c r="Y55">
        <v>9.9673800000000004</v>
      </c>
      <c r="Z55">
        <v>6.6300000000000248E-3</v>
      </c>
      <c r="AB55">
        <v>7.5018773899999998</v>
      </c>
    </row>
    <row r="56" spans="2:28">
      <c r="B56">
        <v>-0.17015</v>
      </c>
      <c r="C56">
        <v>-0.50673999999999997</v>
      </c>
      <c r="D56">
        <v>-0.14144000000000001</v>
      </c>
      <c r="E56">
        <v>-0.22414000000000001</v>
      </c>
      <c r="F56">
        <v>-0.43146000000000007</v>
      </c>
      <c r="G56">
        <v>0.24969</v>
      </c>
      <c r="H56">
        <v>-1.2000000000000899E-4</v>
      </c>
      <c r="I56">
        <v>-2.0000000000001128E-3</v>
      </c>
      <c r="J56">
        <v>-1.2100000000000444E-3</v>
      </c>
      <c r="K56">
        <v>-0.29485</v>
      </c>
      <c r="L56">
        <v>-0.71127000000000007</v>
      </c>
      <c r="M56">
        <v>-1.8081800000000001</v>
      </c>
      <c r="O56">
        <v>0</v>
      </c>
      <c r="P56">
        <v>0</v>
      </c>
      <c r="Q56">
        <v>0</v>
      </c>
      <c r="R56">
        <v>0.27010000000000001</v>
      </c>
      <c r="S56">
        <v>1.2939400000000001</v>
      </c>
      <c r="T56">
        <v>-0.33291999999999999</v>
      </c>
      <c r="U56">
        <v>0</v>
      </c>
      <c r="V56">
        <v>0</v>
      </c>
      <c r="W56">
        <v>0</v>
      </c>
      <c r="X56">
        <v>0.33971000000000001</v>
      </c>
      <c r="Y56">
        <v>6.6299999999999693E-3</v>
      </c>
      <c r="Z56">
        <v>6.5877800000000004</v>
      </c>
      <c r="AB56">
        <v>18.57732154</v>
      </c>
    </row>
  </sheetData>
  <phoneticPr fontId="1"/>
  <conditionalFormatting sqref="B3:G8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9:M14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3:M8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3:M14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7:M28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31:M42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3:Z14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45:M56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31:Z42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c=-1</vt:lpstr>
      <vt:lpstr>c=0</vt:lpstr>
      <vt:lpstr>c=1</vt:lpstr>
      <vt:lpstr>Sheet3</vt:lpstr>
      <vt:lpstr>Γ</vt:lpstr>
      <vt:lpstr>计算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2021-04-26T09:08:57Z</dcterms:modified>
</cp:coreProperties>
</file>