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osel\Desktop\DATA ANALYSIS\"/>
    </mc:Choice>
  </mc:AlternateContent>
  <xr:revisionPtr revIDLastSave="0" documentId="13_ncr:1_{FBBB2135-5AA0-4192-9B7C-0B4DCF0C65B5}" xr6:coauthVersionLast="47" xr6:coauthVersionMax="47" xr10:uidLastSave="{00000000-0000-0000-0000-000000000000}"/>
  <bookViews>
    <workbookView xWindow="-110" yWindow="-110" windowWidth="21820" windowHeight="13900" activeTab="2" xr2:uid="{00000000-000D-0000-FFFF-FFFF00000000}"/>
  </bookViews>
  <sheets>
    <sheet name="hr_dashboard_data" sheetId="1" r:id="rId1"/>
    <sheet name="Pivot Table" sheetId="2" r:id="rId2"/>
    <sheet name="Dashboard" sheetId="3" r:id="rId3"/>
  </sheets>
  <definedNames>
    <definedName name="Slicer_Age">#N/A</definedName>
    <definedName name="Slicer_Joining_Date">#N/A</definedName>
    <definedName name="Slicer_Performance_Remark">#N/A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50" i="1"/>
  <c r="H51" i="1"/>
  <c r="H52" i="1"/>
  <c r="H53" i="1"/>
  <c r="H54" i="1"/>
  <c r="H55" i="1"/>
  <c r="H56" i="1"/>
  <c r="H57" i="1"/>
  <c r="H58" i="1"/>
  <c r="H59" i="1"/>
  <c r="H31" i="1"/>
  <c r="H32" i="1"/>
  <c r="H33" i="1"/>
  <c r="H34" i="1"/>
  <c r="H35" i="1"/>
  <c r="H36" i="1"/>
  <c r="H37" i="1"/>
  <c r="H38" i="1"/>
  <c r="H39" i="1"/>
  <c r="H40" i="1"/>
  <c r="H41" i="1"/>
  <c r="H42" i="1"/>
  <c r="H43" i="1"/>
  <c r="H44" i="1"/>
  <c r="H45" i="1"/>
  <c r="H46" i="1"/>
  <c r="H47" i="1"/>
  <c r="H48" i="1"/>
  <c r="H49" i="1"/>
  <c r="H25" i="1"/>
  <c r="H26" i="1"/>
  <c r="H27" i="1"/>
  <c r="H28" i="1"/>
  <c r="H29" i="1"/>
  <c r="H30" i="1"/>
  <c r="H19" i="1"/>
  <c r="H20" i="1"/>
  <c r="H21" i="1"/>
  <c r="H22" i="1"/>
  <c r="H23" i="1"/>
  <c r="H24" i="1"/>
  <c r="H6" i="1"/>
  <c r="H7" i="1"/>
  <c r="H8" i="1"/>
  <c r="H9" i="1"/>
  <c r="H10" i="1"/>
  <c r="H11" i="1"/>
  <c r="H12" i="1"/>
  <c r="H13" i="1"/>
  <c r="H14" i="1"/>
  <c r="H15" i="1"/>
  <c r="H16" i="1"/>
  <c r="H17" i="1"/>
  <c r="H18" i="1"/>
  <c r="H5" i="1"/>
  <c r="H3" i="1"/>
  <c r="H4" i="1"/>
  <c r="H2" i="1"/>
</calcChain>
</file>

<file path=xl/sharedStrings.xml><?xml version="1.0" encoding="utf-8"?>
<sst xmlns="http://schemas.openxmlformats.org/spreadsheetml/2006/main" count="853" uniqueCount="242">
  <si>
    <t>Name</t>
  </si>
  <si>
    <t>Age</t>
  </si>
  <si>
    <t>Gender</t>
  </si>
  <si>
    <t>Projects Completed</t>
  </si>
  <si>
    <t>Productivity (%)</t>
  </si>
  <si>
    <t>Satisfaction Rate (%)</t>
  </si>
  <si>
    <t>Feedback Score</t>
  </si>
  <si>
    <t>Department</t>
  </si>
  <si>
    <t>Position</t>
  </si>
  <si>
    <t>Joining Date</t>
  </si>
  <si>
    <t>Salary</t>
  </si>
  <si>
    <t>Douglas Lindsey</t>
  </si>
  <si>
    <t>Male</t>
  </si>
  <si>
    <t>Marketing</t>
  </si>
  <si>
    <t>Analyst</t>
  </si>
  <si>
    <t>Anthony Roberson</t>
  </si>
  <si>
    <t>Female</t>
  </si>
  <si>
    <t>IT</t>
  </si>
  <si>
    <t>Manager</t>
  </si>
  <si>
    <t>Thomas Miller</t>
  </si>
  <si>
    <t>Joshua Lewis</t>
  </si>
  <si>
    <t>Intern</t>
  </si>
  <si>
    <t>Stephanie Bailey</t>
  </si>
  <si>
    <t>Team Lead</t>
  </si>
  <si>
    <t>Jonathan King</t>
  </si>
  <si>
    <t>Sales</t>
  </si>
  <si>
    <t>Junior Developer</t>
  </si>
  <si>
    <t>Kyle Figueroa</t>
  </si>
  <si>
    <t>Shannon Allen</t>
  </si>
  <si>
    <t>HR</t>
  </si>
  <si>
    <t>Daryl Noble</t>
  </si>
  <si>
    <t>Tracy Figueroa</t>
  </si>
  <si>
    <t>Eric Sanders</t>
  </si>
  <si>
    <t>Finance</t>
  </si>
  <si>
    <t>Senior Developer</t>
  </si>
  <si>
    <t>Joshua Nelson</t>
  </si>
  <si>
    <t>Donald Davis</t>
  </si>
  <si>
    <t>Ms. Emily Dawson</t>
  </si>
  <si>
    <t>Angela Davis</t>
  </si>
  <si>
    <t>Melissa Galvan</t>
  </si>
  <si>
    <t>Erin Smith</t>
  </si>
  <si>
    <t>James Hernandez</t>
  </si>
  <si>
    <t>Amanda White</t>
  </si>
  <si>
    <t>Michael Morton DDS</t>
  </si>
  <si>
    <t>Michelle Moreno</t>
  </si>
  <si>
    <t>Shannon Wilson</t>
  </si>
  <si>
    <t>Chad Zamora</t>
  </si>
  <si>
    <t>Stephanie Rivera</t>
  </si>
  <si>
    <t>Tracy Briggs</t>
  </si>
  <si>
    <t>Kimberly Cooper</t>
  </si>
  <si>
    <t>Heather Mueller</t>
  </si>
  <si>
    <t>Susan Johnson</t>
  </si>
  <si>
    <t>Stephen Watson</t>
  </si>
  <si>
    <t>Amanda Brown</t>
  </si>
  <si>
    <t>Michelle Perez</t>
  </si>
  <si>
    <t>Kim Larson</t>
  </si>
  <si>
    <t>Emily Palmer</t>
  </si>
  <si>
    <t>Steven Anderson</t>
  </si>
  <si>
    <t>Dennis Nash</t>
  </si>
  <si>
    <t>Robin Hurst</t>
  </si>
  <si>
    <t>Samantha Williams</t>
  </si>
  <si>
    <t>Jesse Solis</t>
  </si>
  <si>
    <t>Carlos Bush</t>
  </si>
  <si>
    <t>Vicki Kim</t>
  </si>
  <si>
    <t>Karen Harmon</t>
  </si>
  <si>
    <t>Alexandra Wilson</t>
  </si>
  <si>
    <t>Stephanie Lawson</t>
  </si>
  <si>
    <t>Walter Barker</t>
  </si>
  <si>
    <t>Mallory Lawrence</t>
  </si>
  <si>
    <t>Jonathan Stanley</t>
  </si>
  <si>
    <t>Jamie Wells</t>
  </si>
  <si>
    <t>James Berg</t>
  </si>
  <si>
    <t>Elizabeth Bowen</t>
  </si>
  <si>
    <t>Cynthia Ochoa</t>
  </si>
  <si>
    <t>Kristine Smith</t>
  </si>
  <si>
    <t>Walter Jones</t>
  </si>
  <si>
    <t>Brian Anderson</t>
  </si>
  <si>
    <t>Alexis Smith DDS</t>
  </si>
  <si>
    <t>Jessica Robinson</t>
  </si>
  <si>
    <t>Harold Nguyen</t>
  </si>
  <si>
    <t>Marilyn Williams</t>
  </si>
  <si>
    <t>Victoria Townsend</t>
  </si>
  <si>
    <t>David Odom</t>
  </si>
  <si>
    <t>Melissa Nguyen</t>
  </si>
  <si>
    <t>Rachel Harris</t>
  </si>
  <si>
    <t>Lori Garcia</t>
  </si>
  <si>
    <t>Dr. Corey Orr</t>
  </si>
  <si>
    <t>Janet Campbell</t>
  </si>
  <si>
    <t>Glen Johnson</t>
  </si>
  <si>
    <t>Brandon Vega</t>
  </si>
  <si>
    <t>Maria Short</t>
  </si>
  <si>
    <t>Alejandro Rice</t>
  </si>
  <si>
    <t>Debra Chen</t>
  </si>
  <si>
    <t>Dana Taylor</t>
  </si>
  <si>
    <t>Jordan Morales</t>
  </si>
  <si>
    <t>Gregory Wong</t>
  </si>
  <si>
    <t>Thomas Baxter</t>
  </si>
  <si>
    <t>Amy Garcia</t>
  </si>
  <si>
    <t>Bradley Paul</t>
  </si>
  <si>
    <t>John Moore</t>
  </si>
  <si>
    <t>Allison Smith</t>
  </si>
  <si>
    <t>Melissa Dunn</t>
  </si>
  <si>
    <t>Daniel Mata</t>
  </si>
  <si>
    <t>Paula Gamble</t>
  </si>
  <si>
    <t>Sarah Fernandez</t>
  </si>
  <si>
    <t>Kathryn Scott</t>
  </si>
  <si>
    <t>Steven Schroeder</t>
  </si>
  <si>
    <t>Calvin Mullen</t>
  </si>
  <si>
    <t>Mark Wilson</t>
  </si>
  <si>
    <t>Debbie Torres</t>
  </si>
  <si>
    <t>Carrie Lowe DVM</t>
  </si>
  <si>
    <t>Jerry Mccoy</t>
  </si>
  <si>
    <t>Ashley Bradshaw</t>
  </si>
  <si>
    <t>Molly Jones</t>
  </si>
  <si>
    <t>Daniel Young</t>
  </si>
  <si>
    <t>Sarah Levy</t>
  </si>
  <si>
    <t>Susan Foley</t>
  </si>
  <si>
    <t>Gail Taylor</t>
  </si>
  <si>
    <t>Colleen Jacobson</t>
  </si>
  <si>
    <t>Patricia Campos</t>
  </si>
  <si>
    <t>Amy Carr</t>
  </si>
  <si>
    <t>Renee Jones</t>
  </si>
  <si>
    <t>Cheryl Spencer</t>
  </si>
  <si>
    <t>Mary Barber</t>
  </si>
  <si>
    <t>Christy Snyder</t>
  </si>
  <si>
    <t>Tracy Morris</t>
  </si>
  <si>
    <t>Brittany Jackson</t>
  </si>
  <si>
    <t>Ronald Flores</t>
  </si>
  <si>
    <t>William Taylor</t>
  </si>
  <si>
    <t>Jeffrey Hodges</t>
  </si>
  <si>
    <t>Michael Raymond</t>
  </si>
  <si>
    <t>Patrick Green</t>
  </si>
  <si>
    <t>Jennifer Gilbert</t>
  </si>
  <si>
    <t>Justin Williams</t>
  </si>
  <si>
    <t>Kevin Welch</t>
  </si>
  <si>
    <t>Jackie Holden</t>
  </si>
  <si>
    <t>Brian Thomas</t>
  </si>
  <si>
    <t>Danielle Rodriguez</t>
  </si>
  <si>
    <t>Kathleen May</t>
  </si>
  <si>
    <t>Robert Ward</t>
  </si>
  <si>
    <t>Samantha Baldwin</t>
  </si>
  <si>
    <t>Michael Moore</t>
  </si>
  <si>
    <t>Mr. Brandon Weber</t>
  </si>
  <si>
    <t>Adrian Walker</t>
  </si>
  <si>
    <t>Michael Rodriguez</t>
  </si>
  <si>
    <t>Johnathan Williams</t>
  </si>
  <si>
    <t>Nicholas Johnson</t>
  </si>
  <si>
    <t>Jeffery Fields</t>
  </si>
  <si>
    <t>Dawn Martin</t>
  </si>
  <si>
    <t>Jill Anderson</t>
  </si>
  <si>
    <t>Alicia Butler</t>
  </si>
  <si>
    <t>Samantha Allen</t>
  </si>
  <si>
    <t>Geoffrey Kelley</t>
  </si>
  <si>
    <t>James Lee</t>
  </si>
  <si>
    <t>Michael Perez</t>
  </si>
  <si>
    <t>John Elliott</t>
  </si>
  <si>
    <t>Stacy Wilson</t>
  </si>
  <si>
    <t>Patrick Manning</t>
  </si>
  <si>
    <t>Denise Singleton</t>
  </si>
  <si>
    <t>Alyssa Montoya</t>
  </si>
  <si>
    <t>Rhonda Skinner</t>
  </si>
  <si>
    <t>Timothy Avery</t>
  </si>
  <si>
    <t>Angela Carpenter</t>
  </si>
  <si>
    <t>Andrew Johnson</t>
  </si>
  <si>
    <t>Jessica Tate</t>
  </si>
  <si>
    <t>Matthew Martin</t>
  </si>
  <si>
    <t>Timothy Johnson</t>
  </si>
  <si>
    <t>James Reese</t>
  </si>
  <si>
    <t>Katrina Williams</t>
  </si>
  <si>
    <t>Jasmine Payne</t>
  </si>
  <si>
    <t>Mrs. Heidi Villa</t>
  </si>
  <si>
    <t>Patricia Collins</t>
  </si>
  <si>
    <t>Cesar Davis</t>
  </si>
  <si>
    <t>Brett Butler</t>
  </si>
  <si>
    <t>Cristina Garcia</t>
  </si>
  <si>
    <t>Joshua White</t>
  </si>
  <si>
    <t>Bethany Castro</t>
  </si>
  <si>
    <t>Mary Singh</t>
  </si>
  <si>
    <t>Scott Johnson</t>
  </si>
  <si>
    <t>Matthew Moran</t>
  </si>
  <si>
    <t>Susan Hill</t>
  </si>
  <si>
    <t>Sherry Werner</t>
  </si>
  <si>
    <t>Jon Hays</t>
  </si>
  <si>
    <t>Kelly Bryant</t>
  </si>
  <si>
    <t>Ryan Avila</t>
  </si>
  <si>
    <t>Jenny Riley</t>
  </si>
  <si>
    <t>Elizabeth Williams</t>
  </si>
  <si>
    <t>Michael Oneal</t>
  </si>
  <si>
    <t>Daniel Lopez</t>
  </si>
  <si>
    <t>William Thomas</t>
  </si>
  <si>
    <t>Anthony Barton</t>
  </si>
  <si>
    <t>William Reed</t>
  </si>
  <si>
    <t>Yvette Hughes</t>
  </si>
  <si>
    <t>Leslie Wallace</t>
  </si>
  <si>
    <t>Alexis Hickman</t>
  </si>
  <si>
    <t>Mrs. Laura Gonzalez</t>
  </si>
  <si>
    <t>Joshua Fowler</t>
  </si>
  <si>
    <t>Shannon Gray</t>
  </si>
  <si>
    <t>Vincent Jones</t>
  </si>
  <si>
    <t>Cindy West</t>
  </si>
  <si>
    <t>Autumn Taylor</t>
  </si>
  <si>
    <t>Patricia Ortega</t>
  </si>
  <si>
    <t>Andrew Dalton</t>
  </si>
  <si>
    <t>Michael Riley</t>
  </si>
  <si>
    <t>Kara Garcia</t>
  </si>
  <si>
    <t>Carrie Smith</t>
  </si>
  <si>
    <t>Dr. Shane Lewis</t>
  </si>
  <si>
    <t>Russell Newton</t>
  </si>
  <si>
    <t>Robert Gonzalez</t>
  </si>
  <si>
    <t>Tyrone Underwood</t>
  </si>
  <si>
    <t>Brian Delgado</t>
  </si>
  <si>
    <t>Manuel Sanchez</t>
  </si>
  <si>
    <t>Joshua Chen</t>
  </si>
  <si>
    <t>Douglas Sweeney</t>
  </si>
  <si>
    <t>Joseph Friedman</t>
  </si>
  <si>
    <t>Steven Hernandez</t>
  </si>
  <si>
    <t>Shannon Ingram</t>
  </si>
  <si>
    <t>Drew Rojas</t>
  </si>
  <si>
    <t>Michael Baker</t>
  </si>
  <si>
    <t>Stephanie Fisher</t>
  </si>
  <si>
    <t>Jeremy Miller</t>
  </si>
  <si>
    <t>Daniel Pierce</t>
  </si>
  <si>
    <t>Michael Hernandez</t>
  </si>
  <si>
    <t>Victor Gutierrez</t>
  </si>
  <si>
    <t>Row Labels</t>
  </si>
  <si>
    <t>Grand Total</t>
  </si>
  <si>
    <t>Column Labels</t>
  </si>
  <si>
    <t>Average of Salary</t>
  </si>
  <si>
    <t>Average of Productivity (%)</t>
  </si>
  <si>
    <t>Performance_Remark</t>
  </si>
  <si>
    <t>Feedback_Remark</t>
  </si>
  <si>
    <t>Average</t>
  </si>
  <si>
    <t>Excellent</t>
  </si>
  <si>
    <t>Fair</t>
  </si>
  <si>
    <t>Poor</t>
  </si>
  <si>
    <t>Satisfactory</t>
  </si>
  <si>
    <t>Productivity_Rating</t>
  </si>
  <si>
    <t>Behind Target</t>
  </si>
  <si>
    <t>Count of Productivity_Rating</t>
  </si>
  <si>
    <t>Employee Productivity Dashboard</t>
  </si>
  <si>
    <t>On Target</t>
  </si>
  <si>
    <t>Within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</si>
</sst>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
    <numFmt numFmtId="165" formatCode="[$-F800]dddd\,\ mmmm\ dd\,\ yyyy"/>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164" fontId="0" fillId="0" borderId="0" xfId="0" applyNumberFormat="1"/>
    <xf numFmtId="165"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center" vertical="center"/>
    </xf>
    <xf numFmtId="0" fontId="18" fillId="33" borderId="0" xfId="0" applyFont="1" applyFill="1" applyAlignment="1">
      <alignment horizontal="center"/>
    </xf>
    <xf numFmtId="0" fontId="0" fillId="33" borderId="0" xfId="0"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[hr_dashboard_data_Excel.xlsx]Pivot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Per Position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Analyst</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68997</c:v>
                </c:pt>
                <c:pt idx="1">
                  <c:v>67737.809523809527</c:v>
                </c:pt>
              </c:numCache>
            </c:numRef>
          </c:val>
          <c:extLst>
            <c:ext xmlns:c16="http://schemas.microsoft.com/office/drawing/2014/chart" uri="{C3380CC4-5D6E-409C-BE32-E72D297353CC}">
              <c16:uniqueId val="{00000000-7A0D-41E5-A67E-E6A471E688B2}"/>
            </c:ext>
          </c:extLst>
        </c:ser>
        <c:ser>
          <c:idx val="1"/>
          <c:order val="1"/>
          <c:tx>
            <c:strRef>
              <c:f>'Pivot Table'!$C$3:$C$4</c:f>
              <c:strCache>
                <c:ptCount val="1"/>
                <c:pt idx="0">
                  <c:v>Intern</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35101.333333333336</c:v>
                </c:pt>
                <c:pt idx="1">
                  <c:v>34521.666666666664</c:v>
                </c:pt>
              </c:numCache>
            </c:numRef>
          </c:val>
          <c:extLst>
            <c:ext xmlns:c16="http://schemas.microsoft.com/office/drawing/2014/chart" uri="{C3380CC4-5D6E-409C-BE32-E72D297353CC}">
              <c16:uniqueId val="{00000000-A7D3-4EDE-983B-450300DE7121}"/>
            </c:ext>
          </c:extLst>
        </c:ser>
        <c:ser>
          <c:idx val="2"/>
          <c:order val="2"/>
          <c:tx>
            <c:strRef>
              <c:f>'Pivot Table'!$D$3:$D$4</c:f>
              <c:strCache>
                <c:ptCount val="1"/>
                <c:pt idx="0">
                  <c:v>Junior Developer</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Table'!$D$5:$D$7</c:f>
              <c:numCache>
                <c:formatCode>General</c:formatCode>
                <c:ptCount val="2"/>
                <c:pt idx="0">
                  <c:v>52079.315789473687</c:v>
                </c:pt>
                <c:pt idx="1">
                  <c:v>52133.5625</c:v>
                </c:pt>
              </c:numCache>
            </c:numRef>
          </c:val>
          <c:extLst>
            <c:ext xmlns:c16="http://schemas.microsoft.com/office/drawing/2014/chart" uri="{C3380CC4-5D6E-409C-BE32-E72D297353CC}">
              <c16:uniqueId val="{00000001-A7D3-4EDE-983B-450300DE7121}"/>
            </c:ext>
          </c:extLst>
        </c:ser>
        <c:ser>
          <c:idx val="3"/>
          <c:order val="3"/>
          <c:tx>
            <c:strRef>
              <c:f>'Pivot Table'!$E$3:$E$4</c:f>
              <c:strCache>
                <c:ptCount val="1"/>
                <c:pt idx="0">
                  <c:v>Manager</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Table'!$E$5:$E$7</c:f>
              <c:numCache>
                <c:formatCode>General</c:formatCode>
                <c:ptCount val="2"/>
                <c:pt idx="0">
                  <c:v>108607.18181818182</c:v>
                </c:pt>
                <c:pt idx="1">
                  <c:v>111905.61111111111</c:v>
                </c:pt>
              </c:numCache>
            </c:numRef>
          </c:val>
          <c:extLst>
            <c:ext xmlns:c16="http://schemas.microsoft.com/office/drawing/2014/chart" uri="{C3380CC4-5D6E-409C-BE32-E72D297353CC}">
              <c16:uniqueId val="{00000000-9FDE-4772-ABAD-E87907EE8DB7}"/>
            </c:ext>
          </c:extLst>
        </c:ser>
        <c:ser>
          <c:idx val="4"/>
          <c:order val="4"/>
          <c:tx>
            <c:strRef>
              <c:f>'Pivot Table'!$F$3:$F$4</c:f>
              <c:strCache>
                <c:ptCount val="1"/>
                <c:pt idx="0">
                  <c:v>Senior Developer</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Table'!$F$5:$F$7</c:f>
              <c:numCache>
                <c:formatCode>General</c:formatCode>
                <c:ptCount val="2"/>
                <c:pt idx="0">
                  <c:v>85969.21428571429</c:v>
                </c:pt>
                <c:pt idx="1">
                  <c:v>86929.75</c:v>
                </c:pt>
              </c:numCache>
            </c:numRef>
          </c:val>
          <c:extLst>
            <c:ext xmlns:c16="http://schemas.microsoft.com/office/drawing/2014/chart" uri="{C3380CC4-5D6E-409C-BE32-E72D297353CC}">
              <c16:uniqueId val="{00000001-9FDE-4772-ABAD-E87907EE8DB7}"/>
            </c:ext>
          </c:extLst>
        </c:ser>
        <c:ser>
          <c:idx val="5"/>
          <c:order val="5"/>
          <c:tx>
            <c:strRef>
              <c:f>'Pivot Table'!$G$3:$G$4</c:f>
              <c:strCache>
                <c:ptCount val="1"/>
                <c:pt idx="0">
                  <c:v>Team Lead</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Table'!$G$5:$G$7</c:f>
              <c:numCache>
                <c:formatCode>General</c:formatCode>
                <c:ptCount val="2"/>
                <c:pt idx="0">
                  <c:v>97866.888888888891</c:v>
                </c:pt>
                <c:pt idx="1">
                  <c:v>103263.85714285714</c:v>
                </c:pt>
              </c:numCache>
            </c:numRef>
          </c:val>
          <c:extLst>
            <c:ext xmlns:c16="http://schemas.microsoft.com/office/drawing/2014/chart" uri="{C3380CC4-5D6E-409C-BE32-E72D297353CC}">
              <c16:uniqueId val="{00000002-9FDE-4772-ABAD-E87907EE8DB7}"/>
            </c:ext>
          </c:extLst>
        </c:ser>
        <c:dLbls>
          <c:showLegendKey val="0"/>
          <c:showVal val="0"/>
          <c:showCatName val="0"/>
          <c:showSerName val="0"/>
          <c:showPercent val="0"/>
          <c:showBubbleSize val="0"/>
        </c:dLbls>
        <c:gapWidth val="219"/>
        <c:overlap val="-27"/>
        <c:axId val="162143967"/>
        <c:axId val="162145631"/>
      </c:barChart>
      <c:catAx>
        <c:axId val="16214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45631"/>
        <c:crosses val="autoZero"/>
        <c:auto val="1"/>
        <c:lblAlgn val="ctr"/>
        <c:lblOffset val="100"/>
        <c:noMultiLvlLbl val="0"/>
      </c:catAx>
      <c:valAx>
        <c:axId val="16214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Salary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4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[hr_dashboard_data_Excel.xlsx]Pivot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Productivity Per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Finance</c:v>
                </c:pt>
                <c:pt idx="1">
                  <c:v>HR</c:v>
                </c:pt>
                <c:pt idx="2">
                  <c:v>IT</c:v>
                </c:pt>
                <c:pt idx="3">
                  <c:v>Marketing</c:v>
                </c:pt>
                <c:pt idx="4">
                  <c:v>Sales</c:v>
                </c:pt>
              </c:strCache>
            </c:strRef>
          </c:cat>
          <c:val>
            <c:numRef>
              <c:f>'Pivot Table'!$B$17:$B$22</c:f>
              <c:numCache>
                <c:formatCode>General</c:formatCode>
                <c:ptCount val="5"/>
                <c:pt idx="0">
                  <c:v>30.6</c:v>
                </c:pt>
                <c:pt idx="1">
                  <c:v>41.25</c:v>
                </c:pt>
                <c:pt idx="2">
                  <c:v>71.833333333333329</c:v>
                </c:pt>
                <c:pt idx="3">
                  <c:v>59.75</c:v>
                </c:pt>
                <c:pt idx="4">
                  <c:v>35.6</c:v>
                </c:pt>
              </c:numCache>
            </c:numRef>
          </c:val>
          <c:smooth val="0"/>
          <c:extLst>
            <c:ext xmlns:c16="http://schemas.microsoft.com/office/drawing/2014/chart" uri="{C3380CC4-5D6E-409C-BE32-E72D297353CC}">
              <c16:uniqueId val="{00000000-2AA1-498D-AC6D-B4DDAA2760D5}"/>
            </c:ext>
          </c:extLst>
        </c:ser>
        <c:ser>
          <c:idx val="1"/>
          <c:order val="1"/>
          <c:tx>
            <c:strRef>
              <c:f>'Pivot Table'!$C$15:$C$16</c:f>
              <c:strCache>
                <c:ptCount val="1"/>
                <c:pt idx="0">
                  <c:v>Excellent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Finance</c:v>
                </c:pt>
                <c:pt idx="1">
                  <c:v>HR</c:v>
                </c:pt>
                <c:pt idx="2">
                  <c:v>IT</c:v>
                </c:pt>
                <c:pt idx="3">
                  <c:v>Marketing</c:v>
                </c:pt>
                <c:pt idx="4">
                  <c:v>Sales</c:v>
                </c:pt>
              </c:strCache>
            </c:strRef>
          </c:cat>
          <c:val>
            <c:numRef>
              <c:f>'Pivot Table'!$C$17:$C$22</c:f>
              <c:numCache>
                <c:formatCode>General</c:formatCode>
                <c:ptCount val="5"/>
                <c:pt idx="0">
                  <c:v>35.888888888888886</c:v>
                </c:pt>
                <c:pt idx="1">
                  <c:v>45</c:v>
                </c:pt>
                <c:pt idx="2">
                  <c:v>52.928571428571431</c:v>
                </c:pt>
                <c:pt idx="3">
                  <c:v>52.25</c:v>
                </c:pt>
                <c:pt idx="4">
                  <c:v>55.07692307692308</c:v>
                </c:pt>
              </c:numCache>
            </c:numRef>
          </c:val>
          <c:smooth val="0"/>
          <c:extLst>
            <c:ext xmlns:c16="http://schemas.microsoft.com/office/drawing/2014/chart" uri="{C3380CC4-5D6E-409C-BE32-E72D297353CC}">
              <c16:uniqueId val="{00000017-2AA1-498D-AC6D-B4DDAA2760D5}"/>
            </c:ext>
          </c:extLst>
        </c:ser>
        <c:ser>
          <c:idx val="2"/>
          <c:order val="2"/>
          <c:tx>
            <c:strRef>
              <c:f>'Pivot Table'!$D$15:$D$16</c:f>
              <c:strCache>
                <c:ptCount val="1"/>
                <c:pt idx="0">
                  <c:v>Fair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Table'!$A$17:$A$22</c:f>
              <c:strCache>
                <c:ptCount val="5"/>
                <c:pt idx="0">
                  <c:v>Finance</c:v>
                </c:pt>
                <c:pt idx="1">
                  <c:v>HR</c:v>
                </c:pt>
                <c:pt idx="2">
                  <c:v>IT</c:v>
                </c:pt>
                <c:pt idx="3">
                  <c:v>Marketing</c:v>
                </c:pt>
                <c:pt idx="4">
                  <c:v>Sales</c:v>
                </c:pt>
              </c:strCache>
            </c:strRef>
          </c:cat>
          <c:val>
            <c:numRef>
              <c:f>'Pivot Table'!$D$17:$D$22</c:f>
              <c:numCache>
                <c:formatCode>General</c:formatCode>
                <c:ptCount val="5"/>
                <c:pt idx="0">
                  <c:v>40.9</c:v>
                </c:pt>
                <c:pt idx="2">
                  <c:v>63.5</c:v>
                </c:pt>
                <c:pt idx="3">
                  <c:v>60</c:v>
                </c:pt>
                <c:pt idx="4">
                  <c:v>32.333333333333336</c:v>
                </c:pt>
              </c:numCache>
            </c:numRef>
          </c:val>
          <c:smooth val="0"/>
          <c:extLst>
            <c:ext xmlns:c16="http://schemas.microsoft.com/office/drawing/2014/chart" uri="{C3380CC4-5D6E-409C-BE32-E72D297353CC}">
              <c16:uniqueId val="{00000018-2AA1-498D-AC6D-B4DDAA2760D5}"/>
            </c:ext>
          </c:extLst>
        </c:ser>
        <c:ser>
          <c:idx val="3"/>
          <c:order val="3"/>
          <c:tx>
            <c:strRef>
              <c:f>'Pivot Table'!$E$15:$E$16</c:f>
              <c:strCache>
                <c:ptCount val="1"/>
                <c:pt idx="0">
                  <c:v>Poor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Table'!$A$17:$A$22</c:f>
              <c:strCache>
                <c:ptCount val="5"/>
                <c:pt idx="0">
                  <c:v>Finance</c:v>
                </c:pt>
                <c:pt idx="1">
                  <c:v>HR</c:v>
                </c:pt>
                <c:pt idx="2">
                  <c:v>IT</c:v>
                </c:pt>
                <c:pt idx="3">
                  <c:v>Marketing</c:v>
                </c:pt>
                <c:pt idx="4">
                  <c:v>Sales</c:v>
                </c:pt>
              </c:strCache>
            </c:strRef>
          </c:cat>
          <c:val>
            <c:numRef>
              <c:f>'Pivot Table'!$E$17:$E$22</c:f>
              <c:numCache>
                <c:formatCode>General</c:formatCode>
                <c:ptCount val="5"/>
                <c:pt idx="0">
                  <c:v>53.090909090909093</c:v>
                </c:pt>
                <c:pt idx="1">
                  <c:v>52</c:v>
                </c:pt>
                <c:pt idx="2">
                  <c:v>53.18181818181818</c:v>
                </c:pt>
                <c:pt idx="3">
                  <c:v>36</c:v>
                </c:pt>
                <c:pt idx="4">
                  <c:v>41.227272727272727</c:v>
                </c:pt>
              </c:numCache>
            </c:numRef>
          </c:val>
          <c:smooth val="0"/>
          <c:extLst>
            <c:ext xmlns:c16="http://schemas.microsoft.com/office/drawing/2014/chart" uri="{C3380CC4-5D6E-409C-BE32-E72D297353CC}">
              <c16:uniqueId val="{00000019-2AA1-498D-AC6D-B4DDAA2760D5}"/>
            </c:ext>
          </c:extLst>
        </c:ser>
        <c:ser>
          <c:idx val="4"/>
          <c:order val="4"/>
          <c:tx>
            <c:strRef>
              <c:f>'Pivot Table'!$F$15:$F$16</c:f>
              <c:strCache>
                <c:ptCount val="1"/>
                <c:pt idx="0">
                  <c:v>Satisfactory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Table'!$A$17:$A$22</c:f>
              <c:strCache>
                <c:ptCount val="5"/>
                <c:pt idx="0">
                  <c:v>Finance</c:v>
                </c:pt>
                <c:pt idx="1">
                  <c:v>HR</c:v>
                </c:pt>
                <c:pt idx="2">
                  <c:v>IT</c:v>
                </c:pt>
                <c:pt idx="3">
                  <c:v>Marketing</c:v>
                </c:pt>
                <c:pt idx="4">
                  <c:v>Sales</c:v>
                </c:pt>
              </c:strCache>
            </c:strRef>
          </c:cat>
          <c:val>
            <c:numRef>
              <c:f>'Pivot Table'!$F$17:$F$22</c:f>
              <c:numCache>
                <c:formatCode>General</c:formatCode>
                <c:ptCount val="5"/>
                <c:pt idx="0">
                  <c:v>44</c:v>
                </c:pt>
                <c:pt idx="1">
                  <c:v>51.2</c:v>
                </c:pt>
                <c:pt idx="2">
                  <c:v>43.333333333333336</c:v>
                </c:pt>
                <c:pt idx="3">
                  <c:v>40.5</c:v>
                </c:pt>
                <c:pt idx="4">
                  <c:v>45</c:v>
                </c:pt>
              </c:numCache>
            </c:numRef>
          </c:val>
          <c:smooth val="0"/>
          <c:extLst>
            <c:ext xmlns:c16="http://schemas.microsoft.com/office/drawing/2014/chart" uri="{C3380CC4-5D6E-409C-BE32-E72D297353CC}">
              <c16:uniqueId val="{0000001A-2AA1-498D-AC6D-B4DDAA2760D5}"/>
            </c:ext>
          </c:extLst>
        </c:ser>
        <c:dLbls>
          <c:showLegendKey val="0"/>
          <c:showVal val="0"/>
          <c:showCatName val="0"/>
          <c:showSerName val="0"/>
          <c:showPercent val="0"/>
          <c:showBubbleSize val="0"/>
        </c:dLbls>
        <c:marker val="1"/>
        <c:smooth val="0"/>
        <c:axId val="152432143"/>
        <c:axId val="152430895"/>
      </c:lineChart>
      <c:catAx>
        <c:axId val="15243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0895"/>
        <c:crosses val="autoZero"/>
        <c:auto val="1"/>
        <c:lblAlgn val="ctr"/>
        <c:lblOffset val="100"/>
        <c:noMultiLvlLbl val="0"/>
      </c:catAx>
      <c:valAx>
        <c:axId val="15243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[hr_dashboard_data_Excel.xlsx]Pivot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Table'!$B$47:$B$48</c:f>
              <c:strCache>
                <c:ptCount val="1"/>
                <c:pt idx="0">
                  <c:v>Behind Target</c:v>
                </c:pt>
              </c:strCache>
            </c:strRef>
          </c:tx>
          <c:spPr>
            <a:solidFill>
              <a:schemeClr val="accent1"/>
            </a:solidFill>
            <a:ln>
              <a:noFill/>
            </a:ln>
            <a:effectLst/>
          </c:spPr>
          <c:invertIfNegative val="0"/>
          <c:cat>
            <c:strRef>
              <c:f>'Pivot Table'!$A$49:$A$51</c:f>
              <c:strCache>
                <c:ptCount val="2"/>
                <c:pt idx="0">
                  <c:v>Female</c:v>
                </c:pt>
                <c:pt idx="1">
                  <c:v>Male</c:v>
                </c:pt>
              </c:strCache>
            </c:strRef>
          </c:cat>
          <c:val>
            <c:numRef>
              <c:f>'Pivot Table'!$B$49:$B$51</c:f>
              <c:numCache>
                <c:formatCode>General</c:formatCode>
                <c:ptCount val="2"/>
                <c:pt idx="0">
                  <c:v>58</c:v>
                </c:pt>
                <c:pt idx="1">
                  <c:v>51</c:v>
                </c:pt>
              </c:numCache>
            </c:numRef>
          </c:val>
          <c:extLst>
            <c:ext xmlns:c16="http://schemas.microsoft.com/office/drawing/2014/chart" uri="{C3380CC4-5D6E-409C-BE32-E72D297353CC}">
              <c16:uniqueId val="{00000000-E9A9-43B1-A097-77BD11518562}"/>
            </c:ext>
          </c:extLst>
        </c:ser>
        <c:ser>
          <c:idx val="1"/>
          <c:order val="1"/>
          <c:tx>
            <c:strRef>
              <c:f>'Pivot Table'!$C$47:$C$48</c:f>
              <c:strCache>
                <c:ptCount val="1"/>
                <c:pt idx="0">
                  <c:v>On Target</c:v>
                </c:pt>
              </c:strCache>
            </c:strRef>
          </c:tx>
          <c:spPr>
            <a:solidFill>
              <a:schemeClr val="accent2"/>
            </a:solidFill>
            <a:ln>
              <a:noFill/>
            </a:ln>
            <a:effectLst/>
          </c:spPr>
          <c:invertIfNegative val="0"/>
          <c:cat>
            <c:strRef>
              <c:f>'Pivot Table'!$A$49:$A$51</c:f>
              <c:strCache>
                <c:ptCount val="2"/>
                <c:pt idx="0">
                  <c:v>Female</c:v>
                </c:pt>
                <c:pt idx="1">
                  <c:v>Male</c:v>
                </c:pt>
              </c:strCache>
            </c:strRef>
          </c:cat>
          <c:val>
            <c:numRef>
              <c:f>'Pivot Table'!$C$49:$C$51</c:f>
              <c:numCache>
                <c:formatCode>General</c:formatCode>
                <c:ptCount val="2"/>
                <c:pt idx="0">
                  <c:v>25</c:v>
                </c:pt>
                <c:pt idx="1">
                  <c:v>32</c:v>
                </c:pt>
              </c:numCache>
            </c:numRef>
          </c:val>
          <c:extLst>
            <c:ext xmlns:c16="http://schemas.microsoft.com/office/drawing/2014/chart" uri="{C3380CC4-5D6E-409C-BE32-E72D297353CC}">
              <c16:uniqueId val="{00000000-B3E7-48AE-9D0A-4236E65451D0}"/>
            </c:ext>
          </c:extLst>
        </c:ser>
        <c:ser>
          <c:idx val="2"/>
          <c:order val="2"/>
          <c:tx>
            <c:strRef>
              <c:f>'Pivot Table'!$D$47:$D$48</c:f>
              <c:strCache>
                <c:ptCount val="1"/>
                <c:pt idx="0">
                  <c:v>Within Target</c:v>
                </c:pt>
              </c:strCache>
            </c:strRef>
          </c:tx>
          <c:spPr>
            <a:solidFill>
              <a:schemeClr val="accent3"/>
            </a:solidFill>
            <a:ln>
              <a:noFill/>
            </a:ln>
            <a:effectLst/>
          </c:spPr>
          <c:invertIfNegative val="0"/>
          <c:cat>
            <c:strRef>
              <c:f>'Pivot Table'!$A$49:$A$51</c:f>
              <c:strCache>
                <c:ptCount val="2"/>
                <c:pt idx="0">
                  <c:v>Female</c:v>
                </c:pt>
                <c:pt idx="1">
                  <c:v>Male</c:v>
                </c:pt>
              </c:strCache>
            </c:strRef>
          </c:cat>
          <c:val>
            <c:numRef>
              <c:f>'Pivot Table'!$D$49:$D$51</c:f>
              <c:numCache>
                <c:formatCode>General</c:formatCode>
                <c:ptCount val="2"/>
                <c:pt idx="0">
                  <c:v>17</c:v>
                </c:pt>
                <c:pt idx="1">
                  <c:v>17</c:v>
                </c:pt>
              </c:numCache>
            </c:numRef>
          </c:val>
          <c:extLst>
            <c:ext xmlns:c16="http://schemas.microsoft.com/office/drawing/2014/chart" uri="{C3380CC4-5D6E-409C-BE32-E72D297353CC}">
              <c16:uniqueId val="{00000000-F711-4063-9B2C-E414F62185D6}"/>
            </c:ext>
          </c:extLst>
        </c:ser>
        <c:dLbls>
          <c:showLegendKey val="0"/>
          <c:showVal val="0"/>
          <c:showCatName val="0"/>
          <c:showSerName val="0"/>
          <c:showPercent val="0"/>
          <c:showBubbleSize val="0"/>
        </c:dLbls>
        <c:gapWidth val="219"/>
        <c:overlap val="-27"/>
        <c:axId val="154319823"/>
        <c:axId val="154323567"/>
      </c:barChart>
      <c:catAx>
        <c:axId val="15431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3567"/>
        <c:crosses val="autoZero"/>
        <c:auto val="1"/>
        <c:lblAlgn val="ctr"/>
        <c:lblOffset val="100"/>
        <c:noMultiLvlLbl val="0"/>
      </c:catAx>
      <c:valAx>
        <c:axId val="15432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[hr_dashboard_data_Excel.xlsx]Pivot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Per Position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Analyst</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68997</c:v>
                </c:pt>
                <c:pt idx="1">
                  <c:v>67737.809523809527</c:v>
                </c:pt>
              </c:numCache>
            </c:numRef>
          </c:val>
          <c:extLst>
            <c:ext xmlns:c16="http://schemas.microsoft.com/office/drawing/2014/chart" uri="{C3380CC4-5D6E-409C-BE32-E72D297353CC}">
              <c16:uniqueId val="{00000000-92DF-451B-8A17-82B4E118E15C}"/>
            </c:ext>
          </c:extLst>
        </c:ser>
        <c:ser>
          <c:idx val="1"/>
          <c:order val="1"/>
          <c:tx>
            <c:strRef>
              <c:f>'Pivot Table'!$C$3:$C$4</c:f>
              <c:strCache>
                <c:ptCount val="1"/>
                <c:pt idx="0">
                  <c:v>Intern</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35101.333333333336</c:v>
                </c:pt>
                <c:pt idx="1">
                  <c:v>34521.666666666664</c:v>
                </c:pt>
              </c:numCache>
            </c:numRef>
          </c:val>
          <c:extLst>
            <c:ext xmlns:c16="http://schemas.microsoft.com/office/drawing/2014/chart" uri="{C3380CC4-5D6E-409C-BE32-E72D297353CC}">
              <c16:uniqueId val="{00000001-91E7-4C90-996B-A73569523395}"/>
            </c:ext>
          </c:extLst>
        </c:ser>
        <c:ser>
          <c:idx val="2"/>
          <c:order val="2"/>
          <c:tx>
            <c:strRef>
              <c:f>'Pivot Table'!$D$3:$D$4</c:f>
              <c:strCache>
                <c:ptCount val="1"/>
                <c:pt idx="0">
                  <c:v>Junior Developer</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Table'!$D$5:$D$7</c:f>
              <c:numCache>
                <c:formatCode>General</c:formatCode>
                <c:ptCount val="2"/>
                <c:pt idx="0">
                  <c:v>52079.315789473687</c:v>
                </c:pt>
                <c:pt idx="1">
                  <c:v>52133.5625</c:v>
                </c:pt>
              </c:numCache>
            </c:numRef>
          </c:val>
          <c:extLst>
            <c:ext xmlns:c16="http://schemas.microsoft.com/office/drawing/2014/chart" uri="{C3380CC4-5D6E-409C-BE32-E72D297353CC}">
              <c16:uniqueId val="{00000002-91E7-4C90-996B-A73569523395}"/>
            </c:ext>
          </c:extLst>
        </c:ser>
        <c:ser>
          <c:idx val="3"/>
          <c:order val="3"/>
          <c:tx>
            <c:strRef>
              <c:f>'Pivot Table'!$E$3:$E$4</c:f>
              <c:strCache>
                <c:ptCount val="1"/>
                <c:pt idx="0">
                  <c:v>Manager</c:v>
                </c:pt>
              </c:strCache>
            </c:strRef>
          </c:tx>
          <c:spPr>
            <a:solidFill>
              <a:schemeClr val="accent6">
                <a:lumMod val="60000"/>
              </a:schemeClr>
            </a:solidFill>
            <a:ln>
              <a:noFill/>
            </a:ln>
            <a:effectLst/>
          </c:spPr>
          <c:invertIfNegative val="0"/>
          <c:cat>
            <c:strRef>
              <c:f>'Pivot Table'!$A$5:$A$7</c:f>
              <c:strCache>
                <c:ptCount val="2"/>
                <c:pt idx="0">
                  <c:v>Female</c:v>
                </c:pt>
                <c:pt idx="1">
                  <c:v>Male</c:v>
                </c:pt>
              </c:strCache>
            </c:strRef>
          </c:cat>
          <c:val>
            <c:numRef>
              <c:f>'Pivot Table'!$E$5:$E$7</c:f>
              <c:numCache>
                <c:formatCode>General</c:formatCode>
                <c:ptCount val="2"/>
                <c:pt idx="0">
                  <c:v>108607.18181818182</c:v>
                </c:pt>
                <c:pt idx="1">
                  <c:v>111905.61111111111</c:v>
                </c:pt>
              </c:numCache>
            </c:numRef>
          </c:val>
          <c:extLst>
            <c:ext xmlns:c16="http://schemas.microsoft.com/office/drawing/2014/chart" uri="{C3380CC4-5D6E-409C-BE32-E72D297353CC}">
              <c16:uniqueId val="{00000001-BAE7-4879-A433-42F2F14B5B49}"/>
            </c:ext>
          </c:extLst>
        </c:ser>
        <c:ser>
          <c:idx val="4"/>
          <c:order val="4"/>
          <c:tx>
            <c:strRef>
              <c:f>'Pivot Table'!$F$3:$F$4</c:f>
              <c:strCache>
                <c:ptCount val="1"/>
                <c:pt idx="0">
                  <c:v>Senior Developer</c:v>
                </c:pt>
              </c:strCache>
            </c:strRef>
          </c:tx>
          <c:spPr>
            <a:solidFill>
              <a:schemeClr val="accent5">
                <a:lumMod val="60000"/>
              </a:schemeClr>
            </a:solidFill>
            <a:ln>
              <a:noFill/>
            </a:ln>
            <a:effectLst/>
          </c:spPr>
          <c:invertIfNegative val="0"/>
          <c:cat>
            <c:strRef>
              <c:f>'Pivot Table'!$A$5:$A$7</c:f>
              <c:strCache>
                <c:ptCount val="2"/>
                <c:pt idx="0">
                  <c:v>Female</c:v>
                </c:pt>
                <c:pt idx="1">
                  <c:v>Male</c:v>
                </c:pt>
              </c:strCache>
            </c:strRef>
          </c:cat>
          <c:val>
            <c:numRef>
              <c:f>'Pivot Table'!$F$5:$F$7</c:f>
              <c:numCache>
                <c:formatCode>General</c:formatCode>
                <c:ptCount val="2"/>
                <c:pt idx="0">
                  <c:v>85969.21428571429</c:v>
                </c:pt>
                <c:pt idx="1">
                  <c:v>86929.75</c:v>
                </c:pt>
              </c:numCache>
            </c:numRef>
          </c:val>
          <c:extLst>
            <c:ext xmlns:c16="http://schemas.microsoft.com/office/drawing/2014/chart" uri="{C3380CC4-5D6E-409C-BE32-E72D297353CC}">
              <c16:uniqueId val="{00000002-BAE7-4879-A433-42F2F14B5B49}"/>
            </c:ext>
          </c:extLst>
        </c:ser>
        <c:ser>
          <c:idx val="5"/>
          <c:order val="5"/>
          <c:tx>
            <c:strRef>
              <c:f>'Pivot Table'!$G$3:$G$4</c:f>
              <c:strCache>
                <c:ptCount val="1"/>
                <c:pt idx="0">
                  <c:v>Team Lead</c:v>
                </c:pt>
              </c:strCache>
            </c:strRef>
          </c:tx>
          <c:spPr>
            <a:solidFill>
              <a:schemeClr val="accent4">
                <a:lumMod val="60000"/>
              </a:schemeClr>
            </a:solidFill>
            <a:ln>
              <a:noFill/>
            </a:ln>
            <a:effectLst/>
          </c:spPr>
          <c:invertIfNegative val="0"/>
          <c:cat>
            <c:strRef>
              <c:f>'Pivot Table'!$A$5:$A$7</c:f>
              <c:strCache>
                <c:ptCount val="2"/>
                <c:pt idx="0">
                  <c:v>Female</c:v>
                </c:pt>
                <c:pt idx="1">
                  <c:v>Male</c:v>
                </c:pt>
              </c:strCache>
            </c:strRef>
          </c:cat>
          <c:val>
            <c:numRef>
              <c:f>'Pivot Table'!$G$5:$G$7</c:f>
              <c:numCache>
                <c:formatCode>General</c:formatCode>
                <c:ptCount val="2"/>
                <c:pt idx="0">
                  <c:v>97866.888888888891</c:v>
                </c:pt>
                <c:pt idx="1">
                  <c:v>103263.85714285714</c:v>
                </c:pt>
              </c:numCache>
            </c:numRef>
          </c:val>
          <c:extLst>
            <c:ext xmlns:c16="http://schemas.microsoft.com/office/drawing/2014/chart" uri="{C3380CC4-5D6E-409C-BE32-E72D297353CC}">
              <c16:uniqueId val="{00000003-BAE7-4879-A433-42F2F14B5B49}"/>
            </c:ext>
          </c:extLst>
        </c:ser>
        <c:dLbls>
          <c:showLegendKey val="0"/>
          <c:showVal val="0"/>
          <c:showCatName val="0"/>
          <c:showSerName val="0"/>
          <c:showPercent val="0"/>
          <c:showBubbleSize val="0"/>
        </c:dLbls>
        <c:gapWidth val="219"/>
        <c:overlap val="-27"/>
        <c:axId val="162143967"/>
        <c:axId val="162145631"/>
      </c:barChart>
      <c:catAx>
        <c:axId val="16214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45631"/>
        <c:crosses val="autoZero"/>
        <c:auto val="1"/>
        <c:lblAlgn val="ctr"/>
        <c:lblOffset val="100"/>
        <c:noMultiLvlLbl val="0"/>
      </c:catAx>
      <c:valAx>
        <c:axId val="16214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Salary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4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[hr_dashboard_data_Excel.xlsx]Pivot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Productivity Per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Finance</c:v>
                </c:pt>
                <c:pt idx="1">
                  <c:v>HR</c:v>
                </c:pt>
                <c:pt idx="2">
                  <c:v>IT</c:v>
                </c:pt>
                <c:pt idx="3">
                  <c:v>Marketing</c:v>
                </c:pt>
                <c:pt idx="4">
                  <c:v>Sales</c:v>
                </c:pt>
              </c:strCache>
            </c:strRef>
          </c:cat>
          <c:val>
            <c:numRef>
              <c:f>'Pivot Table'!$B$17:$B$22</c:f>
              <c:numCache>
                <c:formatCode>General</c:formatCode>
                <c:ptCount val="5"/>
                <c:pt idx="0">
                  <c:v>30.6</c:v>
                </c:pt>
                <c:pt idx="1">
                  <c:v>41.25</c:v>
                </c:pt>
                <c:pt idx="2">
                  <c:v>71.833333333333329</c:v>
                </c:pt>
                <c:pt idx="3">
                  <c:v>59.75</c:v>
                </c:pt>
                <c:pt idx="4">
                  <c:v>35.6</c:v>
                </c:pt>
              </c:numCache>
            </c:numRef>
          </c:val>
          <c:smooth val="0"/>
          <c:extLst>
            <c:ext xmlns:c16="http://schemas.microsoft.com/office/drawing/2014/chart" uri="{C3380CC4-5D6E-409C-BE32-E72D297353CC}">
              <c16:uniqueId val="{00000000-9815-4C14-9DC9-8C0145628663}"/>
            </c:ext>
          </c:extLst>
        </c:ser>
        <c:ser>
          <c:idx val="1"/>
          <c:order val="1"/>
          <c:tx>
            <c:strRef>
              <c:f>'Pivot Table'!$C$15:$C$16</c:f>
              <c:strCache>
                <c:ptCount val="1"/>
                <c:pt idx="0">
                  <c:v>Excellent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Finance</c:v>
                </c:pt>
                <c:pt idx="1">
                  <c:v>HR</c:v>
                </c:pt>
                <c:pt idx="2">
                  <c:v>IT</c:v>
                </c:pt>
                <c:pt idx="3">
                  <c:v>Marketing</c:v>
                </c:pt>
                <c:pt idx="4">
                  <c:v>Sales</c:v>
                </c:pt>
              </c:strCache>
            </c:strRef>
          </c:cat>
          <c:val>
            <c:numRef>
              <c:f>'Pivot Table'!$C$17:$C$22</c:f>
              <c:numCache>
                <c:formatCode>General</c:formatCode>
                <c:ptCount val="5"/>
                <c:pt idx="0">
                  <c:v>35.888888888888886</c:v>
                </c:pt>
                <c:pt idx="1">
                  <c:v>45</c:v>
                </c:pt>
                <c:pt idx="2">
                  <c:v>52.928571428571431</c:v>
                </c:pt>
                <c:pt idx="3">
                  <c:v>52.25</c:v>
                </c:pt>
                <c:pt idx="4">
                  <c:v>55.07692307692308</c:v>
                </c:pt>
              </c:numCache>
            </c:numRef>
          </c:val>
          <c:smooth val="0"/>
          <c:extLst>
            <c:ext xmlns:c16="http://schemas.microsoft.com/office/drawing/2014/chart" uri="{C3380CC4-5D6E-409C-BE32-E72D297353CC}">
              <c16:uniqueId val="{00000013-9815-4C14-9DC9-8C0145628663}"/>
            </c:ext>
          </c:extLst>
        </c:ser>
        <c:ser>
          <c:idx val="2"/>
          <c:order val="2"/>
          <c:tx>
            <c:strRef>
              <c:f>'Pivot Table'!$D$15:$D$16</c:f>
              <c:strCache>
                <c:ptCount val="1"/>
                <c:pt idx="0">
                  <c:v>Fair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Table'!$A$17:$A$22</c:f>
              <c:strCache>
                <c:ptCount val="5"/>
                <c:pt idx="0">
                  <c:v>Finance</c:v>
                </c:pt>
                <c:pt idx="1">
                  <c:v>HR</c:v>
                </c:pt>
                <c:pt idx="2">
                  <c:v>IT</c:v>
                </c:pt>
                <c:pt idx="3">
                  <c:v>Marketing</c:v>
                </c:pt>
                <c:pt idx="4">
                  <c:v>Sales</c:v>
                </c:pt>
              </c:strCache>
            </c:strRef>
          </c:cat>
          <c:val>
            <c:numRef>
              <c:f>'Pivot Table'!$D$17:$D$22</c:f>
              <c:numCache>
                <c:formatCode>General</c:formatCode>
                <c:ptCount val="5"/>
                <c:pt idx="0">
                  <c:v>40.9</c:v>
                </c:pt>
                <c:pt idx="2">
                  <c:v>63.5</c:v>
                </c:pt>
                <c:pt idx="3">
                  <c:v>60</c:v>
                </c:pt>
                <c:pt idx="4">
                  <c:v>32.333333333333336</c:v>
                </c:pt>
              </c:numCache>
            </c:numRef>
          </c:val>
          <c:smooth val="0"/>
          <c:extLst>
            <c:ext xmlns:c16="http://schemas.microsoft.com/office/drawing/2014/chart" uri="{C3380CC4-5D6E-409C-BE32-E72D297353CC}">
              <c16:uniqueId val="{00000014-9815-4C14-9DC9-8C0145628663}"/>
            </c:ext>
          </c:extLst>
        </c:ser>
        <c:ser>
          <c:idx val="3"/>
          <c:order val="3"/>
          <c:tx>
            <c:strRef>
              <c:f>'Pivot Table'!$E$15:$E$16</c:f>
              <c:strCache>
                <c:ptCount val="1"/>
                <c:pt idx="0">
                  <c:v>Poor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Table'!$A$17:$A$22</c:f>
              <c:strCache>
                <c:ptCount val="5"/>
                <c:pt idx="0">
                  <c:v>Finance</c:v>
                </c:pt>
                <c:pt idx="1">
                  <c:v>HR</c:v>
                </c:pt>
                <c:pt idx="2">
                  <c:v>IT</c:v>
                </c:pt>
                <c:pt idx="3">
                  <c:v>Marketing</c:v>
                </c:pt>
                <c:pt idx="4">
                  <c:v>Sales</c:v>
                </c:pt>
              </c:strCache>
            </c:strRef>
          </c:cat>
          <c:val>
            <c:numRef>
              <c:f>'Pivot Table'!$E$17:$E$22</c:f>
              <c:numCache>
                <c:formatCode>General</c:formatCode>
                <c:ptCount val="5"/>
                <c:pt idx="0">
                  <c:v>53.090909090909093</c:v>
                </c:pt>
                <c:pt idx="1">
                  <c:v>52</c:v>
                </c:pt>
                <c:pt idx="2">
                  <c:v>53.18181818181818</c:v>
                </c:pt>
                <c:pt idx="3">
                  <c:v>36</c:v>
                </c:pt>
                <c:pt idx="4">
                  <c:v>41.227272727272727</c:v>
                </c:pt>
              </c:numCache>
            </c:numRef>
          </c:val>
          <c:smooth val="0"/>
          <c:extLst>
            <c:ext xmlns:c16="http://schemas.microsoft.com/office/drawing/2014/chart" uri="{C3380CC4-5D6E-409C-BE32-E72D297353CC}">
              <c16:uniqueId val="{00000015-9815-4C14-9DC9-8C0145628663}"/>
            </c:ext>
          </c:extLst>
        </c:ser>
        <c:ser>
          <c:idx val="4"/>
          <c:order val="4"/>
          <c:tx>
            <c:strRef>
              <c:f>'Pivot Table'!$F$15:$F$16</c:f>
              <c:strCache>
                <c:ptCount val="1"/>
                <c:pt idx="0">
                  <c:v>Satisfactory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Table'!$A$17:$A$22</c:f>
              <c:strCache>
                <c:ptCount val="5"/>
                <c:pt idx="0">
                  <c:v>Finance</c:v>
                </c:pt>
                <c:pt idx="1">
                  <c:v>HR</c:v>
                </c:pt>
                <c:pt idx="2">
                  <c:v>IT</c:v>
                </c:pt>
                <c:pt idx="3">
                  <c:v>Marketing</c:v>
                </c:pt>
                <c:pt idx="4">
                  <c:v>Sales</c:v>
                </c:pt>
              </c:strCache>
            </c:strRef>
          </c:cat>
          <c:val>
            <c:numRef>
              <c:f>'Pivot Table'!$F$17:$F$22</c:f>
              <c:numCache>
                <c:formatCode>General</c:formatCode>
                <c:ptCount val="5"/>
                <c:pt idx="0">
                  <c:v>44</c:v>
                </c:pt>
                <c:pt idx="1">
                  <c:v>51.2</c:v>
                </c:pt>
                <c:pt idx="2">
                  <c:v>43.333333333333336</c:v>
                </c:pt>
                <c:pt idx="3">
                  <c:v>40.5</c:v>
                </c:pt>
                <c:pt idx="4">
                  <c:v>45</c:v>
                </c:pt>
              </c:numCache>
            </c:numRef>
          </c:val>
          <c:smooth val="0"/>
          <c:extLst>
            <c:ext xmlns:c16="http://schemas.microsoft.com/office/drawing/2014/chart" uri="{C3380CC4-5D6E-409C-BE32-E72D297353CC}">
              <c16:uniqueId val="{00000016-9815-4C14-9DC9-8C0145628663}"/>
            </c:ext>
          </c:extLst>
        </c:ser>
        <c:dLbls>
          <c:showLegendKey val="0"/>
          <c:showVal val="0"/>
          <c:showCatName val="0"/>
          <c:showSerName val="0"/>
          <c:showPercent val="0"/>
          <c:showBubbleSize val="0"/>
        </c:dLbls>
        <c:marker val="1"/>
        <c:smooth val="0"/>
        <c:axId val="152432143"/>
        <c:axId val="152430895"/>
      </c:lineChart>
      <c:catAx>
        <c:axId val="15243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0895"/>
        <c:crosses val="autoZero"/>
        <c:auto val="1"/>
        <c:lblAlgn val="ctr"/>
        <c:lblOffset val="100"/>
        <c:noMultiLvlLbl val="0"/>
      </c:catAx>
      <c:valAx>
        <c:axId val="15243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[hr_dashboard_data_Excel.xlsx]Pivot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Table'!$B$47:$B$48</c:f>
              <c:strCache>
                <c:ptCount val="1"/>
                <c:pt idx="0">
                  <c:v>Behind Target</c:v>
                </c:pt>
              </c:strCache>
            </c:strRef>
          </c:tx>
          <c:spPr>
            <a:solidFill>
              <a:schemeClr val="accent1"/>
            </a:solidFill>
            <a:ln>
              <a:noFill/>
            </a:ln>
            <a:effectLst/>
          </c:spPr>
          <c:invertIfNegative val="0"/>
          <c:cat>
            <c:strRef>
              <c:f>'Pivot Table'!$A$49:$A$51</c:f>
              <c:strCache>
                <c:ptCount val="2"/>
                <c:pt idx="0">
                  <c:v>Female</c:v>
                </c:pt>
                <c:pt idx="1">
                  <c:v>Male</c:v>
                </c:pt>
              </c:strCache>
            </c:strRef>
          </c:cat>
          <c:val>
            <c:numRef>
              <c:f>'Pivot Table'!$B$49:$B$51</c:f>
              <c:numCache>
                <c:formatCode>General</c:formatCode>
                <c:ptCount val="2"/>
                <c:pt idx="0">
                  <c:v>58</c:v>
                </c:pt>
                <c:pt idx="1">
                  <c:v>51</c:v>
                </c:pt>
              </c:numCache>
            </c:numRef>
          </c:val>
          <c:extLst>
            <c:ext xmlns:c16="http://schemas.microsoft.com/office/drawing/2014/chart" uri="{C3380CC4-5D6E-409C-BE32-E72D297353CC}">
              <c16:uniqueId val="{00000000-0648-4340-AAD8-9CB3CFD86CEE}"/>
            </c:ext>
          </c:extLst>
        </c:ser>
        <c:ser>
          <c:idx val="1"/>
          <c:order val="1"/>
          <c:tx>
            <c:strRef>
              <c:f>'Pivot Table'!$C$47:$C$48</c:f>
              <c:strCache>
                <c:ptCount val="1"/>
                <c:pt idx="0">
                  <c:v>On Target</c:v>
                </c:pt>
              </c:strCache>
            </c:strRef>
          </c:tx>
          <c:spPr>
            <a:solidFill>
              <a:schemeClr val="accent2"/>
            </a:solidFill>
            <a:ln>
              <a:noFill/>
            </a:ln>
            <a:effectLst/>
          </c:spPr>
          <c:invertIfNegative val="0"/>
          <c:cat>
            <c:strRef>
              <c:f>'Pivot Table'!$A$49:$A$51</c:f>
              <c:strCache>
                <c:ptCount val="2"/>
                <c:pt idx="0">
                  <c:v>Female</c:v>
                </c:pt>
                <c:pt idx="1">
                  <c:v>Male</c:v>
                </c:pt>
              </c:strCache>
            </c:strRef>
          </c:cat>
          <c:val>
            <c:numRef>
              <c:f>'Pivot Table'!$C$49:$C$51</c:f>
              <c:numCache>
                <c:formatCode>General</c:formatCode>
                <c:ptCount val="2"/>
                <c:pt idx="0">
                  <c:v>25</c:v>
                </c:pt>
                <c:pt idx="1">
                  <c:v>32</c:v>
                </c:pt>
              </c:numCache>
            </c:numRef>
          </c:val>
          <c:extLst>
            <c:ext xmlns:c16="http://schemas.microsoft.com/office/drawing/2014/chart" uri="{C3380CC4-5D6E-409C-BE32-E72D297353CC}">
              <c16:uniqueId val="{00000001-487B-4E92-8261-9617AF77E0B2}"/>
            </c:ext>
          </c:extLst>
        </c:ser>
        <c:ser>
          <c:idx val="2"/>
          <c:order val="2"/>
          <c:tx>
            <c:strRef>
              <c:f>'Pivot Table'!$D$47:$D$48</c:f>
              <c:strCache>
                <c:ptCount val="1"/>
                <c:pt idx="0">
                  <c:v>Within Target</c:v>
                </c:pt>
              </c:strCache>
            </c:strRef>
          </c:tx>
          <c:spPr>
            <a:solidFill>
              <a:schemeClr val="accent3"/>
            </a:solidFill>
            <a:ln>
              <a:noFill/>
            </a:ln>
            <a:effectLst/>
          </c:spPr>
          <c:invertIfNegative val="0"/>
          <c:cat>
            <c:strRef>
              <c:f>'Pivot Table'!$A$49:$A$51</c:f>
              <c:strCache>
                <c:ptCount val="2"/>
                <c:pt idx="0">
                  <c:v>Female</c:v>
                </c:pt>
                <c:pt idx="1">
                  <c:v>Male</c:v>
                </c:pt>
              </c:strCache>
            </c:strRef>
          </c:cat>
          <c:val>
            <c:numRef>
              <c:f>'Pivot Table'!$D$49:$D$51</c:f>
              <c:numCache>
                <c:formatCode>General</c:formatCode>
                <c:ptCount val="2"/>
                <c:pt idx="0">
                  <c:v>17</c:v>
                </c:pt>
                <c:pt idx="1">
                  <c:v>17</c:v>
                </c:pt>
              </c:numCache>
            </c:numRef>
          </c:val>
          <c:extLst>
            <c:ext xmlns:c16="http://schemas.microsoft.com/office/drawing/2014/chart" uri="{C3380CC4-5D6E-409C-BE32-E72D297353CC}">
              <c16:uniqueId val="{00000001-5B9F-47B9-9A66-54C3F0D31E9A}"/>
            </c:ext>
          </c:extLst>
        </c:ser>
        <c:dLbls>
          <c:showLegendKey val="0"/>
          <c:showVal val="0"/>
          <c:showCatName val="0"/>
          <c:showSerName val="0"/>
          <c:showPercent val="0"/>
          <c:showBubbleSize val="0"/>
        </c:dLbls>
        <c:gapWidth val="219"/>
        <c:overlap val="-27"/>
        <c:axId val="154319823"/>
        <c:axId val="154323567"/>
      </c:barChart>
      <c:catAx>
        <c:axId val="15431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3567"/>
        <c:crosses val="autoZero"/>
        <c:auto val="1"/>
        <c:lblAlgn val="ctr"/>
        <c:lblOffset val="100"/>
        <c:noMultiLvlLbl val="0"/>
      </c:catAx>
      <c:valAx>
        <c:axId val="15432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438150</xdr:colOff>
      <xdr:row>0</xdr:row>
      <xdr:rowOff>63500</xdr:rowOff>
    </xdr:from>
    <xdr:to>
      <xdr:col>16</xdr:col>
      <xdr:colOff>495300</xdr:colOff>
      <xdr:row>12</xdr:row>
      <xdr:rowOff>38100</xdr:rowOff>
    </xdr:to>
    <xdr:graphicFrame macro="">
      <xdr:nvGraphicFramePr>
        <xdr:cNvPr id="2" name="Chart 1">
          <a:extLst>
            <a:ext uri="{FF2B5EF4-FFF2-40B4-BE49-F238E27FC236}">
              <a16:creationId xmlns:a16="http://schemas.microsoft.com/office/drawing/2014/main" id="{E5464DBD-5096-4690-9716-19026ECA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xdr:colOff>
      <xdr:row>12</xdr:row>
      <xdr:rowOff>95250</xdr:rowOff>
    </xdr:from>
    <xdr:to>
      <xdr:col>16</xdr:col>
      <xdr:colOff>209550</xdr:colOff>
      <xdr:row>26</xdr:row>
      <xdr:rowOff>38100</xdr:rowOff>
    </xdr:to>
    <xdr:graphicFrame macro="">
      <xdr:nvGraphicFramePr>
        <xdr:cNvPr id="4" name="Chart 3">
          <a:extLst>
            <a:ext uri="{FF2B5EF4-FFF2-40B4-BE49-F238E27FC236}">
              <a16:creationId xmlns:a16="http://schemas.microsoft.com/office/drawing/2014/main" id="{46368162-4A5C-4A32-B128-4C1D075C5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101600</xdr:colOff>
      <xdr:row>43</xdr:row>
      <xdr:rowOff>95250</xdr:rowOff>
    </xdr:from>
    <xdr:to>
      <xdr:col>11</xdr:col>
      <xdr:colOff>50800</xdr:colOff>
      <xdr:row>56</xdr:row>
      <xdr:rowOff>127000</xdr:rowOff>
    </xdr:to>
    <xdr:graphicFrame macro="">
      <xdr:nvGraphicFramePr>
        <xdr:cNvPr id="5" name="Chart 4">
          <a:extLst>
            <a:ext uri="{FF2B5EF4-FFF2-40B4-BE49-F238E27FC236}">
              <a16:creationId xmlns:a16="http://schemas.microsoft.com/office/drawing/2014/main" id="{5DB5DDDA-2C88-4A7E-9368-6FA7C3917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292100</xdr:colOff>
      <xdr:row>3</xdr:row>
      <xdr:rowOff>12700</xdr:rowOff>
    </xdr:from>
    <xdr:to>
      <xdr:col>10</xdr:col>
      <xdr:colOff>209550</xdr:colOff>
      <xdr:row>16</xdr:row>
      <xdr:rowOff>152400</xdr:rowOff>
    </xdr:to>
    <xdr:graphicFrame macro="">
      <xdr:nvGraphicFramePr>
        <xdr:cNvPr id="2" name="Chart 1">
          <a:extLst>
            <a:ext uri="{FF2B5EF4-FFF2-40B4-BE49-F238E27FC236}">
              <a16:creationId xmlns:a16="http://schemas.microsoft.com/office/drawing/2014/main" id="{2410DCEE-CA9B-48AE-8FFB-A948C97FF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3</xdr:row>
      <xdr:rowOff>19050</xdr:rowOff>
    </xdr:from>
    <xdr:to>
      <xdr:col>18</xdr:col>
      <xdr:colOff>12700</xdr:colOff>
      <xdr:row>16</xdr:row>
      <xdr:rowOff>146050</xdr:rowOff>
    </xdr:to>
    <xdr:graphicFrame macro="">
      <xdr:nvGraphicFramePr>
        <xdr:cNvPr id="3" name="Chart 2">
          <a:extLst>
            <a:ext uri="{FF2B5EF4-FFF2-40B4-BE49-F238E27FC236}">
              <a16:creationId xmlns:a16="http://schemas.microsoft.com/office/drawing/2014/main" id="{70310B7F-3960-4A34-89F7-C13EEB638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xdr:colOff>
      <xdr:row>16</xdr:row>
      <xdr:rowOff>158750</xdr:rowOff>
    </xdr:from>
    <xdr:to>
      <xdr:col>15</xdr:col>
      <xdr:colOff>44450</xdr:colOff>
      <xdr:row>31</xdr:row>
      <xdr:rowOff>95250</xdr:rowOff>
    </xdr:to>
    <xdr:graphicFrame macro="">
      <xdr:nvGraphicFramePr>
        <xdr:cNvPr id="5" name="Chart 4">
          <a:extLst>
            <a:ext uri="{FF2B5EF4-FFF2-40B4-BE49-F238E27FC236}">
              <a16:creationId xmlns:a16="http://schemas.microsoft.com/office/drawing/2014/main" id="{DAAE423E-8E71-4E96-9717-5D8A00733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19051</xdr:rowOff>
    </xdr:from>
    <xdr:to>
      <xdr:col>2</xdr:col>
      <xdr:colOff>228600</xdr:colOff>
      <xdr:row>12</xdr:row>
      <xdr:rowOff>88901</xdr:rowOff>
    </xdr:to>
    <mc:AlternateContent xmlns:mc="http://schemas.openxmlformats.org/markup-compatibility/2006" xmlns:a14="http://schemas.microsoft.com/office/drawing/2010/main">
      <mc:Choice Requires="a14">
        <xdr:graphicFrame macro="">
          <xdr:nvGraphicFramePr>
            <xdr:cNvPr id="8" name="Performance_Remark">
              <a:extLst>
                <a:ext uri="{FF2B5EF4-FFF2-40B4-BE49-F238E27FC236}">
                  <a16:creationId xmlns:a16="http://schemas.microsoft.com/office/drawing/2014/main" id="{034649F1-BC9D-4A02-ABBE-8400944D1DDD}"/>
                </a:ext>
              </a:extLst>
            </xdr:cNvPr>
            <xdr:cNvGraphicFramePr/>
          </xdr:nvGraphicFramePr>
          <xdr:xfrm>
            <a:off x="0" y="0"/>
            <a:ext cx="0" cy="0"/>
          </xdr:xfrm>
          <a:graphic>
            <a:graphicData uri="http://schemas.microsoft.com/office/drawing/2010/slicer">
              <sle:slicer xmlns:sle="http://schemas.microsoft.com/office/drawing/2010/slicer" name="Performance_Remark"/>
            </a:graphicData>
          </a:graphic>
        </xdr:graphicFrame>
      </mc:Choice>
      <mc:Fallback xmlns="">
        <xdr:sp macro="" textlink="">
          <xdr:nvSpPr>
            <xdr:cNvPr id="0" name=""/>
            <xdr:cNvSpPr>
              <a:spLocks noTextEdit="1"/>
            </xdr:cNvSpPr>
          </xdr:nvSpPr>
          <xdr:spPr>
            <a:xfrm>
              <a:off x="0" y="571501"/>
              <a:ext cx="1447800" cy="172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12</xdr:row>
      <xdr:rowOff>127001</xdr:rowOff>
    </xdr:from>
    <xdr:to>
      <xdr:col>2</xdr:col>
      <xdr:colOff>222250</xdr:colOff>
      <xdr:row>23</xdr:row>
      <xdr:rowOff>114301</xdr:rowOff>
    </xdr:to>
    <mc:AlternateContent xmlns:mc="http://schemas.openxmlformats.org/markup-compatibility/2006" xmlns:a14="http://schemas.microsoft.com/office/drawing/2010/main">
      <mc:Choice Requires="a14">
        <xdr:graphicFrame macro="">
          <xdr:nvGraphicFramePr>
            <xdr:cNvPr id="9" name="Joining Date">
              <a:extLst>
                <a:ext uri="{FF2B5EF4-FFF2-40B4-BE49-F238E27FC236}">
                  <a16:creationId xmlns:a16="http://schemas.microsoft.com/office/drawing/2014/main" id="{A809AA70-5186-4C63-A7A7-EF717000C054}"/>
                </a:ext>
              </a:extLst>
            </xdr:cNvPr>
            <xdr:cNvGraphicFramePr/>
          </xdr:nvGraphicFramePr>
          <xdr:xfrm>
            <a:off x="0" y="0"/>
            <a:ext cx="0" cy="0"/>
          </xdr:xfrm>
          <a:graphic>
            <a:graphicData uri="http://schemas.microsoft.com/office/drawing/2010/slicer">
              <sle:slicer xmlns:sle="http://schemas.microsoft.com/office/drawing/2010/slicer" name="Joining Date"/>
            </a:graphicData>
          </a:graphic>
        </xdr:graphicFrame>
      </mc:Choice>
      <mc:Fallback xmlns="">
        <xdr:sp macro="" textlink="">
          <xdr:nvSpPr>
            <xdr:cNvPr id="0" name=""/>
            <xdr:cNvSpPr>
              <a:spLocks noTextEdit="1"/>
            </xdr:cNvSpPr>
          </xdr:nvSpPr>
          <xdr:spPr>
            <a:xfrm>
              <a:off x="6350" y="2336801"/>
              <a:ext cx="1435100" cy="2012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158751</xdr:rowOff>
    </xdr:from>
    <xdr:to>
      <xdr:col>2</xdr:col>
      <xdr:colOff>209550</xdr:colOff>
      <xdr:row>31</xdr:row>
      <xdr:rowOff>127001</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47F3078C-92C9-4052-9096-2D65B35D851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4394201"/>
              <a:ext cx="1428750" cy="1441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line kalu Nchege" refreshedDate="45188.474371412034" createdVersion="7" refreshedVersion="7" minRefreshableVersion="3" recordCount="200" xr:uid="{00000000-000A-0000-FFFF-FFFF5A000000}">
  <cacheSource type="worksheet">
    <worksheetSource ref="A1:N201" sheet="hr_dashboard_data"/>
  </cacheSource>
  <cacheFields count="14">
    <cacheField name="Name" numFmtId="0">
      <sharedItems/>
    </cacheField>
    <cacheField name="Age" numFmtId="0">
      <sharedItems containsSemiMixedTypes="0" containsString="0" containsNumber="1" containsInteger="1" minValue="22" maxValue="60" count="35">
        <n v="25"/>
        <n v="59"/>
        <n v="30"/>
        <n v="26"/>
        <n v="43"/>
        <n v="24"/>
        <n v="33"/>
        <n v="23"/>
        <n v="39"/>
        <n v="36"/>
        <n v="42"/>
        <n v="32"/>
        <n v="29"/>
        <n v="40"/>
        <n v="46"/>
        <n v="41"/>
        <n v="27"/>
        <n v="45"/>
        <n v="35"/>
        <n v="34"/>
        <n v="58"/>
        <n v="44"/>
        <n v="28"/>
        <n v="31"/>
        <n v="38"/>
        <n v="47"/>
        <n v="22"/>
        <n v="51"/>
        <n v="57"/>
        <n v="49"/>
        <n v="50"/>
        <n v="54"/>
        <n v="55"/>
        <n v="48"/>
        <n v="60"/>
      </sharedItems>
    </cacheField>
    <cacheField name="Gender" numFmtId="0">
      <sharedItems count="2">
        <s v="Male"/>
        <s v="Female"/>
      </sharedItems>
    </cacheField>
    <cacheField name="Projects Completed" numFmtId="0">
      <sharedItems containsSemiMixedTypes="0" containsString="0" containsNumber="1" containsInteger="1" minValue="0" maxValue="25"/>
    </cacheField>
    <cacheField name="Productivity (%)" numFmtId="164">
      <sharedItems containsSemiMixedTypes="0" containsString="0" containsNumber="1" containsInteger="1" minValue="0" maxValue="98"/>
    </cacheField>
    <cacheField name="Productivity_Rating" numFmtId="164">
      <sharedItems count="3">
        <s v="Within Target"/>
        <s v="On Target"/>
        <s v="Behind Target"/>
      </sharedItems>
    </cacheField>
    <cacheField name="Satisfaction Rate (%)" numFmtId="164">
      <sharedItems containsSemiMixedTypes="0" containsString="0" containsNumber="1" containsInteger="1" minValue="0" maxValue="100"/>
    </cacheField>
    <cacheField name="Performance_Remark" numFmtId="164">
      <sharedItems count="5">
        <s v="Poor"/>
        <s v="Excellent"/>
        <s v="Satisfactory"/>
        <s v="Fair"/>
        <s v="Average"/>
      </sharedItems>
    </cacheField>
    <cacheField name="Feedback Score" numFmtId="0">
      <sharedItems containsSemiMixedTypes="0" containsString="0" containsNumber="1" minValue="1" maxValue="4.9000000000000004"/>
    </cacheField>
    <cacheField name="Feedback_Remark" numFmtId="0">
      <sharedItems/>
    </cacheField>
    <cacheField name="Department" numFmtId="0">
      <sharedItems count="5">
        <s v="Marketing"/>
        <s v="IT"/>
        <s v="Sales"/>
        <s v="HR"/>
        <s v="Finance"/>
      </sharedItems>
    </cacheField>
    <cacheField name="Position" numFmtId="0">
      <sharedItems count="6">
        <s v="Analyst"/>
        <s v="Manager"/>
        <s v="Intern"/>
        <s v="Team Lead"/>
        <s v="Junior Developer"/>
        <s v="Senior Developer"/>
      </sharedItems>
    </cacheField>
    <cacheField name="Joining Date" numFmtId="165">
      <sharedItems containsSemiMixedTypes="0" containsNonDate="0" containsDate="1" containsString="0" minDate="1998-01-01T00:00:00" maxDate="2022-01-02T00:00:00" count="25">
        <d v="2020-01-01T00:00:00"/>
        <d v="1999-01-01T00:00:00"/>
        <d v="2017-01-01T00:00:00"/>
        <d v="2022-01-01T00:00:00"/>
        <d v="2005-01-01T00:00:00"/>
        <d v="2021-01-01T00:00:00"/>
        <d v="2018-01-01T00:00:00"/>
        <d v="2019-01-01T00:00:00"/>
        <d v="2004-01-01T00:00:00"/>
        <d v="2013-01-01T00:00:00"/>
        <d v="2007-01-01T00:00:00"/>
        <d v="2011-01-01T00:00:00"/>
        <d v="2012-01-01T00:00:00"/>
        <d v="2008-01-01T00:00:00"/>
        <d v="2006-01-01T00:00:00"/>
        <d v="2001-01-01T00:00:00"/>
        <d v="2014-01-01T00:00:00"/>
        <d v="2016-01-01T00:00:00"/>
        <d v="2010-01-01T00:00:00"/>
        <d v="2009-01-01T00:00:00"/>
        <d v="2003-01-01T00:00:00"/>
        <d v="2015-01-01T00:00:00"/>
        <d v="1998-01-01T00:00:00"/>
        <d v="2000-01-01T00:00:00"/>
        <d v="2002-01-01T00:00:00"/>
      </sharedItems>
    </cacheField>
    <cacheField name="Salary" numFmtId="166">
      <sharedItems containsSemiMixedTypes="0" containsString="0" containsNumber="1" containsInteger="1" minValue="30231" maxValue="119895"/>
    </cacheField>
  </cacheFields>
  <extLst>
    <ext xmlns:x14="http://schemas.microsoft.com/office/spreadsheetml/2009/9/main" uri="{725AE2AE-9491-48be-B2B4-4EB974FC3084}">
      <x14:pivotCacheDefinition pivotCacheId="1517723308"/>
    </ext>
  </extLst>
</pivotCacheDefinition>
</file>

<file path=xl/pivotCache/pivotCacheRecords1.xml><?xml version="1.0" encoding="utf-8"?>
<pivotCacheRecords xmlns="http://schemas.openxmlformats.org/spreadsheetml/2006/main" xmlns:r="http://schemas.openxmlformats.org/officeDocument/2006/relationships" count="200">
  <r>
    <s v="Douglas Lindsey"/>
    <x v="0"/>
    <x v="0"/>
    <n v="11"/>
    <n v="57"/>
    <x v="0"/>
    <n v="25"/>
    <x v="0"/>
    <n v="4.7"/>
    <s v="Good"/>
    <x v="0"/>
    <x v="0"/>
    <x v="0"/>
    <n v="63596"/>
  </r>
  <r>
    <s v="Anthony Roberson"/>
    <x v="1"/>
    <x v="1"/>
    <n v="19"/>
    <n v="55"/>
    <x v="0"/>
    <n v="76"/>
    <x v="1"/>
    <n v="2.8"/>
    <s v="Poor"/>
    <x v="1"/>
    <x v="1"/>
    <x v="1"/>
    <n v="112540"/>
  </r>
  <r>
    <s v="Thomas Miller"/>
    <x v="2"/>
    <x v="0"/>
    <n v="8"/>
    <n v="87"/>
    <x v="1"/>
    <n v="10"/>
    <x v="0"/>
    <n v="2.4"/>
    <s v="Poor"/>
    <x v="1"/>
    <x v="0"/>
    <x v="2"/>
    <n v="66292"/>
  </r>
  <r>
    <s v="Joshua Lewis"/>
    <x v="3"/>
    <x v="1"/>
    <n v="1"/>
    <n v="53"/>
    <x v="0"/>
    <n v="4"/>
    <x v="0"/>
    <n v="1.4"/>
    <s v="Very Poor"/>
    <x v="0"/>
    <x v="2"/>
    <x v="3"/>
    <n v="38303"/>
  </r>
  <r>
    <s v="Stephanie Bailey"/>
    <x v="4"/>
    <x v="0"/>
    <n v="14"/>
    <n v="3"/>
    <x v="2"/>
    <n v="9"/>
    <x v="0"/>
    <n v="4.5"/>
    <s v="Good"/>
    <x v="1"/>
    <x v="3"/>
    <x v="4"/>
    <n v="101133"/>
  </r>
  <r>
    <s v="Jonathan King"/>
    <x v="5"/>
    <x v="0"/>
    <n v="5"/>
    <n v="63"/>
    <x v="0"/>
    <n v="33"/>
    <x v="0"/>
    <n v="4.2"/>
    <s v="Good"/>
    <x v="2"/>
    <x v="4"/>
    <x v="5"/>
    <n v="48740"/>
  </r>
  <r>
    <s v="Kyle Figueroa"/>
    <x v="6"/>
    <x v="1"/>
    <n v="13"/>
    <n v="41"/>
    <x v="2"/>
    <n v="39"/>
    <x v="0"/>
    <n v="2.2999999999999998"/>
    <s v="Poor"/>
    <x v="2"/>
    <x v="0"/>
    <x v="6"/>
    <n v="73502"/>
  </r>
  <r>
    <s v="Shannon Allen"/>
    <x v="7"/>
    <x v="1"/>
    <n v="4"/>
    <n v="92"/>
    <x v="1"/>
    <n v="68"/>
    <x v="2"/>
    <n v="2.8"/>
    <s v="Poor"/>
    <x v="3"/>
    <x v="2"/>
    <x v="5"/>
    <n v="39670"/>
  </r>
  <r>
    <s v="Daryl Noble"/>
    <x v="2"/>
    <x v="1"/>
    <n v="7"/>
    <n v="32"/>
    <x v="2"/>
    <n v="43"/>
    <x v="3"/>
    <n v="2.2999999999999998"/>
    <s v="Poor"/>
    <x v="0"/>
    <x v="4"/>
    <x v="7"/>
    <n v="49323"/>
  </r>
  <r>
    <s v="Tracy Figueroa"/>
    <x v="8"/>
    <x v="1"/>
    <n v="17"/>
    <n v="10"/>
    <x v="2"/>
    <n v="15"/>
    <x v="0"/>
    <n v="1.1000000000000001"/>
    <s v="Very Poor"/>
    <x v="3"/>
    <x v="3"/>
    <x v="8"/>
    <n v="92915"/>
  </r>
  <r>
    <s v="Eric Sanders"/>
    <x v="9"/>
    <x v="0"/>
    <n v="11"/>
    <n v="45"/>
    <x v="2"/>
    <n v="67"/>
    <x v="2"/>
    <n v="1.2"/>
    <s v="Very Poor"/>
    <x v="4"/>
    <x v="5"/>
    <x v="9"/>
    <n v="80721"/>
  </r>
  <r>
    <s v="Joshua Nelson"/>
    <x v="10"/>
    <x v="1"/>
    <n v="19"/>
    <n v="9"/>
    <x v="2"/>
    <n v="31"/>
    <x v="0"/>
    <n v="2.5"/>
    <s v="Poor"/>
    <x v="2"/>
    <x v="3"/>
    <x v="10"/>
    <n v="95072"/>
  </r>
  <r>
    <s v="Donald Davis"/>
    <x v="0"/>
    <x v="1"/>
    <n v="2"/>
    <n v="15"/>
    <x v="2"/>
    <n v="97"/>
    <x v="1"/>
    <n v="1.8"/>
    <s v="Very Poor"/>
    <x v="3"/>
    <x v="2"/>
    <x v="5"/>
    <n v="35169"/>
  </r>
  <r>
    <s v="Ms. Emily Dawson"/>
    <x v="11"/>
    <x v="1"/>
    <n v="14"/>
    <n v="45"/>
    <x v="2"/>
    <n v="20"/>
    <x v="0"/>
    <n v="3.1"/>
    <s v="Fair"/>
    <x v="0"/>
    <x v="0"/>
    <x v="6"/>
    <n v="70271"/>
  </r>
  <r>
    <s v="Angela Davis"/>
    <x v="12"/>
    <x v="0"/>
    <n v="18"/>
    <n v="88"/>
    <x v="1"/>
    <n v="8"/>
    <x v="0"/>
    <n v="1.8"/>
    <s v="Very Poor"/>
    <x v="2"/>
    <x v="5"/>
    <x v="6"/>
    <n v="89571"/>
  </r>
  <r>
    <s v="Melissa Galvan"/>
    <x v="13"/>
    <x v="0"/>
    <n v="17"/>
    <n v="3"/>
    <x v="2"/>
    <n v="53"/>
    <x v="4"/>
    <n v="1.8"/>
    <s v="Very Poor"/>
    <x v="2"/>
    <x v="1"/>
    <x v="9"/>
    <n v="118466"/>
  </r>
  <r>
    <s v="Erin Smith"/>
    <x v="14"/>
    <x v="0"/>
    <n v="15"/>
    <n v="44"/>
    <x v="2"/>
    <n v="37"/>
    <x v="0"/>
    <n v="3.7"/>
    <s v="Fair"/>
    <x v="0"/>
    <x v="3"/>
    <x v="9"/>
    <n v="105893"/>
  </r>
  <r>
    <s v="James Hernandez"/>
    <x v="15"/>
    <x v="1"/>
    <n v="13"/>
    <n v="44"/>
    <x v="2"/>
    <n v="36"/>
    <x v="0"/>
    <n v="3.9"/>
    <s v="Fair"/>
    <x v="0"/>
    <x v="3"/>
    <x v="11"/>
    <n v="92074"/>
  </r>
  <r>
    <s v="Amanda White"/>
    <x v="9"/>
    <x v="0"/>
    <n v="12"/>
    <n v="22"/>
    <x v="2"/>
    <n v="66"/>
    <x v="2"/>
    <n v="2.2000000000000002"/>
    <s v="Poor"/>
    <x v="1"/>
    <x v="3"/>
    <x v="4"/>
    <n v="107279"/>
  </r>
  <r>
    <s v="Michael Morton DDS"/>
    <x v="7"/>
    <x v="0"/>
    <n v="2"/>
    <n v="1"/>
    <x v="2"/>
    <n v="17"/>
    <x v="0"/>
    <n v="4.4000000000000004"/>
    <s v="Good"/>
    <x v="2"/>
    <x v="2"/>
    <x v="5"/>
    <n v="37855"/>
  </r>
  <r>
    <s v="Michelle Moreno"/>
    <x v="0"/>
    <x v="0"/>
    <n v="10"/>
    <n v="29"/>
    <x v="2"/>
    <n v="73"/>
    <x v="1"/>
    <n v="2"/>
    <s v="Poor"/>
    <x v="4"/>
    <x v="4"/>
    <x v="7"/>
    <n v="52122"/>
  </r>
  <r>
    <s v="Shannon Wilson"/>
    <x v="3"/>
    <x v="1"/>
    <n v="4"/>
    <n v="46"/>
    <x v="2"/>
    <n v="66"/>
    <x v="2"/>
    <n v="2.4"/>
    <s v="Poor"/>
    <x v="2"/>
    <x v="4"/>
    <x v="6"/>
    <n v="50233"/>
  </r>
  <r>
    <s v="Chad Zamora"/>
    <x v="16"/>
    <x v="1"/>
    <n v="10"/>
    <n v="9"/>
    <x v="2"/>
    <n v="80"/>
    <x v="1"/>
    <n v="3.8"/>
    <s v="Fair"/>
    <x v="4"/>
    <x v="4"/>
    <x v="0"/>
    <n v="51316"/>
  </r>
  <r>
    <s v="Stephanie Rivera"/>
    <x v="0"/>
    <x v="1"/>
    <n v="3"/>
    <n v="76"/>
    <x v="1"/>
    <n v="26"/>
    <x v="0"/>
    <n v="1.2"/>
    <s v="Very Poor"/>
    <x v="0"/>
    <x v="4"/>
    <x v="5"/>
    <n v="56946"/>
  </r>
  <r>
    <s v="Tracy Briggs"/>
    <x v="13"/>
    <x v="0"/>
    <n v="22"/>
    <n v="18"/>
    <x v="2"/>
    <n v="68"/>
    <x v="2"/>
    <n v="4.7"/>
    <s v="Good"/>
    <x v="1"/>
    <x v="1"/>
    <x v="12"/>
    <n v="100795"/>
  </r>
  <r>
    <s v="Kimberly Cooper"/>
    <x v="16"/>
    <x v="1"/>
    <n v="9"/>
    <n v="26"/>
    <x v="2"/>
    <n v="13"/>
    <x v="0"/>
    <n v="1.3"/>
    <s v="Very Poor"/>
    <x v="4"/>
    <x v="4"/>
    <x v="5"/>
    <n v="46910"/>
  </r>
  <r>
    <s v="Heather Mueller"/>
    <x v="17"/>
    <x v="1"/>
    <n v="11"/>
    <n v="0"/>
    <x v="2"/>
    <n v="52"/>
    <x v="4"/>
    <n v="2.8"/>
    <s v="Poor"/>
    <x v="4"/>
    <x v="5"/>
    <x v="13"/>
    <n v="87114"/>
  </r>
  <r>
    <s v="Susan Johnson"/>
    <x v="18"/>
    <x v="0"/>
    <n v="17"/>
    <n v="26"/>
    <x v="2"/>
    <n v="81"/>
    <x v="1"/>
    <n v="3.9"/>
    <s v="Fair"/>
    <x v="4"/>
    <x v="1"/>
    <x v="11"/>
    <n v="119895"/>
  </r>
  <r>
    <s v="Stephen Watson"/>
    <x v="6"/>
    <x v="0"/>
    <n v="17"/>
    <n v="84"/>
    <x v="1"/>
    <n v="69"/>
    <x v="2"/>
    <n v="1.2"/>
    <s v="Very Poor"/>
    <x v="2"/>
    <x v="5"/>
    <x v="10"/>
    <n v="90885"/>
  </r>
  <r>
    <s v="Amanda Brown"/>
    <x v="3"/>
    <x v="1"/>
    <n v="7"/>
    <n v="86"/>
    <x v="1"/>
    <n v="51"/>
    <x v="4"/>
    <n v="4.2"/>
    <s v="Good"/>
    <x v="1"/>
    <x v="4"/>
    <x v="6"/>
    <n v="47188"/>
  </r>
  <r>
    <s v="Michelle Perez"/>
    <x v="12"/>
    <x v="0"/>
    <n v="5"/>
    <n v="93"/>
    <x v="1"/>
    <n v="94"/>
    <x v="1"/>
    <n v="4.9000000000000004"/>
    <s v="Good"/>
    <x v="0"/>
    <x v="4"/>
    <x v="6"/>
    <n v="57478"/>
  </r>
  <r>
    <s v="Kim Larson"/>
    <x v="0"/>
    <x v="1"/>
    <n v="3"/>
    <n v="15"/>
    <x v="2"/>
    <n v="99"/>
    <x v="1"/>
    <n v="2.8"/>
    <s v="Poor"/>
    <x v="0"/>
    <x v="4"/>
    <x v="7"/>
    <n v="47322"/>
  </r>
  <r>
    <s v="Emily Palmer"/>
    <x v="3"/>
    <x v="0"/>
    <n v="10"/>
    <n v="95"/>
    <x v="1"/>
    <n v="100"/>
    <x v="1"/>
    <n v="1.5"/>
    <s v="Very Poor"/>
    <x v="1"/>
    <x v="4"/>
    <x v="5"/>
    <n v="59502"/>
  </r>
  <r>
    <s v="Steven Anderson"/>
    <x v="3"/>
    <x v="1"/>
    <n v="3"/>
    <n v="0"/>
    <x v="2"/>
    <n v="35"/>
    <x v="0"/>
    <n v="1.3"/>
    <s v="Very Poor"/>
    <x v="0"/>
    <x v="2"/>
    <x v="5"/>
    <n v="30509"/>
  </r>
  <r>
    <s v="Dennis Nash"/>
    <x v="19"/>
    <x v="1"/>
    <n v="13"/>
    <n v="37"/>
    <x v="2"/>
    <n v="37"/>
    <x v="0"/>
    <n v="1.4"/>
    <s v="Very Poor"/>
    <x v="2"/>
    <x v="3"/>
    <x v="14"/>
    <n v="93896"/>
  </r>
  <r>
    <s v="Robin Hurst"/>
    <x v="19"/>
    <x v="0"/>
    <n v="9"/>
    <n v="47"/>
    <x v="2"/>
    <n v="56"/>
    <x v="4"/>
    <n v="4.0999999999999996"/>
    <s v="Good"/>
    <x v="0"/>
    <x v="0"/>
    <x v="7"/>
    <n v="71558"/>
  </r>
  <r>
    <s v="Samantha Williams"/>
    <x v="6"/>
    <x v="0"/>
    <n v="14"/>
    <n v="88"/>
    <x v="1"/>
    <n v="47"/>
    <x v="3"/>
    <n v="2.7"/>
    <s v="Poor"/>
    <x v="1"/>
    <x v="5"/>
    <x v="11"/>
    <n v="87041"/>
  </r>
  <r>
    <s v="Jesse Solis"/>
    <x v="20"/>
    <x v="1"/>
    <n v="19"/>
    <n v="3"/>
    <x v="2"/>
    <n v="72"/>
    <x v="1"/>
    <n v="4.7"/>
    <s v="Good"/>
    <x v="1"/>
    <x v="1"/>
    <x v="14"/>
    <n v="108122"/>
  </r>
  <r>
    <s v="Carlos Bush"/>
    <x v="10"/>
    <x v="1"/>
    <n v="23"/>
    <n v="77"/>
    <x v="1"/>
    <n v="80"/>
    <x v="1"/>
    <n v="2.8"/>
    <s v="Poor"/>
    <x v="2"/>
    <x v="1"/>
    <x v="15"/>
    <n v="101041"/>
  </r>
  <r>
    <s v="Vicki Kim"/>
    <x v="21"/>
    <x v="1"/>
    <n v="11"/>
    <n v="29"/>
    <x v="2"/>
    <n v="17"/>
    <x v="0"/>
    <n v="1.3"/>
    <s v="Very Poor"/>
    <x v="1"/>
    <x v="5"/>
    <x v="16"/>
    <n v="90310"/>
  </r>
  <r>
    <s v="Karen Harmon"/>
    <x v="8"/>
    <x v="1"/>
    <n v="15"/>
    <n v="18"/>
    <x v="2"/>
    <n v="20"/>
    <x v="0"/>
    <n v="2.7"/>
    <s v="Poor"/>
    <x v="2"/>
    <x v="3"/>
    <x v="4"/>
    <n v="98912"/>
  </r>
  <r>
    <s v="Alexandra Wilson"/>
    <x v="0"/>
    <x v="0"/>
    <n v="11"/>
    <n v="23"/>
    <x v="2"/>
    <n v="15"/>
    <x v="0"/>
    <n v="4"/>
    <s v="Good"/>
    <x v="4"/>
    <x v="0"/>
    <x v="17"/>
    <n v="64328"/>
  </r>
  <r>
    <s v="Stephanie Lawson"/>
    <x v="21"/>
    <x v="1"/>
    <n v="15"/>
    <n v="58"/>
    <x v="0"/>
    <n v="89"/>
    <x v="1"/>
    <n v="4.3"/>
    <s v="Good"/>
    <x v="2"/>
    <x v="3"/>
    <x v="8"/>
    <n v="102592"/>
  </r>
  <r>
    <s v="Walter Barker"/>
    <x v="22"/>
    <x v="0"/>
    <n v="5"/>
    <n v="14"/>
    <x v="2"/>
    <n v="15"/>
    <x v="0"/>
    <n v="1.2"/>
    <s v="Very Poor"/>
    <x v="3"/>
    <x v="0"/>
    <x v="0"/>
    <n v="61891"/>
  </r>
  <r>
    <s v="Mallory Lawrence"/>
    <x v="0"/>
    <x v="0"/>
    <n v="5"/>
    <n v="61"/>
    <x v="0"/>
    <n v="48"/>
    <x v="3"/>
    <n v="1.7"/>
    <s v="Very Poor"/>
    <x v="4"/>
    <x v="0"/>
    <x v="17"/>
    <n v="65633"/>
  </r>
  <r>
    <s v="Jonathan Stanley"/>
    <x v="12"/>
    <x v="0"/>
    <n v="5"/>
    <n v="44"/>
    <x v="2"/>
    <n v="51"/>
    <x v="4"/>
    <n v="3"/>
    <s v="Fair"/>
    <x v="4"/>
    <x v="4"/>
    <x v="7"/>
    <n v="49778"/>
  </r>
  <r>
    <s v="Jamie Wells"/>
    <x v="0"/>
    <x v="0"/>
    <n v="5"/>
    <n v="90"/>
    <x v="1"/>
    <n v="75"/>
    <x v="1"/>
    <n v="1.5"/>
    <s v="Very Poor"/>
    <x v="2"/>
    <x v="4"/>
    <x v="6"/>
    <n v="51123"/>
  </r>
  <r>
    <s v="James Berg"/>
    <x v="23"/>
    <x v="1"/>
    <n v="14"/>
    <n v="33"/>
    <x v="2"/>
    <n v="59"/>
    <x v="4"/>
    <n v="4.5"/>
    <s v="Good"/>
    <x v="0"/>
    <x v="0"/>
    <x v="7"/>
    <n v="70095"/>
  </r>
  <r>
    <s v="Elizabeth Bowen"/>
    <x v="6"/>
    <x v="1"/>
    <n v="7"/>
    <n v="16"/>
    <x v="2"/>
    <n v="17"/>
    <x v="0"/>
    <n v="4.7"/>
    <s v="Good"/>
    <x v="2"/>
    <x v="0"/>
    <x v="7"/>
    <n v="73157"/>
  </r>
  <r>
    <s v="Cynthia Ochoa"/>
    <x v="13"/>
    <x v="1"/>
    <n v="16"/>
    <n v="3"/>
    <x v="2"/>
    <n v="71"/>
    <x v="1"/>
    <n v="2.2999999999999998"/>
    <s v="Poor"/>
    <x v="3"/>
    <x v="5"/>
    <x v="6"/>
    <n v="90439"/>
  </r>
  <r>
    <s v="Kristine Smith"/>
    <x v="7"/>
    <x v="0"/>
    <n v="3"/>
    <n v="26"/>
    <x v="2"/>
    <n v="85"/>
    <x v="1"/>
    <n v="2.7"/>
    <s v="Poor"/>
    <x v="1"/>
    <x v="2"/>
    <x v="0"/>
    <n v="33105"/>
  </r>
  <r>
    <s v="Walter Jones"/>
    <x v="10"/>
    <x v="0"/>
    <n v="11"/>
    <n v="46"/>
    <x v="2"/>
    <n v="38"/>
    <x v="0"/>
    <n v="3.2"/>
    <s v="Fair"/>
    <x v="4"/>
    <x v="3"/>
    <x v="9"/>
    <n v="107751"/>
  </r>
  <r>
    <s v="Brian Anderson"/>
    <x v="3"/>
    <x v="0"/>
    <n v="2"/>
    <n v="42"/>
    <x v="2"/>
    <n v="45"/>
    <x v="3"/>
    <n v="2.1"/>
    <s v="Poor"/>
    <x v="2"/>
    <x v="2"/>
    <x v="3"/>
    <n v="38878"/>
  </r>
  <r>
    <s v="Alexis Smith DDS"/>
    <x v="21"/>
    <x v="0"/>
    <n v="16"/>
    <n v="60"/>
    <x v="0"/>
    <n v="80"/>
    <x v="1"/>
    <n v="3.2"/>
    <s v="Fair"/>
    <x v="3"/>
    <x v="5"/>
    <x v="10"/>
    <n v="80976"/>
  </r>
  <r>
    <s v="Jessica Robinson"/>
    <x v="17"/>
    <x v="0"/>
    <n v="14"/>
    <n v="37"/>
    <x v="2"/>
    <n v="60"/>
    <x v="2"/>
    <n v="1.8"/>
    <s v="Very Poor"/>
    <x v="4"/>
    <x v="3"/>
    <x v="4"/>
    <n v="101100"/>
  </r>
  <r>
    <s v="Harold Nguyen"/>
    <x v="24"/>
    <x v="0"/>
    <n v="22"/>
    <n v="37"/>
    <x v="2"/>
    <n v="95"/>
    <x v="1"/>
    <n v="2.2000000000000002"/>
    <s v="Poor"/>
    <x v="4"/>
    <x v="1"/>
    <x v="18"/>
    <n v="116888"/>
  </r>
  <r>
    <s v="Marilyn Williams"/>
    <x v="0"/>
    <x v="0"/>
    <n v="8"/>
    <n v="70"/>
    <x v="1"/>
    <n v="53"/>
    <x v="4"/>
    <n v="2.8"/>
    <s v="Poor"/>
    <x v="2"/>
    <x v="4"/>
    <x v="7"/>
    <n v="54047"/>
  </r>
  <r>
    <s v="Victoria Townsend"/>
    <x v="2"/>
    <x v="0"/>
    <n v="13"/>
    <n v="81"/>
    <x v="1"/>
    <n v="27"/>
    <x v="0"/>
    <n v="3.4"/>
    <s v="Fair"/>
    <x v="3"/>
    <x v="5"/>
    <x v="8"/>
    <n v="80228"/>
  </r>
  <r>
    <s v="David Odom"/>
    <x v="25"/>
    <x v="1"/>
    <n v="20"/>
    <n v="41"/>
    <x v="2"/>
    <n v="61"/>
    <x v="2"/>
    <n v="3.1"/>
    <s v="Fair"/>
    <x v="3"/>
    <x v="3"/>
    <x v="19"/>
    <n v="95289"/>
  </r>
  <r>
    <s v="Melissa Nguyen"/>
    <x v="7"/>
    <x v="1"/>
    <n v="8"/>
    <n v="23"/>
    <x v="2"/>
    <n v="62"/>
    <x v="2"/>
    <n v="2"/>
    <s v="Poor"/>
    <x v="2"/>
    <x v="4"/>
    <x v="5"/>
    <n v="59877"/>
  </r>
  <r>
    <s v="Rachel Harris"/>
    <x v="2"/>
    <x v="0"/>
    <n v="8"/>
    <n v="75"/>
    <x v="1"/>
    <n v="88"/>
    <x v="1"/>
    <n v="1.9"/>
    <s v="Very Poor"/>
    <x v="1"/>
    <x v="5"/>
    <x v="20"/>
    <n v="88117"/>
  </r>
  <r>
    <s v="Lori Garcia"/>
    <x v="18"/>
    <x v="0"/>
    <n v="16"/>
    <n v="10"/>
    <x v="2"/>
    <n v="64"/>
    <x v="2"/>
    <n v="1.5"/>
    <s v="Very Poor"/>
    <x v="4"/>
    <x v="1"/>
    <x v="1"/>
    <n v="100719"/>
  </r>
  <r>
    <s v="Dr. Corey Orr"/>
    <x v="22"/>
    <x v="1"/>
    <n v="5"/>
    <n v="13"/>
    <x v="2"/>
    <n v="40"/>
    <x v="3"/>
    <n v="4.0999999999999996"/>
    <s v="Good"/>
    <x v="1"/>
    <x v="0"/>
    <x v="0"/>
    <n v="70439"/>
  </r>
  <r>
    <s v="Janet Campbell"/>
    <x v="20"/>
    <x v="1"/>
    <n v="20"/>
    <n v="68"/>
    <x v="1"/>
    <n v="63"/>
    <x v="2"/>
    <n v="1.4"/>
    <s v="Very Poor"/>
    <x v="4"/>
    <x v="1"/>
    <x v="18"/>
    <n v="108449"/>
  </r>
  <r>
    <s v="Glen Johnson"/>
    <x v="10"/>
    <x v="0"/>
    <n v="12"/>
    <n v="74"/>
    <x v="1"/>
    <n v="83"/>
    <x v="1"/>
    <n v="3.9"/>
    <s v="Fair"/>
    <x v="3"/>
    <x v="3"/>
    <x v="10"/>
    <n v="100865"/>
  </r>
  <r>
    <s v="Brandon Vega"/>
    <x v="2"/>
    <x v="0"/>
    <n v="6"/>
    <n v="39"/>
    <x v="2"/>
    <n v="7"/>
    <x v="0"/>
    <n v="2"/>
    <s v="Poor"/>
    <x v="2"/>
    <x v="4"/>
    <x v="0"/>
    <n v="47255"/>
  </r>
  <r>
    <s v="Maria Short"/>
    <x v="5"/>
    <x v="1"/>
    <n v="4"/>
    <n v="20"/>
    <x v="2"/>
    <n v="56"/>
    <x v="4"/>
    <n v="2.1"/>
    <s v="Poor"/>
    <x v="2"/>
    <x v="2"/>
    <x v="5"/>
    <n v="35636"/>
  </r>
  <r>
    <s v="Alejandro Rice"/>
    <x v="15"/>
    <x v="1"/>
    <n v="16"/>
    <n v="48"/>
    <x v="2"/>
    <n v="38"/>
    <x v="0"/>
    <n v="3.9"/>
    <s v="Fair"/>
    <x v="2"/>
    <x v="5"/>
    <x v="21"/>
    <n v="81627"/>
  </r>
  <r>
    <s v="Debra Chen"/>
    <x v="15"/>
    <x v="0"/>
    <n v="17"/>
    <n v="18"/>
    <x v="2"/>
    <n v="18"/>
    <x v="0"/>
    <n v="3.6"/>
    <s v="Fair"/>
    <x v="2"/>
    <x v="3"/>
    <x v="8"/>
    <n v="108390"/>
  </r>
  <r>
    <s v="Dana Taylor"/>
    <x v="0"/>
    <x v="1"/>
    <n v="2"/>
    <n v="16"/>
    <x v="2"/>
    <n v="95"/>
    <x v="1"/>
    <n v="4"/>
    <s v="Good"/>
    <x v="2"/>
    <x v="2"/>
    <x v="3"/>
    <n v="36842"/>
  </r>
  <r>
    <s v="Jordan Morales"/>
    <x v="9"/>
    <x v="0"/>
    <n v="16"/>
    <n v="28"/>
    <x v="2"/>
    <n v="63"/>
    <x v="2"/>
    <n v="3.1"/>
    <s v="Fair"/>
    <x v="0"/>
    <x v="5"/>
    <x v="2"/>
    <n v="92954"/>
  </r>
  <r>
    <s v="Gregory Wong"/>
    <x v="11"/>
    <x v="1"/>
    <n v="16"/>
    <n v="40"/>
    <x v="2"/>
    <n v="6"/>
    <x v="0"/>
    <n v="4.4000000000000004"/>
    <s v="Good"/>
    <x v="0"/>
    <x v="3"/>
    <x v="10"/>
    <n v="92217"/>
  </r>
  <r>
    <s v="Thomas Baxter"/>
    <x v="0"/>
    <x v="0"/>
    <n v="9"/>
    <n v="65"/>
    <x v="0"/>
    <n v="79"/>
    <x v="1"/>
    <n v="1.5"/>
    <s v="Very Poor"/>
    <x v="4"/>
    <x v="4"/>
    <x v="7"/>
    <n v="49120"/>
  </r>
  <r>
    <s v="Amy Garcia"/>
    <x v="19"/>
    <x v="0"/>
    <n v="10"/>
    <n v="31"/>
    <x v="2"/>
    <n v="27"/>
    <x v="0"/>
    <n v="3.6"/>
    <s v="Fair"/>
    <x v="0"/>
    <x v="0"/>
    <x v="2"/>
    <n v="69347"/>
  </r>
  <r>
    <s v="Bradley Paul"/>
    <x v="3"/>
    <x v="1"/>
    <n v="5"/>
    <n v="30"/>
    <x v="2"/>
    <n v="3"/>
    <x v="0"/>
    <n v="1.5"/>
    <s v="Very Poor"/>
    <x v="3"/>
    <x v="4"/>
    <x v="7"/>
    <n v="46707"/>
  </r>
  <r>
    <s v="John Moore"/>
    <x v="9"/>
    <x v="0"/>
    <n v="20"/>
    <n v="96"/>
    <x v="1"/>
    <n v="45"/>
    <x v="3"/>
    <n v="3.9"/>
    <s v="Fair"/>
    <x v="1"/>
    <x v="3"/>
    <x v="4"/>
    <n v="107062"/>
  </r>
  <r>
    <s v="Allison Smith"/>
    <x v="26"/>
    <x v="0"/>
    <n v="0"/>
    <n v="23"/>
    <x v="2"/>
    <n v="60"/>
    <x v="2"/>
    <n v="2.4"/>
    <s v="Poor"/>
    <x v="3"/>
    <x v="2"/>
    <x v="3"/>
    <n v="31230"/>
  </r>
  <r>
    <s v="Melissa Dunn"/>
    <x v="12"/>
    <x v="0"/>
    <n v="9"/>
    <n v="37"/>
    <x v="2"/>
    <n v="50"/>
    <x v="4"/>
    <n v="3.7"/>
    <s v="Fair"/>
    <x v="4"/>
    <x v="5"/>
    <x v="6"/>
    <n v="94110"/>
  </r>
  <r>
    <s v="Daniel Mata"/>
    <x v="27"/>
    <x v="0"/>
    <n v="25"/>
    <n v="47"/>
    <x v="2"/>
    <n v="1"/>
    <x v="0"/>
    <n v="3.8"/>
    <s v="Fair"/>
    <x v="1"/>
    <x v="1"/>
    <x v="10"/>
    <n v="119208"/>
  </r>
  <r>
    <s v="Paula Gamble"/>
    <x v="2"/>
    <x v="1"/>
    <n v="9"/>
    <n v="53"/>
    <x v="0"/>
    <n v="67"/>
    <x v="2"/>
    <n v="3.6"/>
    <s v="Fair"/>
    <x v="0"/>
    <x v="5"/>
    <x v="11"/>
    <n v="82101"/>
  </r>
  <r>
    <s v="Sarah Fernandez"/>
    <x v="28"/>
    <x v="1"/>
    <n v="23"/>
    <n v="84"/>
    <x v="1"/>
    <n v="8"/>
    <x v="0"/>
    <n v="1.9"/>
    <s v="Very Poor"/>
    <x v="3"/>
    <x v="1"/>
    <x v="14"/>
    <n v="115901"/>
  </r>
  <r>
    <s v="Kathryn Scott"/>
    <x v="10"/>
    <x v="1"/>
    <n v="8"/>
    <n v="5"/>
    <x v="2"/>
    <n v="87"/>
    <x v="1"/>
    <n v="4.3"/>
    <s v="Good"/>
    <x v="2"/>
    <x v="5"/>
    <x v="19"/>
    <n v="80567"/>
  </r>
  <r>
    <s v="Steven Schroeder"/>
    <x v="22"/>
    <x v="0"/>
    <n v="15"/>
    <n v="16"/>
    <x v="2"/>
    <n v="10"/>
    <x v="0"/>
    <n v="2"/>
    <s v="Poor"/>
    <x v="1"/>
    <x v="0"/>
    <x v="7"/>
    <n v="68523"/>
  </r>
  <r>
    <s v="Calvin Mullen"/>
    <x v="29"/>
    <x v="1"/>
    <n v="24"/>
    <n v="76"/>
    <x v="1"/>
    <n v="87"/>
    <x v="1"/>
    <n v="3.1"/>
    <s v="Fair"/>
    <x v="0"/>
    <x v="1"/>
    <x v="22"/>
    <n v="107320"/>
  </r>
  <r>
    <s v="Mark Wilson"/>
    <x v="28"/>
    <x v="1"/>
    <n v="23"/>
    <n v="2"/>
    <x v="2"/>
    <n v="94"/>
    <x v="1"/>
    <n v="3.7"/>
    <s v="Fair"/>
    <x v="2"/>
    <x v="1"/>
    <x v="1"/>
    <n v="111381"/>
  </r>
  <r>
    <s v="Debbie Torres"/>
    <x v="1"/>
    <x v="1"/>
    <n v="20"/>
    <n v="50"/>
    <x v="0"/>
    <n v="85"/>
    <x v="1"/>
    <n v="1.9"/>
    <s v="Very Poor"/>
    <x v="4"/>
    <x v="1"/>
    <x v="16"/>
    <n v="103172"/>
  </r>
  <r>
    <s v="Carrie Lowe DVM"/>
    <x v="7"/>
    <x v="1"/>
    <n v="5"/>
    <n v="9"/>
    <x v="2"/>
    <n v="50"/>
    <x v="4"/>
    <n v="3.5"/>
    <s v="Fair"/>
    <x v="3"/>
    <x v="2"/>
    <x v="0"/>
    <n v="39138"/>
  </r>
  <r>
    <s v="Jerry Mccoy"/>
    <x v="21"/>
    <x v="0"/>
    <n v="17"/>
    <n v="89"/>
    <x v="1"/>
    <n v="0"/>
    <x v="0"/>
    <n v="2.1"/>
    <s v="Poor"/>
    <x v="1"/>
    <x v="5"/>
    <x v="20"/>
    <n v="93702"/>
  </r>
  <r>
    <s v="Ashley Bradshaw"/>
    <x v="12"/>
    <x v="0"/>
    <n v="6"/>
    <n v="9"/>
    <x v="2"/>
    <n v="46"/>
    <x v="3"/>
    <n v="1.7"/>
    <s v="Very Poor"/>
    <x v="4"/>
    <x v="0"/>
    <x v="6"/>
    <n v="71589"/>
  </r>
  <r>
    <s v="Molly Jones"/>
    <x v="22"/>
    <x v="1"/>
    <n v="17"/>
    <n v="16"/>
    <x v="2"/>
    <n v="5"/>
    <x v="0"/>
    <n v="4.2"/>
    <s v="Good"/>
    <x v="0"/>
    <x v="5"/>
    <x v="10"/>
    <n v="83554"/>
  </r>
  <r>
    <s v="Daniel Young"/>
    <x v="3"/>
    <x v="1"/>
    <n v="1"/>
    <n v="53"/>
    <x v="0"/>
    <n v="14"/>
    <x v="0"/>
    <n v="3.2"/>
    <s v="Fair"/>
    <x v="2"/>
    <x v="2"/>
    <x v="0"/>
    <n v="32903"/>
  </r>
  <r>
    <s v="Sarah Levy"/>
    <x v="16"/>
    <x v="0"/>
    <n v="5"/>
    <n v="38"/>
    <x v="2"/>
    <n v="79"/>
    <x v="1"/>
    <n v="2.2999999999999998"/>
    <s v="Poor"/>
    <x v="3"/>
    <x v="0"/>
    <x v="0"/>
    <n v="71365"/>
  </r>
  <r>
    <s v="Susan Foley"/>
    <x v="5"/>
    <x v="0"/>
    <n v="0"/>
    <n v="70"/>
    <x v="1"/>
    <n v="0"/>
    <x v="0"/>
    <n v="3.3"/>
    <s v="Fair"/>
    <x v="4"/>
    <x v="2"/>
    <x v="0"/>
    <n v="33770"/>
  </r>
  <r>
    <s v="Gail Taylor"/>
    <x v="8"/>
    <x v="0"/>
    <n v="9"/>
    <n v="53"/>
    <x v="0"/>
    <n v="34"/>
    <x v="0"/>
    <n v="1.1000000000000001"/>
    <s v="Very Poor"/>
    <x v="3"/>
    <x v="5"/>
    <x v="14"/>
    <n v="86537"/>
  </r>
  <r>
    <s v="Colleen Jacobson"/>
    <x v="2"/>
    <x v="1"/>
    <n v="9"/>
    <n v="94"/>
    <x v="1"/>
    <n v="81"/>
    <x v="1"/>
    <n v="1.5"/>
    <s v="Very Poor"/>
    <x v="1"/>
    <x v="0"/>
    <x v="6"/>
    <n v="63299"/>
  </r>
  <r>
    <s v="Patricia Campos"/>
    <x v="16"/>
    <x v="1"/>
    <n v="3"/>
    <n v="18"/>
    <x v="2"/>
    <n v="89"/>
    <x v="1"/>
    <n v="2.6"/>
    <s v="Poor"/>
    <x v="3"/>
    <x v="4"/>
    <x v="6"/>
    <n v="54974"/>
  </r>
  <r>
    <s v="Amy Carr"/>
    <x v="27"/>
    <x v="1"/>
    <n v="24"/>
    <n v="75"/>
    <x v="1"/>
    <n v="37"/>
    <x v="0"/>
    <n v="4.9000000000000004"/>
    <s v="Good"/>
    <x v="4"/>
    <x v="1"/>
    <x v="13"/>
    <n v="114384"/>
  </r>
  <r>
    <s v="Renee Jones"/>
    <x v="30"/>
    <x v="1"/>
    <n v="16"/>
    <n v="54"/>
    <x v="0"/>
    <n v="93"/>
    <x v="1"/>
    <n v="3"/>
    <s v="Fair"/>
    <x v="1"/>
    <x v="3"/>
    <x v="10"/>
    <n v="101416"/>
  </r>
  <r>
    <s v="Cheryl Spencer"/>
    <x v="12"/>
    <x v="0"/>
    <n v="7"/>
    <n v="38"/>
    <x v="2"/>
    <n v="29"/>
    <x v="0"/>
    <n v="1.3"/>
    <s v="Very Poor"/>
    <x v="4"/>
    <x v="0"/>
    <x v="6"/>
    <n v="62588"/>
  </r>
  <r>
    <s v="Mary Barber"/>
    <x v="8"/>
    <x v="1"/>
    <n v="24"/>
    <n v="81"/>
    <x v="1"/>
    <n v="18"/>
    <x v="0"/>
    <n v="4.0999999999999996"/>
    <s v="Good"/>
    <x v="4"/>
    <x v="1"/>
    <x v="17"/>
    <n v="108820"/>
  </r>
  <r>
    <s v="Christy Snyder"/>
    <x v="2"/>
    <x v="0"/>
    <n v="19"/>
    <n v="45"/>
    <x v="2"/>
    <n v="96"/>
    <x v="1"/>
    <n v="4.0999999999999996"/>
    <s v="Good"/>
    <x v="4"/>
    <x v="3"/>
    <x v="4"/>
    <n v="101420"/>
  </r>
  <r>
    <s v="Tracy Morris"/>
    <x v="2"/>
    <x v="0"/>
    <n v="10"/>
    <n v="10"/>
    <x v="2"/>
    <n v="73"/>
    <x v="1"/>
    <n v="4.0999999999999996"/>
    <s v="Good"/>
    <x v="0"/>
    <x v="4"/>
    <x v="6"/>
    <n v="53966"/>
  </r>
  <r>
    <s v="Brittany Jackson"/>
    <x v="9"/>
    <x v="1"/>
    <n v="13"/>
    <n v="31"/>
    <x v="2"/>
    <n v="36"/>
    <x v="0"/>
    <n v="3.3"/>
    <s v="Fair"/>
    <x v="0"/>
    <x v="3"/>
    <x v="16"/>
    <n v="96579"/>
  </r>
  <r>
    <s v="Ronald Flores"/>
    <x v="31"/>
    <x v="0"/>
    <n v="19"/>
    <n v="56"/>
    <x v="0"/>
    <n v="24"/>
    <x v="0"/>
    <n v="3.8"/>
    <s v="Fair"/>
    <x v="2"/>
    <x v="1"/>
    <x v="8"/>
    <n v="107080"/>
  </r>
  <r>
    <s v="William Taylor"/>
    <x v="23"/>
    <x v="0"/>
    <n v="9"/>
    <n v="80"/>
    <x v="1"/>
    <n v="13"/>
    <x v="0"/>
    <n v="1.9"/>
    <s v="Very Poor"/>
    <x v="2"/>
    <x v="0"/>
    <x v="6"/>
    <n v="67630"/>
  </r>
  <r>
    <s v="Jeffrey Hodges"/>
    <x v="24"/>
    <x v="1"/>
    <n v="10"/>
    <n v="47"/>
    <x v="2"/>
    <n v="55"/>
    <x v="4"/>
    <n v="3.9"/>
    <s v="Fair"/>
    <x v="2"/>
    <x v="5"/>
    <x v="2"/>
    <n v="93569"/>
  </r>
  <r>
    <s v="Michael Raymond"/>
    <x v="17"/>
    <x v="1"/>
    <n v="12"/>
    <n v="81"/>
    <x v="1"/>
    <n v="58"/>
    <x v="4"/>
    <n v="4.3"/>
    <s v="Good"/>
    <x v="1"/>
    <x v="3"/>
    <x v="9"/>
    <n v="100280"/>
  </r>
  <r>
    <s v="Patrick Green"/>
    <x v="21"/>
    <x v="1"/>
    <n v="24"/>
    <n v="67"/>
    <x v="1"/>
    <n v="91"/>
    <x v="1"/>
    <n v="4"/>
    <s v="Good"/>
    <x v="0"/>
    <x v="1"/>
    <x v="9"/>
    <n v="104209"/>
  </r>
  <r>
    <s v="Jennifer Gilbert"/>
    <x v="0"/>
    <x v="0"/>
    <n v="1"/>
    <n v="7"/>
    <x v="2"/>
    <n v="42"/>
    <x v="3"/>
    <n v="2.4"/>
    <s v="Poor"/>
    <x v="2"/>
    <x v="2"/>
    <x v="5"/>
    <n v="34535"/>
  </r>
  <r>
    <s v="Justin Williams"/>
    <x v="0"/>
    <x v="1"/>
    <n v="4"/>
    <n v="48"/>
    <x v="2"/>
    <n v="49"/>
    <x v="3"/>
    <n v="3.4"/>
    <s v="Fair"/>
    <x v="2"/>
    <x v="4"/>
    <x v="6"/>
    <n v="54193"/>
  </r>
  <r>
    <s v="Kevin Welch"/>
    <x v="30"/>
    <x v="0"/>
    <n v="17"/>
    <n v="52"/>
    <x v="0"/>
    <n v="21"/>
    <x v="0"/>
    <n v="3.5"/>
    <s v="Fair"/>
    <x v="4"/>
    <x v="1"/>
    <x v="23"/>
    <n v="100014"/>
  </r>
  <r>
    <s v="Jackie Holden"/>
    <x v="16"/>
    <x v="1"/>
    <n v="5"/>
    <n v="1"/>
    <x v="2"/>
    <n v="42"/>
    <x v="3"/>
    <n v="4.5999999999999996"/>
    <s v="Good"/>
    <x v="4"/>
    <x v="4"/>
    <x v="0"/>
    <n v="46364"/>
  </r>
  <r>
    <s v="Brian Thomas"/>
    <x v="2"/>
    <x v="0"/>
    <n v="9"/>
    <n v="53"/>
    <x v="0"/>
    <n v="53"/>
    <x v="4"/>
    <n v="1.4"/>
    <s v="Very Poor"/>
    <x v="4"/>
    <x v="0"/>
    <x v="7"/>
    <n v="70818"/>
  </r>
  <r>
    <s v="Danielle Rodriguez"/>
    <x v="5"/>
    <x v="0"/>
    <n v="3"/>
    <n v="93"/>
    <x v="1"/>
    <n v="82"/>
    <x v="1"/>
    <n v="4.3"/>
    <s v="Good"/>
    <x v="2"/>
    <x v="2"/>
    <x v="5"/>
    <n v="35375"/>
  </r>
  <r>
    <s v="Kathleen May"/>
    <x v="32"/>
    <x v="1"/>
    <n v="19"/>
    <n v="41"/>
    <x v="2"/>
    <n v="87"/>
    <x v="1"/>
    <n v="3.1"/>
    <s v="Fair"/>
    <x v="2"/>
    <x v="1"/>
    <x v="18"/>
    <n v="110104"/>
  </r>
  <r>
    <s v="Robert Ward"/>
    <x v="13"/>
    <x v="0"/>
    <n v="10"/>
    <n v="56"/>
    <x v="0"/>
    <n v="55"/>
    <x v="4"/>
    <n v="2.4"/>
    <s v="Poor"/>
    <x v="3"/>
    <x v="5"/>
    <x v="6"/>
    <n v="94290"/>
  </r>
  <r>
    <s v="Samantha Baldwin"/>
    <x v="12"/>
    <x v="0"/>
    <n v="6"/>
    <n v="26"/>
    <x v="2"/>
    <n v="18"/>
    <x v="0"/>
    <n v="2.8"/>
    <s v="Poor"/>
    <x v="0"/>
    <x v="4"/>
    <x v="5"/>
    <n v="56573"/>
  </r>
  <r>
    <s v="Michael Moore"/>
    <x v="33"/>
    <x v="1"/>
    <n v="13"/>
    <n v="47"/>
    <x v="2"/>
    <n v="57"/>
    <x v="4"/>
    <n v="1.1000000000000001"/>
    <s v="Very Poor"/>
    <x v="3"/>
    <x v="3"/>
    <x v="4"/>
    <n v="100592"/>
  </r>
  <r>
    <s v="Mr. Brandon Weber"/>
    <x v="23"/>
    <x v="1"/>
    <n v="6"/>
    <n v="37"/>
    <x v="2"/>
    <n v="90"/>
    <x v="1"/>
    <n v="1.9"/>
    <s v="Very Poor"/>
    <x v="1"/>
    <x v="0"/>
    <x v="2"/>
    <n v="60575"/>
  </r>
  <r>
    <s v="Adrian Walker"/>
    <x v="28"/>
    <x v="1"/>
    <n v="17"/>
    <n v="60"/>
    <x v="0"/>
    <n v="18"/>
    <x v="0"/>
    <n v="3.6"/>
    <s v="Fair"/>
    <x v="4"/>
    <x v="1"/>
    <x v="24"/>
    <n v="102771"/>
  </r>
  <r>
    <s v="Michael Rodriguez"/>
    <x v="3"/>
    <x v="1"/>
    <n v="5"/>
    <n v="11"/>
    <x v="2"/>
    <n v="67"/>
    <x v="2"/>
    <n v="3.6"/>
    <s v="Fair"/>
    <x v="3"/>
    <x v="2"/>
    <x v="3"/>
    <n v="30231"/>
  </r>
  <r>
    <s v="Johnathan Williams"/>
    <x v="21"/>
    <x v="1"/>
    <n v="21"/>
    <n v="23"/>
    <x v="2"/>
    <n v="40"/>
    <x v="3"/>
    <n v="3"/>
    <s v="Fair"/>
    <x v="4"/>
    <x v="1"/>
    <x v="18"/>
    <n v="109581"/>
  </r>
  <r>
    <s v="Nicholas Johnson"/>
    <x v="3"/>
    <x v="0"/>
    <n v="1"/>
    <n v="13"/>
    <x v="2"/>
    <n v="16"/>
    <x v="0"/>
    <n v="4.8"/>
    <s v="Good"/>
    <x v="0"/>
    <x v="2"/>
    <x v="3"/>
    <n v="31878"/>
  </r>
  <r>
    <s v="Jeffery Fields"/>
    <x v="22"/>
    <x v="0"/>
    <n v="8"/>
    <n v="35"/>
    <x v="2"/>
    <n v="26"/>
    <x v="0"/>
    <n v="2.9"/>
    <s v="Poor"/>
    <x v="2"/>
    <x v="0"/>
    <x v="6"/>
    <n v="62727"/>
  </r>
  <r>
    <s v="Dawn Martin"/>
    <x v="19"/>
    <x v="1"/>
    <n v="17"/>
    <n v="14"/>
    <x v="2"/>
    <n v="23"/>
    <x v="0"/>
    <n v="2.2999999999999998"/>
    <s v="Poor"/>
    <x v="0"/>
    <x v="5"/>
    <x v="10"/>
    <n v="91663"/>
  </r>
  <r>
    <s v="Jill Anderson"/>
    <x v="15"/>
    <x v="1"/>
    <n v="8"/>
    <n v="71"/>
    <x v="1"/>
    <n v="56"/>
    <x v="4"/>
    <n v="4.4000000000000004"/>
    <s v="Good"/>
    <x v="1"/>
    <x v="5"/>
    <x v="4"/>
    <n v="84510"/>
  </r>
  <r>
    <s v="Alicia Butler"/>
    <x v="22"/>
    <x v="1"/>
    <n v="10"/>
    <n v="77"/>
    <x v="1"/>
    <n v="44"/>
    <x v="3"/>
    <n v="2"/>
    <s v="Poor"/>
    <x v="4"/>
    <x v="0"/>
    <x v="2"/>
    <n v="63299"/>
  </r>
  <r>
    <s v="Samantha Allen"/>
    <x v="16"/>
    <x v="1"/>
    <n v="10"/>
    <n v="88"/>
    <x v="1"/>
    <n v="49"/>
    <x v="3"/>
    <n v="3.4"/>
    <s v="Fair"/>
    <x v="0"/>
    <x v="4"/>
    <x v="7"/>
    <n v="53400"/>
  </r>
  <r>
    <s v="Geoffrey Kelley"/>
    <x v="6"/>
    <x v="0"/>
    <n v="15"/>
    <n v="19"/>
    <x v="2"/>
    <n v="54"/>
    <x v="4"/>
    <n v="3.8"/>
    <s v="Fair"/>
    <x v="4"/>
    <x v="0"/>
    <x v="17"/>
    <n v="69087"/>
  </r>
  <r>
    <s v="James Lee"/>
    <x v="6"/>
    <x v="1"/>
    <n v="15"/>
    <n v="89"/>
    <x v="1"/>
    <n v="62"/>
    <x v="2"/>
    <n v="4.3"/>
    <s v="Good"/>
    <x v="3"/>
    <x v="5"/>
    <x v="21"/>
    <n v="85674"/>
  </r>
  <r>
    <s v="Michael Perez"/>
    <x v="3"/>
    <x v="0"/>
    <n v="5"/>
    <n v="57"/>
    <x v="0"/>
    <n v="49"/>
    <x v="3"/>
    <n v="4.0999999999999996"/>
    <s v="Good"/>
    <x v="1"/>
    <x v="2"/>
    <x v="3"/>
    <n v="37357"/>
  </r>
  <r>
    <s v="John Elliott"/>
    <x v="7"/>
    <x v="1"/>
    <n v="1"/>
    <n v="51"/>
    <x v="0"/>
    <n v="93"/>
    <x v="1"/>
    <n v="2.5"/>
    <s v="Poor"/>
    <x v="2"/>
    <x v="2"/>
    <x v="3"/>
    <n v="31456"/>
  </r>
  <r>
    <s v="Stacy Wilson"/>
    <x v="29"/>
    <x v="1"/>
    <n v="14"/>
    <n v="23"/>
    <x v="2"/>
    <n v="28"/>
    <x v="0"/>
    <n v="1.2"/>
    <s v="Very Poor"/>
    <x v="4"/>
    <x v="3"/>
    <x v="14"/>
    <n v="103586"/>
  </r>
  <r>
    <s v="Patrick Manning"/>
    <x v="27"/>
    <x v="0"/>
    <n v="16"/>
    <n v="98"/>
    <x v="1"/>
    <n v="25"/>
    <x v="0"/>
    <n v="1.2"/>
    <s v="Very Poor"/>
    <x v="3"/>
    <x v="1"/>
    <x v="23"/>
    <n v="116473"/>
  </r>
  <r>
    <s v="Denise Singleton"/>
    <x v="3"/>
    <x v="1"/>
    <n v="5"/>
    <n v="53"/>
    <x v="0"/>
    <n v="56"/>
    <x v="4"/>
    <n v="3.9"/>
    <s v="Fair"/>
    <x v="3"/>
    <x v="2"/>
    <x v="3"/>
    <n v="38714"/>
  </r>
  <r>
    <s v="Alyssa Montoya"/>
    <x v="6"/>
    <x v="1"/>
    <n v="14"/>
    <n v="55"/>
    <x v="0"/>
    <n v="26"/>
    <x v="0"/>
    <n v="4.8"/>
    <s v="Good"/>
    <x v="2"/>
    <x v="0"/>
    <x v="6"/>
    <n v="73623"/>
  </r>
  <r>
    <s v="Rhonda Skinner"/>
    <x v="30"/>
    <x v="0"/>
    <n v="14"/>
    <n v="22"/>
    <x v="2"/>
    <n v="75"/>
    <x v="1"/>
    <n v="2.4"/>
    <s v="Poor"/>
    <x v="0"/>
    <x v="3"/>
    <x v="12"/>
    <n v="103407"/>
  </r>
  <r>
    <s v="Timothy Avery"/>
    <x v="0"/>
    <x v="0"/>
    <n v="4"/>
    <n v="31"/>
    <x v="2"/>
    <n v="90"/>
    <x v="1"/>
    <n v="2.8"/>
    <s v="Poor"/>
    <x v="1"/>
    <x v="2"/>
    <x v="5"/>
    <n v="32010"/>
  </r>
  <r>
    <s v="Angela Carpenter"/>
    <x v="17"/>
    <x v="1"/>
    <n v="18"/>
    <n v="58"/>
    <x v="0"/>
    <n v="6"/>
    <x v="0"/>
    <n v="3.9"/>
    <s v="Fair"/>
    <x v="3"/>
    <x v="1"/>
    <x v="9"/>
    <n v="102633"/>
  </r>
  <r>
    <s v="Andrew Johnson"/>
    <x v="12"/>
    <x v="0"/>
    <n v="5"/>
    <n v="43"/>
    <x v="2"/>
    <n v="49"/>
    <x v="3"/>
    <n v="3.6"/>
    <s v="Fair"/>
    <x v="4"/>
    <x v="0"/>
    <x v="7"/>
    <n v="69725"/>
  </r>
  <r>
    <s v="Jessica Tate"/>
    <x v="33"/>
    <x v="0"/>
    <n v="17"/>
    <n v="66"/>
    <x v="1"/>
    <n v="4"/>
    <x v="0"/>
    <n v="2"/>
    <s v="Poor"/>
    <x v="3"/>
    <x v="1"/>
    <x v="17"/>
    <n v="115170"/>
  </r>
  <r>
    <s v="Matthew Martin"/>
    <x v="21"/>
    <x v="0"/>
    <n v="18"/>
    <n v="18"/>
    <x v="2"/>
    <n v="29"/>
    <x v="0"/>
    <n v="3.7"/>
    <s v="Fair"/>
    <x v="2"/>
    <x v="1"/>
    <x v="13"/>
    <n v="110621"/>
  </r>
  <r>
    <s v="Timothy Johnson"/>
    <x v="29"/>
    <x v="0"/>
    <n v="24"/>
    <n v="45"/>
    <x v="2"/>
    <n v="81"/>
    <x v="1"/>
    <n v="2.2000000000000002"/>
    <s v="Poor"/>
    <x v="3"/>
    <x v="1"/>
    <x v="12"/>
    <n v="105706"/>
  </r>
  <r>
    <s v="James Reese"/>
    <x v="18"/>
    <x v="0"/>
    <n v="15"/>
    <n v="59"/>
    <x v="0"/>
    <n v="10"/>
    <x v="0"/>
    <n v="2.4"/>
    <s v="Poor"/>
    <x v="0"/>
    <x v="0"/>
    <x v="0"/>
    <n v="64858"/>
  </r>
  <r>
    <s v="Katrina Williams"/>
    <x v="27"/>
    <x v="0"/>
    <n v="15"/>
    <n v="80"/>
    <x v="1"/>
    <n v="23"/>
    <x v="0"/>
    <n v="3.2"/>
    <s v="Fair"/>
    <x v="1"/>
    <x v="1"/>
    <x v="19"/>
    <n v="107898"/>
  </r>
  <r>
    <s v="Jasmine Payne"/>
    <x v="23"/>
    <x v="1"/>
    <n v="16"/>
    <n v="81"/>
    <x v="1"/>
    <n v="46"/>
    <x v="3"/>
    <n v="3.9"/>
    <s v="Fair"/>
    <x v="4"/>
    <x v="3"/>
    <x v="18"/>
    <n v="104318"/>
  </r>
  <r>
    <s v="Mrs. Heidi Villa"/>
    <x v="7"/>
    <x v="0"/>
    <n v="1"/>
    <n v="11"/>
    <x v="2"/>
    <n v="7"/>
    <x v="0"/>
    <n v="1.6"/>
    <s v="Very Poor"/>
    <x v="0"/>
    <x v="2"/>
    <x v="3"/>
    <n v="34697"/>
  </r>
  <r>
    <s v="Patricia Collins"/>
    <x v="9"/>
    <x v="0"/>
    <n v="10"/>
    <n v="61"/>
    <x v="0"/>
    <n v="95"/>
    <x v="1"/>
    <n v="1.1000000000000001"/>
    <s v="Very Poor"/>
    <x v="3"/>
    <x v="5"/>
    <x v="8"/>
    <n v="80513"/>
  </r>
  <r>
    <s v="Cesar Davis"/>
    <x v="2"/>
    <x v="1"/>
    <n v="9"/>
    <n v="96"/>
    <x v="1"/>
    <n v="81"/>
    <x v="1"/>
    <n v="3.5"/>
    <s v="Fair"/>
    <x v="0"/>
    <x v="4"/>
    <x v="5"/>
    <n v="45375"/>
  </r>
  <r>
    <s v="Brett Butler"/>
    <x v="5"/>
    <x v="1"/>
    <n v="10"/>
    <n v="26"/>
    <x v="2"/>
    <n v="86"/>
    <x v="1"/>
    <n v="1.1000000000000001"/>
    <s v="Very Poor"/>
    <x v="4"/>
    <x v="4"/>
    <x v="0"/>
    <n v="58688"/>
  </r>
  <r>
    <s v="Cristina Garcia"/>
    <x v="18"/>
    <x v="1"/>
    <n v="15"/>
    <n v="37"/>
    <x v="2"/>
    <n v="22"/>
    <x v="0"/>
    <n v="1.2"/>
    <s v="Very Poor"/>
    <x v="1"/>
    <x v="1"/>
    <x v="13"/>
    <n v="100269"/>
  </r>
  <r>
    <s v="Joshua White"/>
    <x v="22"/>
    <x v="1"/>
    <n v="13"/>
    <n v="0"/>
    <x v="2"/>
    <n v="29"/>
    <x v="0"/>
    <n v="1.9"/>
    <s v="Very Poor"/>
    <x v="3"/>
    <x v="0"/>
    <x v="0"/>
    <n v="70460"/>
  </r>
  <r>
    <s v="Bethany Castro"/>
    <x v="3"/>
    <x v="0"/>
    <n v="2"/>
    <n v="89"/>
    <x v="1"/>
    <n v="78"/>
    <x v="1"/>
    <n v="3.6"/>
    <s v="Fair"/>
    <x v="3"/>
    <x v="2"/>
    <x v="0"/>
    <n v="34412"/>
  </r>
  <r>
    <s v="Mary Singh"/>
    <x v="23"/>
    <x v="1"/>
    <n v="11"/>
    <n v="57"/>
    <x v="0"/>
    <n v="38"/>
    <x v="0"/>
    <n v="1.3"/>
    <s v="Very Poor"/>
    <x v="0"/>
    <x v="5"/>
    <x v="18"/>
    <n v="81248"/>
  </r>
  <r>
    <s v="Scott Johnson"/>
    <x v="16"/>
    <x v="0"/>
    <n v="4"/>
    <n v="79"/>
    <x v="1"/>
    <n v="78"/>
    <x v="1"/>
    <n v="1.2"/>
    <s v="Very Poor"/>
    <x v="1"/>
    <x v="4"/>
    <x v="6"/>
    <n v="59268"/>
  </r>
  <r>
    <s v="Matthew Moran"/>
    <x v="7"/>
    <x v="1"/>
    <n v="9"/>
    <n v="59"/>
    <x v="0"/>
    <n v="11"/>
    <x v="0"/>
    <n v="4.9000000000000004"/>
    <s v="Good"/>
    <x v="0"/>
    <x v="4"/>
    <x v="5"/>
    <n v="55833"/>
  </r>
  <r>
    <s v="Susan Hill"/>
    <x v="7"/>
    <x v="0"/>
    <n v="2"/>
    <n v="0"/>
    <x v="2"/>
    <n v="90"/>
    <x v="1"/>
    <n v="2.7"/>
    <s v="Poor"/>
    <x v="0"/>
    <x v="2"/>
    <x v="0"/>
    <n v="35130"/>
  </r>
  <r>
    <s v="Sherry Werner"/>
    <x v="7"/>
    <x v="1"/>
    <n v="5"/>
    <n v="27"/>
    <x v="2"/>
    <n v="65"/>
    <x v="2"/>
    <n v="4.5999999999999996"/>
    <s v="Good"/>
    <x v="2"/>
    <x v="2"/>
    <x v="5"/>
    <n v="35192"/>
  </r>
  <r>
    <s v="Jon Hays"/>
    <x v="31"/>
    <x v="0"/>
    <n v="22"/>
    <n v="38"/>
    <x v="2"/>
    <n v="96"/>
    <x v="1"/>
    <n v="1.9"/>
    <s v="Very Poor"/>
    <x v="2"/>
    <x v="1"/>
    <x v="11"/>
    <n v="117951"/>
  </r>
  <r>
    <s v="Kelly Bryant"/>
    <x v="13"/>
    <x v="1"/>
    <n v="18"/>
    <n v="14"/>
    <x v="2"/>
    <n v="36"/>
    <x v="0"/>
    <n v="2.7"/>
    <s v="Poor"/>
    <x v="0"/>
    <x v="1"/>
    <x v="4"/>
    <n v="109418"/>
  </r>
  <r>
    <s v="Ryan Avila"/>
    <x v="8"/>
    <x v="0"/>
    <n v="18"/>
    <n v="98"/>
    <x v="1"/>
    <n v="98"/>
    <x v="1"/>
    <n v="2.4"/>
    <s v="Poor"/>
    <x v="2"/>
    <x v="5"/>
    <x v="20"/>
    <n v="80793"/>
  </r>
  <r>
    <s v="Jenny Riley"/>
    <x v="3"/>
    <x v="1"/>
    <n v="5"/>
    <n v="80"/>
    <x v="1"/>
    <n v="45"/>
    <x v="3"/>
    <n v="1.7"/>
    <s v="Very Poor"/>
    <x v="4"/>
    <x v="2"/>
    <x v="3"/>
    <n v="34076"/>
  </r>
  <r>
    <s v="Elizabeth Williams"/>
    <x v="12"/>
    <x v="0"/>
    <n v="9"/>
    <n v="38"/>
    <x v="2"/>
    <n v="52"/>
    <x v="4"/>
    <n v="2.2999999999999998"/>
    <s v="Poor"/>
    <x v="2"/>
    <x v="0"/>
    <x v="0"/>
    <n v="73916"/>
  </r>
  <r>
    <s v="Michael Oneal"/>
    <x v="18"/>
    <x v="0"/>
    <n v="25"/>
    <n v="69"/>
    <x v="1"/>
    <n v="58"/>
    <x v="4"/>
    <n v="4.9000000000000004"/>
    <s v="Good"/>
    <x v="1"/>
    <x v="1"/>
    <x v="15"/>
    <n v="116928"/>
  </r>
  <r>
    <s v="Daniel Lopez"/>
    <x v="7"/>
    <x v="0"/>
    <n v="5"/>
    <n v="77"/>
    <x v="1"/>
    <n v="6"/>
    <x v="0"/>
    <n v="4"/>
    <s v="Good"/>
    <x v="2"/>
    <x v="4"/>
    <x v="6"/>
    <n v="47294"/>
  </r>
  <r>
    <s v="William Thomas"/>
    <x v="22"/>
    <x v="1"/>
    <n v="9"/>
    <n v="19"/>
    <x v="2"/>
    <n v="80"/>
    <x v="1"/>
    <n v="2.5"/>
    <s v="Poor"/>
    <x v="1"/>
    <x v="5"/>
    <x v="16"/>
    <n v="84252"/>
  </r>
  <r>
    <s v="Anthony Barton"/>
    <x v="31"/>
    <x v="0"/>
    <n v="20"/>
    <n v="54"/>
    <x v="0"/>
    <n v="89"/>
    <x v="1"/>
    <n v="2.6"/>
    <s v="Poor"/>
    <x v="0"/>
    <x v="1"/>
    <x v="1"/>
    <n v="119567"/>
  </r>
  <r>
    <s v="William Reed"/>
    <x v="13"/>
    <x v="0"/>
    <n v="22"/>
    <n v="90"/>
    <x v="1"/>
    <n v="66"/>
    <x v="2"/>
    <n v="2.1"/>
    <s v="Poor"/>
    <x v="1"/>
    <x v="1"/>
    <x v="19"/>
    <n v="101837"/>
  </r>
  <r>
    <s v="Yvette Hughes"/>
    <x v="12"/>
    <x v="1"/>
    <n v="9"/>
    <n v="96"/>
    <x v="1"/>
    <n v="85"/>
    <x v="1"/>
    <n v="3.1"/>
    <s v="Fair"/>
    <x v="2"/>
    <x v="0"/>
    <x v="2"/>
    <n v="72877"/>
  </r>
  <r>
    <s v="Leslie Wallace"/>
    <x v="22"/>
    <x v="1"/>
    <n v="10"/>
    <n v="60"/>
    <x v="0"/>
    <n v="83"/>
    <x v="1"/>
    <n v="3.9"/>
    <s v="Fair"/>
    <x v="3"/>
    <x v="0"/>
    <x v="6"/>
    <n v="66367"/>
  </r>
  <r>
    <s v="Alexis Hickman"/>
    <x v="25"/>
    <x v="1"/>
    <n v="23"/>
    <n v="11"/>
    <x v="2"/>
    <n v="70"/>
    <x v="1"/>
    <n v="3.7"/>
    <s v="Fair"/>
    <x v="0"/>
    <x v="1"/>
    <x v="14"/>
    <n v="113716"/>
  </r>
  <r>
    <s v="Mrs. Laura Gonzalez"/>
    <x v="0"/>
    <x v="0"/>
    <n v="4"/>
    <n v="86"/>
    <x v="1"/>
    <n v="94"/>
    <x v="1"/>
    <n v="2.9"/>
    <s v="Poor"/>
    <x v="0"/>
    <x v="2"/>
    <x v="5"/>
    <n v="34601"/>
  </r>
  <r>
    <s v="Joshua Fowler"/>
    <x v="20"/>
    <x v="0"/>
    <n v="19"/>
    <n v="63"/>
    <x v="0"/>
    <n v="55"/>
    <x v="4"/>
    <n v="1.2"/>
    <s v="Very Poor"/>
    <x v="0"/>
    <x v="1"/>
    <x v="9"/>
    <n v="119085"/>
  </r>
  <r>
    <s v="Shannon Gray"/>
    <x v="15"/>
    <x v="0"/>
    <n v="13"/>
    <n v="97"/>
    <x v="1"/>
    <n v="74"/>
    <x v="1"/>
    <n v="4.7"/>
    <s v="Good"/>
    <x v="0"/>
    <x v="3"/>
    <x v="17"/>
    <n v="97387"/>
  </r>
  <r>
    <s v="Vincent Jones"/>
    <x v="8"/>
    <x v="0"/>
    <n v="12"/>
    <n v="29"/>
    <x v="2"/>
    <n v="58"/>
    <x v="4"/>
    <n v="2.6"/>
    <s v="Poor"/>
    <x v="1"/>
    <x v="5"/>
    <x v="20"/>
    <n v="84152"/>
  </r>
  <r>
    <s v="Cindy West"/>
    <x v="5"/>
    <x v="0"/>
    <n v="10"/>
    <n v="69"/>
    <x v="1"/>
    <n v="62"/>
    <x v="2"/>
    <n v="2.6"/>
    <s v="Poor"/>
    <x v="4"/>
    <x v="4"/>
    <x v="7"/>
    <n v="50124"/>
  </r>
  <r>
    <s v="Autumn Taylor"/>
    <x v="19"/>
    <x v="0"/>
    <n v="11"/>
    <n v="97"/>
    <x v="1"/>
    <n v="32"/>
    <x v="0"/>
    <n v="1"/>
    <s v="Very Poor"/>
    <x v="0"/>
    <x v="0"/>
    <x v="7"/>
    <n v="74918"/>
  </r>
  <r>
    <s v="Patricia Ortega"/>
    <x v="33"/>
    <x v="1"/>
    <n v="16"/>
    <n v="51"/>
    <x v="0"/>
    <n v="90"/>
    <x v="1"/>
    <n v="1.6"/>
    <s v="Very Poor"/>
    <x v="2"/>
    <x v="1"/>
    <x v="19"/>
    <n v="117458"/>
  </r>
  <r>
    <s v="Andrew Dalton"/>
    <x v="34"/>
    <x v="1"/>
    <n v="17"/>
    <n v="35"/>
    <x v="2"/>
    <n v="60"/>
    <x v="2"/>
    <n v="4.5"/>
    <s v="Good"/>
    <x v="4"/>
    <x v="1"/>
    <x v="20"/>
    <n v="116039"/>
  </r>
  <r>
    <s v="Michael Riley"/>
    <x v="26"/>
    <x v="1"/>
    <n v="3"/>
    <n v="80"/>
    <x v="1"/>
    <n v="27"/>
    <x v="0"/>
    <n v="3.1"/>
    <s v="Fair"/>
    <x v="3"/>
    <x v="2"/>
    <x v="0"/>
    <n v="37353"/>
  </r>
  <r>
    <s v="Kara Garcia"/>
    <x v="0"/>
    <x v="0"/>
    <n v="6"/>
    <n v="2"/>
    <x v="2"/>
    <n v="43"/>
    <x v="3"/>
    <n v="3.9"/>
    <s v="Fair"/>
    <x v="4"/>
    <x v="0"/>
    <x v="7"/>
    <n v="71604"/>
  </r>
  <r>
    <s v="Carrie Smith"/>
    <x v="18"/>
    <x v="0"/>
    <n v="19"/>
    <n v="15"/>
    <x v="2"/>
    <n v="34"/>
    <x v="0"/>
    <n v="1.6"/>
    <s v="Very Poor"/>
    <x v="2"/>
    <x v="3"/>
    <x v="13"/>
    <n v="94026"/>
  </r>
  <r>
    <s v="Dr. Shane Lewis"/>
    <x v="22"/>
    <x v="1"/>
    <n v="18"/>
    <n v="34"/>
    <x v="2"/>
    <n v="5"/>
    <x v="0"/>
    <n v="2.2999999999999998"/>
    <s v="Poor"/>
    <x v="2"/>
    <x v="5"/>
    <x v="21"/>
    <n v="86941"/>
  </r>
  <r>
    <s v="Russell Newton"/>
    <x v="16"/>
    <x v="0"/>
    <n v="3"/>
    <n v="85"/>
    <x v="1"/>
    <n v="5"/>
    <x v="0"/>
    <n v="4.4000000000000004"/>
    <s v="Good"/>
    <x v="1"/>
    <x v="4"/>
    <x v="0"/>
    <n v="51135"/>
  </r>
  <r>
    <s v="Robert Gonzalez"/>
    <x v="15"/>
    <x v="1"/>
    <n v="18"/>
    <n v="5"/>
    <x v="2"/>
    <n v="6"/>
    <x v="0"/>
    <n v="4.3"/>
    <s v="Good"/>
    <x v="0"/>
    <x v="3"/>
    <x v="6"/>
    <n v="95555"/>
  </r>
  <r>
    <s v="Tyrone Underwood"/>
    <x v="9"/>
    <x v="1"/>
    <n v="12"/>
    <n v="0"/>
    <x v="2"/>
    <n v="20"/>
    <x v="0"/>
    <n v="2"/>
    <s v="Poor"/>
    <x v="0"/>
    <x v="3"/>
    <x v="19"/>
    <n v="107062"/>
  </r>
  <r>
    <s v="Brian Delgado"/>
    <x v="10"/>
    <x v="1"/>
    <n v="17"/>
    <n v="32"/>
    <x v="2"/>
    <n v="44"/>
    <x v="3"/>
    <n v="1.1000000000000001"/>
    <s v="Very Poor"/>
    <x v="4"/>
    <x v="3"/>
    <x v="20"/>
    <n v="91680"/>
  </r>
  <r>
    <s v="Manuel Sanchez"/>
    <x v="9"/>
    <x v="1"/>
    <n v="12"/>
    <n v="50"/>
    <x v="0"/>
    <n v="0"/>
    <x v="0"/>
    <n v="4.2"/>
    <s v="Good"/>
    <x v="3"/>
    <x v="3"/>
    <x v="2"/>
    <n v="97569"/>
  </r>
  <r>
    <s v="Joshua Chen"/>
    <x v="22"/>
    <x v="1"/>
    <n v="8"/>
    <n v="67"/>
    <x v="1"/>
    <n v="37"/>
    <x v="0"/>
    <n v="1.7"/>
    <s v="Very Poor"/>
    <x v="1"/>
    <x v="4"/>
    <x v="7"/>
    <n v="56570"/>
  </r>
  <r>
    <s v="Douglas Sweeney"/>
    <x v="0"/>
    <x v="1"/>
    <n v="6"/>
    <n v="74"/>
    <x v="1"/>
    <n v="83"/>
    <x v="1"/>
    <n v="4.2"/>
    <s v="Good"/>
    <x v="1"/>
    <x v="4"/>
    <x v="5"/>
    <n v="58237"/>
  </r>
  <r>
    <s v="Joseph Friedman"/>
    <x v="18"/>
    <x v="0"/>
    <n v="18"/>
    <n v="90"/>
    <x v="1"/>
    <n v="0"/>
    <x v="0"/>
    <n v="3.7"/>
    <s v="Fair"/>
    <x v="4"/>
    <x v="3"/>
    <x v="9"/>
    <n v="105640"/>
  </r>
  <r>
    <s v="Steven Hernandez"/>
    <x v="4"/>
    <x v="0"/>
    <n v="11"/>
    <n v="50"/>
    <x v="0"/>
    <n v="17"/>
    <x v="0"/>
    <n v="1.7"/>
    <s v="Very Poor"/>
    <x v="2"/>
    <x v="5"/>
    <x v="9"/>
    <n v="86286"/>
  </r>
  <r>
    <s v="Shannon Ingram"/>
    <x v="18"/>
    <x v="0"/>
    <n v="7"/>
    <n v="56"/>
    <x v="0"/>
    <n v="8"/>
    <x v="0"/>
    <n v="1.3"/>
    <s v="Very Poor"/>
    <x v="2"/>
    <x v="0"/>
    <x v="7"/>
    <n v="60501"/>
  </r>
  <r>
    <s v="Drew Rojas"/>
    <x v="8"/>
    <x v="1"/>
    <n v="16"/>
    <n v="13"/>
    <x v="2"/>
    <n v="100"/>
    <x v="1"/>
    <n v="4.7"/>
    <s v="Good"/>
    <x v="1"/>
    <x v="1"/>
    <x v="17"/>
    <n v="107814"/>
  </r>
  <r>
    <s v="Michael Baker"/>
    <x v="3"/>
    <x v="1"/>
    <n v="2"/>
    <n v="95"/>
    <x v="1"/>
    <n v="54"/>
    <x v="4"/>
    <n v="3.4"/>
    <s v="Fair"/>
    <x v="1"/>
    <x v="2"/>
    <x v="3"/>
    <n v="31328"/>
  </r>
  <r>
    <s v="Stephanie Fisher"/>
    <x v="12"/>
    <x v="1"/>
    <n v="9"/>
    <n v="32"/>
    <x v="2"/>
    <n v="87"/>
    <x v="1"/>
    <n v="3.5"/>
    <s v="Fair"/>
    <x v="3"/>
    <x v="4"/>
    <x v="7"/>
    <n v="50051"/>
  </r>
  <r>
    <s v="Jeremy Miller"/>
    <x v="3"/>
    <x v="0"/>
    <n v="7"/>
    <n v="45"/>
    <x v="2"/>
    <n v="28"/>
    <x v="0"/>
    <n v="2.8"/>
    <s v="Poor"/>
    <x v="1"/>
    <x v="4"/>
    <x v="5"/>
    <n v="46612"/>
  </r>
  <r>
    <s v="Daniel Pierce"/>
    <x v="26"/>
    <x v="0"/>
    <n v="3"/>
    <n v="36"/>
    <x v="2"/>
    <n v="77"/>
    <x v="1"/>
    <n v="1.6"/>
    <s v="Very Poor"/>
    <x v="4"/>
    <x v="2"/>
    <x v="5"/>
    <n v="32992"/>
  </r>
  <r>
    <s v="Michael Hernandez"/>
    <x v="9"/>
    <x v="1"/>
    <n v="23"/>
    <n v="96"/>
    <x v="1"/>
    <n v="50"/>
    <x v="4"/>
    <n v="3.4"/>
    <s v="Fair"/>
    <x v="0"/>
    <x v="1"/>
    <x v="4"/>
    <n v="104216"/>
  </r>
  <r>
    <s v="Victor Gutierrez"/>
    <x v="4"/>
    <x v="0"/>
    <n v="10"/>
    <n v="86"/>
    <x v="1"/>
    <n v="71"/>
    <x v="1"/>
    <n v="2"/>
    <s v="Poor"/>
    <x v="1"/>
    <x v="3"/>
    <x v="16"/>
    <n v="104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H7" firstHeaderRow="1" firstDataRow="2" firstDataCol="1"/>
  <pivotFields count="14">
    <pivotField showAll="0"/>
    <pivotField showAll="0"/>
    <pivotField axis="axisRow" showAll="0">
      <items count="3">
        <item x="1"/>
        <item x="0"/>
        <item t="default"/>
      </items>
    </pivotField>
    <pivotField showAll="0"/>
    <pivotField showAll="0"/>
    <pivotField showAll="0"/>
    <pivotField numFmtId="164" showAll="0"/>
    <pivotField showAll="0">
      <items count="6">
        <item x="4"/>
        <item x="1"/>
        <item x="3"/>
        <item x="0"/>
        <item x="2"/>
        <item t="default"/>
      </items>
    </pivotField>
    <pivotField showAll="0"/>
    <pivotField showAll="0"/>
    <pivotField showAll="0"/>
    <pivotField axis="axisCol" showAll="0">
      <items count="7">
        <item x="0"/>
        <item x="2"/>
        <item x="4"/>
        <item x="1"/>
        <item x="5"/>
        <item x="3"/>
        <item t="default"/>
      </items>
    </pivotField>
    <pivotField numFmtId="165" showAll="0">
      <items count="26">
        <item x="22"/>
        <item x="1"/>
        <item x="23"/>
        <item x="15"/>
        <item x="24"/>
        <item x="20"/>
        <item x="8"/>
        <item x="4"/>
        <item x="14"/>
        <item x="10"/>
        <item x="13"/>
        <item x="19"/>
        <item x="18"/>
        <item x="11"/>
        <item x="12"/>
        <item x="9"/>
        <item x="16"/>
        <item x="21"/>
        <item x="17"/>
        <item x="2"/>
        <item x="6"/>
        <item x="7"/>
        <item x="0"/>
        <item x="5"/>
        <item x="3"/>
        <item t="default"/>
      </items>
    </pivotField>
    <pivotField dataField="1" numFmtId="166" showAll="0"/>
  </pivotFields>
  <rowFields count="1">
    <field x="2"/>
  </rowFields>
  <rowItems count="3">
    <i>
      <x/>
    </i>
    <i>
      <x v="1"/>
    </i>
    <i t="grand">
      <x/>
    </i>
  </rowItems>
  <colFields count="1">
    <field x="11"/>
  </colFields>
  <colItems count="7">
    <i>
      <x/>
    </i>
    <i>
      <x v="1"/>
    </i>
    <i>
      <x v="2"/>
    </i>
    <i>
      <x v="3"/>
    </i>
    <i>
      <x v="4"/>
    </i>
    <i>
      <x v="5"/>
    </i>
    <i t="grand">
      <x/>
    </i>
  </colItems>
  <dataFields count="1">
    <dataField name="Average of Salary" fld="13" subtotal="average" baseField="2" baseItem="0"/>
  </dataFields>
  <chartFormats count="1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5" series="1">
      <pivotArea type="data" outline="0" fieldPosition="0">
        <references count="2">
          <reference field="4294967294" count="1" selected="0">
            <x v="0"/>
          </reference>
          <reference field="11" count="1" selected="0">
            <x v="5"/>
          </reference>
        </references>
      </pivotArea>
    </chartFormat>
    <chartFormat chart="2" format="12" series="1">
      <pivotArea type="data" outline="0" fieldPosition="0">
        <references count="2">
          <reference field="4294967294" count="1" selected="0">
            <x v="0"/>
          </reference>
          <reference field="11" count="1" selected="0">
            <x v="0"/>
          </reference>
        </references>
      </pivotArea>
    </chartFormat>
    <chartFormat chart="2" format="13" series="1">
      <pivotArea type="data" outline="0" fieldPosition="0">
        <references count="2">
          <reference field="4294967294" count="1" selected="0">
            <x v="0"/>
          </reference>
          <reference field="11" count="1" selected="0">
            <x v="1"/>
          </reference>
        </references>
      </pivotArea>
    </chartFormat>
    <chartFormat chart="2" format="14" series="1">
      <pivotArea type="data" outline="0" fieldPosition="0">
        <references count="2">
          <reference field="4294967294" count="1" selected="0">
            <x v="0"/>
          </reference>
          <reference field="11" count="1" selected="0">
            <x v="2"/>
          </reference>
        </references>
      </pivotArea>
    </chartFormat>
    <chartFormat chart="2" format="15" series="1">
      <pivotArea type="data" outline="0" fieldPosition="0">
        <references count="2">
          <reference field="4294967294" count="1" selected="0">
            <x v="0"/>
          </reference>
          <reference field="11" count="1" selected="0">
            <x v="3"/>
          </reference>
        </references>
      </pivotArea>
    </chartFormat>
    <chartFormat chart="2" format="16" series="1">
      <pivotArea type="data" outline="0" fieldPosition="0">
        <references count="2">
          <reference field="4294967294" count="1" selected="0">
            <x v="0"/>
          </reference>
          <reference field="11" count="1" selected="0">
            <x v="4"/>
          </reference>
        </references>
      </pivotArea>
    </chartFormat>
    <chartFormat chart="2" format="17" series="1">
      <pivotArea type="data" outline="0" fieldPosition="0">
        <references count="2">
          <reference field="4294967294" count="1" selected="0">
            <x v="0"/>
          </reference>
          <reference field="11"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E51" firstHeaderRow="1" firstDataRow="2" firstDataCol="1"/>
  <pivotFields count="14">
    <pivotField showAll="0"/>
    <pivotField showAll="0"/>
    <pivotField axis="axisRow" showAll="0">
      <items count="3">
        <item x="1"/>
        <item x="0"/>
        <item t="default"/>
      </items>
    </pivotField>
    <pivotField showAll="0"/>
    <pivotField numFmtId="164" showAll="0"/>
    <pivotField axis="axisCol" dataField="1" showAll="0">
      <items count="4">
        <item x="2"/>
        <item x="1"/>
        <item x="0"/>
        <item t="default"/>
      </items>
    </pivotField>
    <pivotField numFmtId="164" showAll="0"/>
    <pivotField showAll="0">
      <items count="6">
        <item x="4"/>
        <item x="1"/>
        <item x="3"/>
        <item x="0"/>
        <item x="2"/>
        <item t="default"/>
      </items>
    </pivotField>
    <pivotField showAll="0"/>
    <pivotField showAll="0"/>
    <pivotField showAll="0"/>
    <pivotField showAll="0"/>
    <pivotField numFmtId="165" showAll="0">
      <items count="26">
        <item x="22"/>
        <item x="1"/>
        <item x="23"/>
        <item x="15"/>
        <item x="24"/>
        <item x="20"/>
        <item x="8"/>
        <item x="4"/>
        <item x="14"/>
        <item x="10"/>
        <item x="13"/>
        <item x="19"/>
        <item x="18"/>
        <item x="11"/>
        <item x="12"/>
        <item x="9"/>
        <item x="16"/>
        <item x="21"/>
        <item x="17"/>
        <item x="2"/>
        <item x="6"/>
        <item x="7"/>
        <item x="0"/>
        <item x="5"/>
        <item x="3"/>
        <item t="default"/>
      </items>
    </pivotField>
    <pivotField numFmtId="166" showAll="0"/>
  </pivotFields>
  <rowFields count="1">
    <field x="2"/>
  </rowFields>
  <rowItems count="3">
    <i>
      <x/>
    </i>
    <i>
      <x v="1"/>
    </i>
    <i t="grand">
      <x/>
    </i>
  </rowItems>
  <colFields count="1">
    <field x="5"/>
  </colFields>
  <colItems count="4">
    <i>
      <x/>
    </i>
    <i>
      <x v="1"/>
    </i>
    <i>
      <x v="2"/>
    </i>
    <i t="grand">
      <x/>
    </i>
  </colItems>
  <dataFields count="1">
    <dataField name="Count of Productivity_Rating"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G22" firstHeaderRow="1" firstDataRow="2" firstDataCol="1"/>
  <pivotFields count="14">
    <pivotField showAll="0"/>
    <pivotField showAll="0"/>
    <pivotField showAll="0"/>
    <pivotField showAll="0"/>
    <pivotField dataField="1" showAll="0"/>
    <pivotField showAll="0"/>
    <pivotField numFmtId="164" showAll="0"/>
    <pivotField axis="axisCol" showAll="0">
      <items count="6">
        <item x="4"/>
        <item x="1"/>
        <item x="3"/>
        <item x="0"/>
        <item x="2"/>
        <item t="default"/>
      </items>
    </pivotField>
    <pivotField showAll="0"/>
    <pivotField showAll="0"/>
    <pivotField axis="axisRow" showAll="0">
      <items count="6">
        <item x="4"/>
        <item x="3"/>
        <item x="1"/>
        <item x="0"/>
        <item x="2"/>
        <item t="default"/>
      </items>
    </pivotField>
    <pivotField showAll="0"/>
    <pivotField numFmtId="165" showAll="0">
      <items count="26">
        <item x="22"/>
        <item x="1"/>
        <item x="23"/>
        <item x="15"/>
        <item x="24"/>
        <item x="20"/>
        <item x="8"/>
        <item x="4"/>
        <item x="14"/>
        <item x="10"/>
        <item x="13"/>
        <item x="19"/>
        <item x="18"/>
        <item x="11"/>
        <item x="12"/>
        <item x="9"/>
        <item x="16"/>
        <item x="21"/>
        <item x="17"/>
        <item x="2"/>
        <item x="6"/>
        <item x="7"/>
        <item x="0"/>
        <item x="5"/>
        <item x="3"/>
        <item t="default"/>
      </items>
    </pivotField>
    <pivotField numFmtId="166" showAll="0"/>
  </pivotFields>
  <rowFields count="1">
    <field x="10"/>
  </rowFields>
  <rowItems count="6">
    <i>
      <x/>
    </i>
    <i>
      <x v="1"/>
    </i>
    <i>
      <x v="2"/>
    </i>
    <i>
      <x v="3"/>
    </i>
    <i>
      <x v="4"/>
    </i>
    <i t="grand">
      <x/>
    </i>
  </rowItems>
  <colFields count="1">
    <field x="7"/>
  </colFields>
  <colItems count="6">
    <i>
      <x/>
    </i>
    <i>
      <x v="1"/>
    </i>
    <i>
      <x v="2"/>
    </i>
    <i>
      <x v="3"/>
    </i>
    <i>
      <x v="4"/>
    </i>
    <i t="grand">
      <x/>
    </i>
  </colItems>
  <dataFields count="1">
    <dataField name="Average of Productivity (%)" fld="4" subtotal="average" baseField="2" baseItem="0"/>
  </dataFields>
  <chartFormats count="1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7" count="1" selected="0">
            <x v="1"/>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0" format="8" series="1">
      <pivotArea type="data" outline="0" fieldPosition="0">
        <references count="2">
          <reference field="4294967294" count="1" selected="0">
            <x v="0"/>
          </reference>
          <reference field="7" count="1" selected="0">
            <x v="3"/>
          </reference>
        </references>
      </pivotArea>
    </chartFormat>
    <chartFormat chart="0" format="9" series="1">
      <pivotArea type="data" outline="0" fieldPosition="0">
        <references count="2">
          <reference field="4294967294" count="1" selected="0">
            <x v="0"/>
          </reference>
          <reference field="7" count="1" selected="0">
            <x v="4"/>
          </reference>
        </references>
      </pivotArea>
    </chartFormat>
    <chartFormat chart="2" format="15" series="1">
      <pivotArea type="data" outline="0" fieldPosition="0">
        <references count="2">
          <reference field="4294967294" count="1" selected="0">
            <x v="0"/>
          </reference>
          <reference field="7" count="1" selected="0">
            <x v="0"/>
          </reference>
        </references>
      </pivotArea>
    </chartFormat>
    <chartFormat chart="2" format="16" series="1">
      <pivotArea type="data" outline="0" fieldPosition="0">
        <references count="2">
          <reference field="4294967294" count="1" selected="0">
            <x v="0"/>
          </reference>
          <reference field="7" count="1" selected="0">
            <x v="1"/>
          </reference>
        </references>
      </pivotArea>
    </chartFormat>
    <chartFormat chart="2" format="17" series="1">
      <pivotArea type="data" outline="0" fieldPosition="0">
        <references count="2">
          <reference field="4294967294" count="1" selected="0">
            <x v="0"/>
          </reference>
          <reference field="7" count="1" selected="0">
            <x v="2"/>
          </reference>
        </references>
      </pivotArea>
    </chartFormat>
    <chartFormat chart="2" format="18" series="1">
      <pivotArea type="data" outline="0" fieldPosition="0">
        <references count="2">
          <reference field="4294967294" count="1" selected="0">
            <x v="0"/>
          </reference>
          <reference field="7" count="1" selected="0">
            <x v="3"/>
          </reference>
        </references>
      </pivotArea>
    </chartFormat>
    <chartFormat chart="2" format="19" series="1">
      <pivotArea type="data" outline="0" fieldPosition="0">
        <references count="2">
          <reference field="4294967294" count="1" selected="0">
            <x v="0"/>
          </reference>
          <reference field="7" count="1" selected="0">
            <x v="4"/>
          </reference>
        </references>
      </pivotArea>
    </chartFormat>
    <chartFormat chart="0" format="10"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emark" xr10:uid="{00000000-0013-0000-FFFF-FFFF01000000}" sourceName="Performance_Remark">
  <pivotTables>
    <pivotTable tabId="2" name="PivotTable1"/>
    <pivotTable tabId="2" name="PivotTable4"/>
  </pivotTables>
  <data>
    <tabular pivotCacheId="1517723308">
      <items count="5">
        <i x="4" s="1"/>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_Date" xr10:uid="{00000000-0013-0000-FFFF-FFFF02000000}" sourceName="Joining Date">
  <pivotTables>
    <pivotTable tabId="2" name="PivotTable2"/>
    <pivotTable tabId="2" name="PivotTable1"/>
    <pivotTable tabId="2" name="PivotTable4"/>
  </pivotTables>
  <data>
    <tabular pivotCacheId="1517723308">
      <items count="25">
        <i x="22" s="1"/>
        <i x="1" s="1"/>
        <i x="23" s="1"/>
        <i x="15" s="1"/>
        <i x="24" s="1"/>
        <i x="20" s="1"/>
        <i x="8" s="1"/>
        <i x="4" s="1"/>
        <i x="14" s="1"/>
        <i x="10" s="1"/>
        <i x="13" s="1"/>
        <i x="19" s="1"/>
        <i x="18" s="1"/>
        <i x="11" s="1"/>
        <i x="12" s="1"/>
        <i x="9" s="1"/>
        <i x="16" s="1"/>
        <i x="21" s="1"/>
        <i x="17" s="1"/>
        <i x="2" s="1"/>
        <i x="6" s="1"/>
        <i x="7" s="1"/>
        <i x="0"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3000000}" sourceName="Age">
  <data>
    <tabular pivotCacheId="1517723308">
      <items count="35">
        <i x="26" s="1"/>
        <i x="7" s="1"/>
        <i x="5" s="1"/>
        <i x="0" s="1"/>
        <i x="3" s="1"/>
        <i x="16" s="1"/>
        <i x="22" s="1"/>
        <i x="12" s="1"/>
        <i x="2" s="1"/>
        <i x="23" s="1"/>
        <i x="11" s="1"/>
        <i x="6" s="1"/>
        <i x="19" s="1"/>
        <i x="18" s="1"/>
        <i x="9" s="1"/>
        <i x="24" s="1"/>
        <i x="8" s="1"/>
        <i x="13" s="1"/>
        <i x="15" s="1"/>
        <i x="10" s="1"/>
        <i x="4" s="1"/>
        <i x="21" s="1"/>
        <i x="17" s="1"/>
        <i x="14" s="1"/>
        <i x="25" s="1"/>
        <i x="33" s="1"/>
        <i x="29" s="1"/>
        <i x="30" s="1"/>
        <i x="27" s="1"/>
        <i x="31" s="1"/>
        <i x="32" s="1"/>
        <i x="28" s="1"/>
        <i x="20" s="1"/>
        <i x="1"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_Remark" xr10:uid="{00000000-0014-0000-FFFF-FFFF01000000}" cache="Slicer_Performance_Remark" caption="Performance_Remark" rowHeight="241300"/>
  <slicer name="Joining Date" xr10:uid="{00000000-0014-0000-FFFF-FFFF02000000}" cache="Slicer_Joining_Date" caption="Joining Date" rowHeight="241300"/>
  <slicer name="Age" xr10:uid="{00000000-0014-0000-FFFF-FFFF03000000}"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1"/>
  <sheetViews>
    <sheetView topLeftCell="D1" workbookViewId="0">
      <selection activeCell="L10" sqref="L10"/>
    </sheetView>
  </sheetViews>
  <sheetFormatPr defaultColWidth="17.90625" defaultRowHeight="14.5" x14ac:dyDescent="0.35"/>
  <cols>
    <col min="2" max="3" width="14.08984375" customWidth="1"/>
    <col min="4" max="4" width="17.08984375" bestFit="1" customWidth="1"/>
    <col min="5" max="5" width="13.54296875" style="2" customWidth="1"/>
    <col min="6" max="6" width="16.90625" style="2" customWidth="1"/>
    <col min="7" max="7" width="17.90625" style="2"/>
    <col min="8" max="8" width="19.26953125" style="2" customWidth="1"/>
    <col min="9" max="10" width="15.54296875" customWidth="1"/>
    <col min="11" max="11" width="15.26953125" customWidth="1"/>
    <col min="12" max="12" width="16.36328125" customWidth="1"/>
    <col min="13" max="13" width="17.453125" style="3" customWidth="1"/>
    <col min="14" max="14" width="15.81640625" style="4" customWidth="1"/>
  </cols>
  <sheetData>
    <row r="1" spans="1:14" x14ac:dyDescent="0.35">
      <c r="A1" t="s">
        <v>0</v>
      </c>
      <c r="B1" t="s">
        <v>1</v>
      </c>
      <c r="C1" t="s">
        <v>2</v>
      </c>
      <c r="D1" t="s">
        <v>3</v>
      </c>
      <c r="E1" s="2" t="s">
        <v>4</v>
      </c>
      <c r="F1" s="2" t="s">
        <v>236</v>
      </c>
      <c r="G1" s="2" t="s">
        <v>5</v>
      </c>
      <c r="H1" s="2" t="s">
        <v>229</v>
      </c>
      <c r="I1" t="s">
        <v>6</v>
      </c>
      <c r="J1" s="2" t="s">
        <v>230</v>
      </c>
      <c r="K1" t="s">
        <v>7</v>
      </c>
      <c r="L1" t="s">
        <v>8</v>
      </c>
      <c r="M1" s="3" t="s">
        <v>9</v>
      </c>
      <c r="N1" s="4" t="s">
        <v>10</v>
      </c>
    </row>
    <row r="2" spans="1:14" x14ac:dyDescent="0.35">
      <c r="A2" t="s">
        <v>11</v>
      </c>
      <c r="B2">
        <v>25</v>
      </c>
      <c r="C2" t="s">
        <v>12</v>
      </c>
      <c r="D2">
        <v>11</v>
      </c>
      <c r="E2" s="2">
        <v>57</v>
      </c>
      <c r="F2" s="2" t="str">
        <f>IF(E2&gt;65, "On Target", IF(E2&gt;49, "Within Target", IF(E2&lt;50, "Behind Target")))</f>
        <v>Within Target</v>
      </c>
      <c r="G2" s="2">
        <v>25</v>
      </c>
      <c r="H2" s="2" t="str">
        <f>IF(G2&gt;69, "Excellent", IF(G2&gt;59, "Satisfactory", IF(G2&gt;49, "Average", IF(G2&gt;39, "Fair", "Poor"))))</f>
        <v>Poor</v>
      </c>
      <c r="I2">
        <v>4.7</v>
      </c>
      <c r="J2" t="str">
        <f>IF(I2&gt;4.9, "Excellent", IF(I2&gt;3.9, "Good", IF(I2&gt;2.9, "Fair", IF(I2&gt;1.9, "Poor", "Very Poor"))))</f>
        <v>Good</v>
      </c>
      <c r="K2" t="s">
        <v>13</v>
      </c>
      <c r="L2" t="s">
        <v>14</v>
      </c>
      <c r="M2" s="3">
        <v>43831</v>
      </c>
      <c r="N2" s="4">
        <v>63596</v>
      </c>
    </row>
    <row r="3" spans="1:14" x14ac:dyDescent="0.35">
      <c r="A3" t="s">
        <v>15</v>
      </c>
      <c r="B3">
        <v>59</v>
      </c>
      <c r="C3" t="s">
        <v>16</v>
      </c>
      <c r="D3">
        <v>19</v>
      </c>
      <c r="E3" s="2">
        <v>55</v>
      </c>
      <c r="F3" s="2" t="str">
        <f t="shared" ref="F3:F66" si="0">IF(E3&gt;65, "On Target", IF(E3&gt;49, "Within Target", IF(E3&lt;50, "Behind Target")))</f>
        <v>Within Target</v>
      </c>
      <c r="G3" s="2">
        <v>76</v>
      </c>
      <c r="H3" s="2" t="str">
        <f t="shared" ref="H3:H4" si="1">IF(G3&gt;69, "Excellent", IF(G3&gt;59, "Satisfactory", IF(G3&gt;49, "Average", IF(G3&gt;39, "Fair", "Poor"))))</f>
        <v>Excellent</v>
      </c>
      <c r="I3">
        <v>2.8</v>
      </c>
      <c r="J3" t="str">
        <f t="shared" ref="J3:J66" si="2">IF(I3&gt;4.9, "Excellent", IF(I3&gt;3.9, "Good", IF(I3&gt;2.9, "Fair", IF(I3&gt;1.9, "Poor", "Very Poor"))))</f>
        <v>Poor</v>
      </c>
      <c r="K3" t="s">
        <v>17</v>
      </c>
      <c r="L3" t="s">
        <v>18</v>
      </c>
      <c r="M3" s="3">
        <v>36161</v>
      </c>
      <c r="N3" s="4">
        <v>112540</v>
      </c>
    </row>
    <row r="4" spans="1:14" x14ac:dyDescent="0.35">
      <c r="A4" t="s">
        <v>19</v>
      </c>
      <c r="B4">
        <v>30</v>
      </c>
      <c r="C4" t="s">
        <v>12</v>
      </c>
      <c r="D4">
        <v>8</v>
      </c>
      <c r="E4" s="2">
        <v>87</v>
      </c>
      <c r="F4" s="2" t="str">
        <f t="shared" si="0"/>
        <v>On Target</v>
      </c>
      <c r="G4" s="2">
        <v>10</v>
      </c>
      <c r="H4" s="2" t="str">
        <f t="shared" si="1"/>
        <v>Poor</v>
      </c>
      <c r="I4">
        <v>2.4</v>
      </c>
      <c r="J4" t="str">
        <f t="shared" si="2"/>
        <v>Poor</v>
      </c>
      <c r="K4" t="s">
        <v>17</v>
      </c>
      <c r="L4" t="s">
        <v>14</v>
      </c>
      <c r="M4" s="3">
        <v>42736</v>
      </c>
      <c r="N4" s="4">
        <v>66292</v>
      </c>
    </row>
    <row r="5" spans="1:14" x14ac:dyDescent="0.35">
      <c r="A5" t="s">
        <v>20</v>
      </c>
      <c r="B5">
        <v>26</v>
      </c>
      <c r="C5" t="s">
        <v>16</v>
      </c>
      <c r="D5">
        <v>1</v>
      </c>
      <c r="E5" s="2">
        <v>53</v>
      </c>
      <c r="F5" s="2" t="str">
        <f t="shared" si="0"/>
        <v>Within Target</v>
      </c>
      <c r="G5" s="2">
        <v>4</v>
      </c>
      <c r="H5" s="2" t="str">
        <f>IF(G5&gt;69, "Excellent", IF(G5&gt;59, "Satisfactory", IF(G5&gt;49, "Average", IF(G5&gt;39, "Fair", "Poor"))))</f>
        <v>Poor</v>
      </c>
      <c r="I5">
        <v>1.4</v>
      </c>
      <c r="J5" t="str">
        <f t="shared" si="2"/>
        <v>Very Poor</v>
      </c>
      <c r="K5" t="s">
        <v>13</v>
      </c>
      <c r="L5" t="s">
        <v>21</v>
      </c>
      <c r="M5" s="3">
        <v>44562</v>
      </c>
      <c r="N5" s="4">
        <v>38303</v>
      </c>
    </row>
    <row r="6" spans="1:14" x14ac:dyDescent="0.35">
      <c r="A6" t="s">
        <v>22</v>
      </c>
      <c r="B6">
        <v>43</v>
      </c>
      <c r="C6" t="s">
        <v>12</v>
      </c>
      <c r="D6">
        <v>14</v>
      </c>
      <c r="E6" s="2">
        <v>3</v>
      </c>
      <c r="F6" s="2" t="str">
        <f t="shared" si="0"/>
        <v>Behind Target</v>
      </c>
      <c r="G6" s="2">
        <v>9</v>
      </c>
      <c r="H6" s="2" t="str">
        <f t="shared" ref="H6:H18" si="3">IF(G6&gt;69, "Excellent", IF(G6&gt;59, "Satisfactory", IF(G6&gt;49, "Average", IF(G6&gt;39, "Fair", "Poor"))))</f>
        <v>Poor</v>
      </c>
      <c r="I6">
        <v>4.5</v>
      </c>
      <c r="J6" t="str">
        <f t="shared" si="2"/>
        <v>Good</v>
      </c>
      <c r="K6" t="s">
        <v>17</v>
      </c>
      <c r="L6" t="s">
        <v>23</v>
      </c>
      <c r="M6" s="3">
        <v>38353</v>
      </c>
      <c r="N6" s="4">
        <v>101133</v>
      </c>
    </row>
    <row r="7" spans="1:14" x14ac:dyDescent="0.35">
      <c r="A7" t="s">
        <v>24</v>
      </c>
      <c r="B7">
        <v>24</v>
      </c>
      <c r="C7" t="s">
        <v>12</v>
      </c>
      <c r="D7">
        <v>5</v>
      </c>
      <c r="E7" s="2">
        <v>63</v>
      </c>
      <c r="F7" s="2" t="str">
        <f t="shared" si="0"/>
        <v>Within Target</v>
      </c>
      <c r="G7" s="2">
        <v>33</v>
      </c>
      <c r="H7" s="2" t="str">
        <f t="shared" si="3"/>
        <v>Poor</v>
      </c>
      <c r="I7">
        <v>4.2</v>
      </c>
      <c r="J7" t="str">
        <f t="shared" si="2"/>
        <v>Good</v>
      </c>
      <c r="K7" t="s">
        <v>25</v>
      </c>
      <c r="L7" t="s">
        <v>26</v>
      </c>
      <c r="M7" s="3">
        <v>44197</v>
      </c>
      <c r="N7" s="4">
        <v>48740</v>
      </c>
    </row>
    <row r="8" spans="1:14" x14ac:dyDescent="0.35">
      <c r="A8" t="s">
        <v>27</v>
      </c>
      <c r="B8">
        <v>33</v>
      </c>
      <c r="C8" t="s">
        <v>16</v>
      </c>
      <c r="D8">
        <v>13</v>
      </c>
      <c r="E8" s="2">
        <v>41</v>
      </c>
      <c r="F8" s="2" t="str">
        <f t="shared" si="0"/>
        <v>Behind Target</v>
      </c>
      <c r="G8" s="2">
        <v>39</v>
      </c>
      <c r="H8" s="2" t="str">
        <f t="shared" si="3"/>
        <v>Poor</v>
      </c>
      <c r="I8">
        <v>2.2999999999999998</v>
      </c>
      <c r="J8" t="str">
        <f t="shared" si="2"/>
        <v>Poor</v>
      </c>
      <c r="K8" t="s">
        <v>25</v>
      </c>
      <c r="L8" t="s">
        <v>14</v>
      </c>
      <c r="M8" s="3">
        <v>43101</v>
      </c>
      <c r="N8" s="4">
        <v>73502</v>
      </c>
    </row>
    <row r="9" spans="1:14" x14ac:dyDescent="0.35">
      <c r="A9" t="s">
        <v>28</v>
      </c>
      <c r="B9">
        <v>23</v>
      </c>
      <c r="C9" t="s">
        <v>16</v>
      </c>
      <c r="D9">
        <v>4</v>
      </c>
      <c r="E9" s="2">
        <v>92</v>
      </c>
      <c r="F9" s="2" t="str">
        <f t="shared" si="0"/>
        <v>On Target</v>
      </c>
      <c r="G9" s="2">
        <v>68</v>
      </c>
      <c r="H9" s="2" t="str">
        <f t="shared" si="3"/>
        <v>Satisfactory</v>
      </c>
      <c r="I9">
        <v>2.8</v>
      </c>
      <c r="J9" t="str">
        <f t="shared" si="2"/>
        <v>Poor</v>
      </c>
      <c r="K9" t="s">
        <v>29</v>
      </c>
      <c r="L9" t="s">
        <v>21</v>
      </c>
      <c r="M9" s="3">
        <v>44197</v>
      </c>
      <c r="N9" s="4">
        <v>39670</v>
      </c>
    </row>
    <row r="10" spans="1:14" x14ac:dyDescent="0.35">
      <c r="A10" t="s">
        <v>30</v>
      </c>
      <c r="B10">
        <v>30</v>
      </c>
      <c r="C10" t="s">
        <v>16</v>
      </c>
      <c r="D10">
        <v>7</v>
      </c>
      <c r="E10" s="2">
        <v>32</v>
      </c>
      <c r="F10" s="2" t="str">
        <f t="shared" si="0"/>
        <v>Behind Target</v>
      </c>
      <c r="G10" s="2">
        <v>43</v>
      </c>
      <c r="H10" s="2" t="str">
        <f t="shared" si="3"/>
        <v>Fair</v>
      </c>
      <c r="I10">
        <v>2.2999999999999998</v>
      </c>
      <c r="J10" t="str">
        <f t="shared" si="2"/>
        <v>Poor</v>
      </c>
      <c r="K10" t="s">
        <v>13</v>
      </c>
      <c r="L10" t="s">
        <v>26</v>
      </c>
      <c r="M10" s="3">
        <v>43466</v>
      </c>
      <c r="N10" s="4">
        <v>49323</v>
      </c>
    </row>
    <row r="11" spans="1:14" x14ac:dyDescent="0.35">
      <c r="A11" t="s">
        <v>31</v>
      </c>
      <c r="B11">
        <v>39</v>
      </c>
      <c r="C11" t="s">
        <v>16</v>
      </c>
      <c r="D11">
        <v>17</v>
      </c>
      <c r="E11" s="2">
        <v>10</v>
      </c>
      <c r="F11" s="2" t="str">
        <f t="shared" si="0"/>
        <v>Behind Target</v>
      </c>
      <c r="G11" s="2">
        <v>15</v>
      </c>
      <c r="H11" s="2" t="str">
        <f t="shared" si="3"/>
        <v>Poor</v>
      </c>
      <c r="I11">
        <v>1.1000000000000001</v>
      </c>
      <c r="J11" t="str">
        <f t="shared" si="2"/>
        <v>Very Poor</v>
      </c>
      <c r="K11" t="s">
        <v>29</v>
      </c>
      <c r="L11" t="s">
        <v>23</v>
      </c>
      <c r="M11" s="3">
        <v>37987</v>
      </c>
      <c r="N11" s="4">
        <v>92915</v>
      </c>
    </row>
    <row r="12" spans="1:14" x14ac:dyDescent="0.35">
      <c r="A12" t="s">
        <v>32</v>
      </c>
      <c r="B12">
        <v>36</v>
      </c>
      <c r="C12" t="s">
        <v>12</v>
      </c>
      <c r="D12">
        <v>11</v>
      </c>
      <c r="E12" s="2">
        <v>45</v>
      </c>
      <c r="F12" s="2" t="str">
        <f t="shared" si="0"/>
        <v>Behind Target</v>
      </c>
      <c r="G12" s="2">
        <v>67</v>
      </c>
      <c r="H12" s="2" t="str">
        <f t="shared" si="3"/>
        <v>Satisfactory</v>
      </c>
      <c r="I12">
        <v>1.2</v>
      </c>
      <c r="J12" t="str">
        <f t="shared" si="2"/>
        <v>Very Poor</v>
      </c>
      <c r="K12" t="s">
        <v>33</v>
      </c>
      <c r="L12" t="s">
        <v>34</v>
      </c>
      <c r="M12" s="3">
        <v>41275</v>
      </c>
      <c r="N12" s="4">
        <v>80721</v>
      </c>
    </row>
    <row r="13" spans="1:14" x14ac:dyDescent="0.35">
      <c r="A13" t="s">
        <v>35</v>
      </c>
      <c r="B13">
        <v>42</v>
      </c>
      <c r="C13" t="s">
        <v>16</v>
      </c>
      <c r="D13">
        <v>19</v>
      </c>
      <c r="E13" s="2">
        <v>9</v>
      </c>
      <c r="F13" s="2" t="str">
        <f t="shared" si="0"/>
        <v>Behind Target</v>
      </c>
      <c r="G13" s="2">
        <v>31</v>
      </c>
      <c r="H13" s="2" t="str">
        <f t="shared" si="3"/>
        <v>Poor</v>
      </c>
      <c r="I13">
        <v>2.5</v>
      </c>
      <c r="J13" t="str">
        <f t="shared" si="2"/>
        <v>Poor</v>
      </c>
      <c r="K13" t="s">
        <v>25</v>
      </c>
      <c r="L13" t="s">
        <v>23</v>
      </c>
      <c r="M13" s="3">
        <v>39083</v>
      </c>
      <c r="N13" s="4">
        <v>95072</v>
      </c>
    </row>
    <row r="14" spans="1:14" x14ac:dyDescent="0.35">
      <c r="A14" t="s">
        <v>36</v>
      </c>
      <c r="B14">
        <v>25</v>
      </c>
      <c r="C14" t="s">
        <v>16</v>
      </c>
      <c r="D14">
        <v>2</v>
      </c>
      <c r="E14" s="2">
        <v>15</v>
      </c>
      <c r="F14" s="2" t="str">
        <f t="shared" si="0"/>
        <v>Behind Target</v>
      </c>
      <c r="G14" s="2">
        <v>97</v>
      </c>
      <c r="H14" s="2" t="str">
        <f t="shared" si="3"/>
        <v>Excellent</v>
      </c>
      <c r="I14">
        <v>1.8</v>
      </c>
      <c r="J14" t="str">
        <f t="shared" si="2"/>
        <v>Very Poor</v>
      </c>
      <c r="K14" t="s">
        <v>29</v>
      </c>
      <c r="L14" t="s">
        <v>21</v>
      </c>
      <c r="M14" s="3">
        <v>44197</v>
      </c>
      <c r="N14" s="4">
        <v>35169</v>
      </c>
    </row>
    <row r="15" spans="1:14" x14ac:dyDescent="0.35">
      <c r="A15" t="s">
        <v>37</v>
      </c>
      <c r="B15">
        <v>32</v>
      </c>
      <c r="C15" t="s">
        <v>16</v>
      </c>
      <c r="D15">
        <v>14</v>
      </c>
      <c r="E15" s="2">
        <v>45</v>
      </c>
      <c r="F15" s="2" t="str">
        <f t="shared" si="0"/>
        <v>Behind Target</v>
      </c>
      <c r="G15" s="2">
        <v>20</v>
      </c>
      <c r="H15" s="2" t="str">
        <f t="shared" si="3"/>
        <v>Poor</v>
      </c>
      <c r="I15">
        <v>3.1</v>
      </c>
      <c r="J15" t="str">
        <f t="shared" si="2"/>
        <v>Fair</v>
      </c>
      <c r="K15" t="s">
        <v>13</v>
      </c>
      <c r="L15" t="s">
        <v>14</v>
      </c>
      <c r="M15" s="3">
        <v>43101</v>
      </c>
      <c r="N15" s="4">
        <v>70271</v>
      </c>
    </row>
    <row r="16" spans="1:14" x14ac:dyDescent="0.35">
      <c r="A16" t="s">
        <v>38</v>
      </c>
      <c r="B16">
        <v>29</v>
      </c>
      <c r="C16" t="s">
        <v>12</v>
      </c>
      <c r="D16">
        <v>18</v>
      </c>
      <c r="E16" s="2">
        <v>88</v>
      </c>
      <c r="F16" s="2" t="str">
        <f t="shared" si="0"/>
        <v>On Target</v>
      </c>
      <c r="G16" s="2">
        <v>8</v>
      </c>
      <c r="H16" s="2" t="str">
        <f t="shared" si="3"/>
        <v>Poor</v>
      </c>
      <c r="I16">
        <v>1.8</v>
      </c>
      <c r="J16" t="str">
        <f t="shared" si="2"/>
        <v>Very Poor</v>
      </c>
      <c r="K16" t="s">
        <v>25</v>
      </c>
      <c r="L16" t="s">
        <v>34</v>
      </c>
      <c r="M16" s="3">
        <v>43101</v>
      </c>
      <c r="N16" s="4">
        <v>89571</v>
      </c>
    </row>
    <row r="17" spans="1:14" x14ac:dyDescent="0.35">
      <c r="A17" t="s">
        <v>39</v>
      </c>
      <c r="B17">
        <v>40</v>
      </c>
      <c r="C17" t="s">
        <v>12</v>
      </c>
      <c r="D17">
        <v>17</v>
      </c>
      <c r="E17" s="2">
        <v>3</v>
      </c>
      <c r="F17" s="2" t="str">
        <f t="shared" si="0"/>
        <v>Behind Target</v>
      </c>
      <c r="G17" s="2">
        <v>53</v>
      </c>
      <c r="H17" s="2" t="str">
        <f t="shared" si="3"/>
        <v>Average</v>
      </c>
      <c r="I17">
        <v>1.8</v>
      </c>
      <c r="J17" t="str">
        <f t="shared" si="2"/>
        <v>Very Poor</v>
      </c>
      <c r="K17" t="s">
        <v>25</v>
      </c>
      <c r="L17" t="s">
        <v>18</v>
      </c>
      <c r="M17" s="3">
        <v>41275</v>
      </c>
      <c r="N17" s="4">
        <v>118466</v>
      </c>
    </row>
    <row r="18" spans="1:14" x14ac:dyDescent="0.35">
      <c r="A18" t="s">
        <v>40</v>
      </c>
      <c r="B18">
        <v>46</v>
      </c>
      <c r="C18" t="s">
        <v>12</v>
      </c>
      <c r="D18">
        <v>15</v>
      </c>
      <c r="E18" s="2">
        <v>44</v>
      </c>
      <c r="F18" s="2" t="str">
        <f t="shared" si="0"/>
        <v>Behind Target</v>
      </c>
      <c r="G18" s="2">
        <v>37</v>
      </c>
      <c r="H18" s="2" t="str">
        <f t="shared" si="3"/>
        <v>Poor</v>
      </c>
      <c r="I18">
        <v>3.7</v>
      </c>
      <c r="J18" t="str">
        <f t="shared" si="2"/>
        <v>Fair</v>
      </c>
      <c r="K18" t="s">
        <v>13</v>
      </c>
      <c r="L18" t="s">
        <v>23</v>
      </c>
      <c r="M18" s="3">
        <v>41275</v>
      </c>
      <c r="N18" s="4">
        <v>105893</v>
      </c>
    </row>
    <row r="19" spans="1:14" x14ac:dyDescent="0.35">
      <c r="A19" t="s">
        <v>41</v>
      </c>
      <c r="B19">
        <v>41</v>
      </c>
      <c r="C19" t="s">
        <v>16</v>
      </c>
      <c r="D19">
        <v>13</v>
      </c>
      <c r="E19" s="2">
        <v>44</v>
      </c>
      <c r="F19" s="2" t="str">
        <f t="shared" si="0"/>
        <v>Behind Target</v>
      </c>
      <c r="G19" s="2">
        <v>36</v>
      </c>
      <c r="H19" s="2" t="str">
        <f>IF(G19&gt;69, "Excellent", IF(G19&gt;59, "Satisfactory", IF(G19&gt;49, "Average", IF(G19&gt;39, "Fair", "Poor"))))</f>
        <v>Poor</v>
      </c>
      <c r="I19">
        <v>3.9</v>
      </c>
      <c r="J19" t="str">
        <f t="shared" si="2"/>
        <v>Fair</v>
      </c>
      <c r="K19" t="s">
        <v>13</v>
      </c>
      <c r="L19" t="s">
        <v>23</v>
      </c>
      <c r="M19" s="3">
        <v>40544</v>
      </c>
      <c r="N19" s="4">
        <v>92074</v>
      </c>
    </row>
    <row r="20" spans="1:14" x14ac:dyDescent="0.35">
      <c r="A20" t="s">
        <v>42</v>
      </c>
      <c r="B20">
        <v>36</v>
      </c>
      <c r="C20" t="s">
        <v>12</v>
      </c>
      <c r="D20">
        <v>12</v>
      </c>
      <c r="E20" s="2">
        <v>22</v>
      </c>
      <c r="F20" s="2" t="str">
        <f t="shared" si="0"/>
        <v>Behind Target</v>
      </c>
      <c r="G20" s="2">
        <v>66</v>
      </c>
      <c r="H20" s="2" t="str">
        <f t="shared" ref="H20:H21" si="4">IF(G20&gt;69, "Excellent", IF(G20&gt;59, "Satisfactory", IF(G20&gt;49, "Average", IF(G20&gt;39, "Fair", "Poor"))))</f>
        <v>Satisfactory</v>
      </c>
      <c r="I20">
        <v>2.2000000000000002</v>
      </c>
      <c r="J20" t="str">
        <f t="shared" si="2"/>
        <v>Poor</v>
      </c>
      <c r="K20" t="s">
        <v>17</v>
      </c>
      <c r="L20" t="s">
        <v>23</v>
      </c>
      <c r="M20" s="3">
        <v>38353</v>
      </c>
      <c r="N20" s="4">
        <v>107279</v>
      </c>
    </row>
    <row r="21" spans="1:14" x14ac:dyDescent="0.35">
      <c r="A21" t="s">
        <v>43</v>
      </c>
      <c r="B21">
        <v>23</v>
      </c>
      <c r="C21" t="s">
        <v>12</v>
      </c>
      <c r="D21">
        <v>2</v>
      </c>
      <c r="E21" s="2">
        <v>1</v>
      </c>
      <c r="F21" s="2" t="str">
        <f t="shared" si="0"/>
        <v>Behind Target</v>
      </c>
      <c r="G21" s="2">
        <v>17</v>
      </c>
      <c r="H21" s="2" t="str">
        <f t="shared" si="4"/>
        <v>Poor</v>
      </c>
      <c r="I21">
        <v>4.4000000000000004</v>
      </c>
      <c r="J21" t="str">
        <f t="shared" si="2"/>
        <v>Good</v>
      </c>
      <c r="K21" t="s">
        <v>25</v>
      </c>
      <c r="L21" t="s">
        <v>21</v>
      </c>
      <c r="M21" s="3">
        <v>44197</v>
      </c>
      <c r="N21" s="4">
        <v>37855</v>
      </c>
    </row>
    <row r="22" spans="1:14" x14ac:dyDescent="0.35">
      <c r="A22" t="s">
        <v>44</v>
      </c>
      <c r="B22">
        <v>25</v>
      </c>
      <c r="C22" t="s">
        <v>12</v>
      </c>
      <c r="D22">
        <v>10</v>
      </c>
      <c r="E22" s="2">
        <v>29</v>
      </c>
      <c r="F22" s="2" t="str">
        <f t="shared" si="0"/>
        <v>Behind Target</v>
      </c>
      <c r="G22" s="2">
        <v>73</v>
      </c>
      <c r="H22" s="2" t="str">
        <f>IF(G22&gt;69, "Excellent", IF(G22&gt;59, "Satisfactory", IF(G22&gt;49, "Average", IF(G22&gt;39, "Fair", "Poor"))))</f>
        <v>Excellent</v>
      </c>
      <c r="I22">
        <v>2</v>
      </c>
      <c r="J22" t="str">
        <f t="shared" si="2"/>
        <v>Poor</v>
      </c>
      <c r="K22" t="s">
        <v>33</v>
      </c>
      <c r="L22" t="s">
        <v>26</v>
      </c>
      <c r="M22" s="3">
        <v>43466</v>
      </c>
      <c r="N22" s="4">
        <v>52122</v>
      </c>
    </row>
    <row r="23" spans="1:14" x14ac:dyDescent="0.35">
      <c r="A23" t="s">
        <v>45</v>
      </c>
      <c r="B23">
        <v>26</v>
      </c>
      <c r="C23" t="s">
        <v>16</v>
      </c>
      <c r="D23">
        <v>4</v>
      </c>
      <c r="E23" s="2">
        <v>46</v>
      </c>
      <c r="F23" s="2" t="str">
        <f t="shared" si="0"/>
        <v>Behind Target</v>
      </c>
      <c r="G23" s="2">
        <v>66</v>
      </c>
      <c r="H23" s="2" t="str">
        <f t="shared" ref="H23:H24" si="5">IF(G23&gt;69, "Excellent", IF(G23&gt;59, "Satisfactory", IF(G23&gt;49, "Average", IF(G23&gt;39, "Fair", "Poor"))))</f>
        <v>Satisfactory</v>
      </c>
      <c r="I23">
        <v>2.4</v>
      </c>
      <c r="J23" t="str">
        <f t="shared" si="2"/>
        <v>Poor</v>
      </c>
      <c r="K23" t="s">
        <v>25</v>
      </c>
      <c r="L23" t="s">
        <v>26</v>
      </c>
      <c r="M23" s="3">
        <v>43101</v>
      </c>
      <c r="N23" s="4">
        <v>50233</v>
      </c>
    </row>
    <row r="24" spans="1:14" x14ac:dyDescent="0.35">
      <c r="A24" t="s">
        <v>46</v>
      </c>
      <c r="B24">
        <v>27</v>
      </c>
      <c r="C24" t="s">
        <v>16</v>
      </c>
      <c r="D24">
        <v>10</v>
      </c>
      <c r="E24" s="2">
        <v>9</v>
      </c>
      <c r="F24" s="2" t="str">
        <f t="shared" si="0"/>
        <v>Behind Target</v>
      </c>
      <c r="G24" s="2">
        <v>80</v>
      </c>
      <c r="H24" s="2" t="str">
        <f t="shared" si="5"/>
        <v>Excellent</v>
      </c>
      <c r="I24">
        <v>3.8</v>
      </c>
      <c r="J24" t="str">
        <f t="shared" si="2"/>
        <v>Fair</v>
      </c>
      <c r="K24" t="s">
        <v>33</v>
      </c>
      <c r="L24" t="s">
        <v>26</v>
      </c>
      <c r="M24" s="3">
        <v>43831</v>
      </c>
      <c r="N24" s="4">
        <v>51316</v>
      </c>
    </row>
    <row r="25" spans="1:14" x14ac:dyDescent="0.35">
      <c r="A25" t="s">
        <v>47</v>
      </c>
      <c r="B25">
        <v>25</v>
      </c>
      <c r="C25" t="s">
        <v>16</v>
      </c>
      <c r="D25">
        <v>3</v>
      </c>
      <c r="E25" s="2">
        <v>76</v>
      </c>
      <c r="F25" s="2" t="str">
        <f t="shared" si="0"/>
        <v>On Target</v>
      </c>
      <c r="G25" s="2">
        <v>26</v>
      </c>
      <c r="H25" s="2" t="str">
        <f>IF(G25&gt;69, "Excellent", IF(G25&gt;59, "Satisfactory", IF(G25&gt;49, "Average", IF(G25&gt;39, "Fair", "Poor"))))</f>
        <v>Poor</v>
      </c>
      <c r="I25">
        <v>1.2</v>
      </c>
      <c r="J25" t="str">
        <f t="shared" si="2"/>
        <v>Very Poor</v>
      </c>
      <c r="K25" t="s">
        <v>13</v>
      </c>
      <c r="L25" t="s">
        <v>26</v>
      </c>
      <c r="M25" s="3">
        <v>44197</v>
      </c>
      <c r="N25" s="4">
        <v>56946</v>
      </c>
    </row>
    <row r="26" spans="1:14" x14ac:dyDescent="0.35">
      <c r="A26" t="s">
        <v>48</v>
      </c>
      <c r="B26">
        <v>40</v>
      </c>
      <c r="C26" t="s">
        <v>12</v>
      </c>
      <c r="D26">
        <v>22</v>
      </c>
      <c r="E26" s="2">
        <v>18</v>
      </c>
      <c r="F26" s="2" t="str">
        <f t="shared" si="0"/>
        <v>Behind Target</v>
      </c>
      <c r="G26" s="2">
        <v>68</v>
      </c>
      <c r="H26" s="2" t="str">
        <f t="shared" ref="H26:H27" si="6">IF(G26&gt;69, "Excellent", IF(G26&gt;59, "Satisfactory", IF(G26&gt;49, "Average", IF(G26&gt;39, "Fair", "Poor"))))</f>
        <v>Satisfactory</v>
      </c>
      <c r="I26">
        <v>4.7</v>
      </c>
      <c r="J26" t="str">
        <f t="shared" si="2"/>
        <v>Good</v>
      </c>
      <c r="K26" t="s">
        <v>17</v>
      </c>
      <c r="L26" t="s">
        <v>18</v>
      </c>
      <c r="M26" s="3">
        <v>40909</v>
      </c>
      <c r="N26" s="4">
        <v>100795</v>
      </c>
    </row>
    <row r="27" spans="1:14" x14ac:dyDescent="0.35">
      <c r="A27" t="s">
        <v>49</v>
      </c>
      <c r="B27">
        <v>27</v>
      </c>
      <c r="C27" t="s">
        <v>16</v>
      </c>
      <c r="D27">
        <v>9</v>
      </c>
      <c r="E27" s="2">
        <v>26</v>
      </c>
      <c r="F27" s="2" t="str">
        <f t="shared" si="0"/>
        <v>Behind Target</v>
      </c>
      <c r="G27" s="2">
        <v>13</v>
      </c>
      <c r="H27" s="2" t="str">
        <f t="shared" si="6"/>
        <v>Poor</v>
      </c>
      <c r="I27">
        <v>1.3</v>
      </c>
      <c r="J27" t="str">
        <f t="shared" si="2"/>
        <v>Very Poor</v>
      </c>
      <c r="K27" t="s">
        <v>33</v>
      </c>
      <c r="L27" t="s">
        <v>26</v>
      </c>
      <c r="M27" s="3">
        <v>44197</v>
      </c>
      <c r="N27" s="4">
        <v>46910</v>
      </c>
    </row>
    <row r="28" spans="1:14" x14ac:dyDescent="0.35">
      <c r="A28" t="s">
        <v>50</v>
      </c>
      <c r="B28">
        <v>45</v>
      </c>
      <c r="C28" t="s">
        <v>16</v>
      </c>
      <c r="D28">
        <v>11</v>
      </c>
      <c r="E28" s="2">
        <v>0</v>
      </c>
      <c r="F28" s="2" t="str">
        <f t="shared" si="0"/>
        <v>Behind Target</v>
      </c>
      <c r="G28" s="2">
        <v>52</v>
      </c>
      <c r="H28" s="2" t="str">
        <f>IF(G28&gt;69, "Excellent", IF(G28&gt;59, "Satisfactory", IF(G28&gt;49, "Average", IF(G28&gt;39, "Fair", "Poor"))))</f>
        <v>Average</v>
      </c>
      <c r="I28">
        <v>2.8</v>
      </c>
      <c r="J28" t="str">
        <f t="shared" si="2"/>
        <v>Poor</v>
      </c>
      <c r="K28" t="s">
        <v>33</v>
      </c>
      <c r="L28" t="s">
        <v>34</v>
      </c>
      <c r="M28" s="3">
        <v>39448</v>
      </c>
      <c r="N28" s="4">
        <v>87114</v>
      </c>
    </row>
    <row r="29" spans="1:14" x14ac:dyDescent="0.35">
      <c r="A29" t="s">
        <v>51</v>
      </c>
      <c r="B29">
        <v>35</v>
      </c>
      <c r="C29" t="s">
        <v>12</v>
      </c>
      <c r="D29">
        <v>17</v>
      </c>
      <c r="E29" s="2">
        <v>26</v>
      </c>
      <c r="F29" s="2" t="str">
        <f t="shared" si="0"/>
        <v>Behind Target</v>
      </c>
      <c r="G29" s="2">
        <v>81</v>
      </c>
      <c r="H29" s="2" t="str">
        <f t="shared" ref="H29:H30" si="7">IF(G29&gt;69, "Excellent", IF(G29&gt;59, "Satisfactory", IF(G29&gt;49, "Average", IF(G29&gt;39, "Fair", "Poor"))))</f>
        <v>Excellent</v>
      </c>
      <c r="I29">
        <v>3.9</v>
      </c>
      <c r="J29" t="str">
        <f t="shared" si="2"/>
        <v>Fair</v>
      </c>
      <c r="K29" t="s">
        <v>33</v>
      </c>
      <c r="L29" t="s">
        <v>18</v>
      </c>
      <c r="M29" s="3">
        <v>40544</v>
      </c>
      <c r="N29" s="4">
        <v>119895</v>
      </c>
    </row>
    <row r="30" spans="1:14" x14ac:dyDescent="0.35">
      <c r="A30" t="s">
        <v>52</v>
      </c>
      <c r="B30">
        <v>33</v>
      </c>
      <c r="C30" t="s">
        <v>12</v>
      </c>
      <c r="D30">
        <v>17</v>
      </c>
      <c r="E30" s="2">
        <v>84</v>
      </c>
      <c r="F30" s="2" t="str">
        <f t="shared" si="0"/>
        <v>On Target</v>
      </c>
      <c r="G30" s="2">
        <v>69</v>
      </c>
      <c r="H30" s="2" t="str">
        <f t="shared" si="7"/>
        <v>Satisfactory</v>
      </c>
      <c r="I30">
        <v>1.2</v>
      </c>
      <c r="J30" t="str">
        <f t="shared" si="2"/>
        <v>Very Poor</v>
      </c>
      <c r="K30" t="s">
        <v>25</v>
      </c>
      <c r="L30" t="s">
        <v>34</v>
      </c>
      <c r="M30" s="3">
        <v>39083</v>
      </c>
      <c r="N30" s="4">
        <v>90885</v>
      </c>
    </row>
    <row r="31" spans="1:14" x14ac:dyDescent="0.35">
      <c r="A31" t="s">
        <v>53</v>
      </c>
      <c r="B31">
        <v>26</v>
      </c>
      <c r="C31" t="s">
        <v>16</v>
      </c>
      <c r="D31">
        <v>7</v>
      </c>
      <c r="E31" s="2">
        <v>86</v>
      </c>
      <c r="F31" s="2" t="str">
        <f t="shared" si="0"/>
        <v>On Target</v>
      </c>
      <c r="G31" s="2">
        <v>51</v>
      </c>
      <c r="H31" s="2" t="str">
        <f>IF(G31&gt;69, "Excellent", IF(G31&gt;59, "Satisfactory", IF(G31&gt;49, "Average", IF(G31&gt;39, "Fair", "Poor"))))</f>
        <v>Average</v>
      </c>
      <c r="I31">
        <v>4.2</v>
      </c>
      <c r="J31" t="str">
        <f t="shared" si="2"/>
        <v>Good</v>
      </c>
      <c r="K31" t="s">
        <v>17</v>
      </c>
      <c r="L31" t="s">
        <v>26</v>
      </c>
      <c r="M31" s="3">
        <v>43101</v>
      </c>
      <c r="N31" s="4">
        <v>47188</v>
      </c>
    </row>
    <row r="32" spans="1:14" x14ac:dyDescent="0.35">
      <c r="A32" t="s">
        <v>54</v>
      </c>
      <c r="B32">
        <v>29</v>
      </c>
      <c r="C32" t="s">
        <v>12</v>
      </c>
      <c r="D32">
        <v>5</v>
      </c>
      <c r="E32" s="2">
        <v>93</v>
      </c>
      <c r="F32" s="2" t="str">
        <f t="shared" si="0"/>
        <v>On Target</v>
      </c>
      <c r="G32" s="2">
        <v>94</v>
      </c>
      <c r="H32" s="2" t="str">
        <f t="shared" ref="H32:H33" si="8">IF(G32&gt;69, "Excellent", IF(G32&gt;59, "Satisfactory", IF(G32&gt;49, "Average", IF(G32&gt;39, "Fair", "Poor"))))</f>
        <v>Excellent</v>
      </c>
      <c r="I32">
        <v>4.9000000000000004</v>
      </c>
      <c r="J32" t="str">
        <f t="shared" si="2"/>
        <v>Good</v>
      </c>
      <c r="K32" t="s">
        <v>13</v>
      </c>
      <c r="L32" t="s">
        <v>26</v>
      </c>
      <c r="M32" s="3">
        <v>43101</v>
      </c>
      <c r="N32" s="4">
        <v>57478</v>
      </c>
    </row>
    <row r="33" spans="1:14" x14ac:dyDescent="0.35">
      <c r="A33" t="s">
        <v>55</v>
      </c>
      <c r="B33">
        <v>25</v>
      </c>
      <c r="C33" t="s">
        <v>16</v>
      </c>
      <c r="D33">
        <v>3</v>
      </c>
      <c r="E33" s="2">
        <v>15</v>
      </c>
      <c r="F33" s="2" t="str">
        <f t="shared" si="0"/>
        <v>Behind Target</v>
      </c>
      <c r="G33" s="2">
        <v>99</v>
      </c>
      <c r="H33" s="2" t="str">
        <f t="shared" si="8"/>
        <v>Excellent</v>
      </c>
      <c r="I33">
        <v>2.8</v>
      </c>
      <c r="J33" t="str">
        <f t="shared" si="2"/>
        <v>Poor</v>
      </c>
      <c r="K33" t="s">
        <v>13</v>
      </c>
      <c r="L33" t="s">
        <v>26</v>
      </c>
      <c r="M33" s="3">
        <v>43466</v>
      </c>
      <c r="N33" s="4">
        <v>47322</v>
      </c>
    </row>
    <row r="34" spans="1:14" x14ac:dyDescent="0.35">
      <c r="A34" t="s">
        <v>56</v>
      </c>
      <c r="B34">
        <v>26</v>
      </c>
      <c r="C34" t="s">
        <v>12</v>
      </c>
      <c r="D34">
        <v>10</v>
      </c>
      <c r="E34" s="2">
        <v>95</v>
      </c>
      <c r="F34" s="2" t="str">
        <f t="shared" si="0"/>
        <v>On Target</v>
      </c>
      <c r="G34" s="2">
        <v>100</v>
      </c>
      <c r="H34" s="2" t="str">
        <f>IF(G34&gt;69, "Excellent", IF(G34&gt;59, "Satisfactory", IF(G34&gt;49, "Average", IF(G34&gt;39, "Fair", "Poor"))))</f>
        <v>Excellent</v>
      </c>
      <c r="I34">
        <v>1.5</v>
      </c>
      <c r="J34" t="str">
        <f t="shared" si="2"/>
        <v>Very Poor</v>
      </c>
      <c r="K34" t="s">
        <v>17</v>
      </c>
      <c r="L34" t="s">
        <v>26</v>
      </c>
      <c r="M34" s="3">
        <v>44197</v>
      </c>
      <c r="N34" s="4">
        <v>59502</v>
      </c>
    </row>
    <row r="35" spans="1:14" x14ac:dyDescent="0.35">
      <c r="A35" t="s">
        <v>57</v>
      </c>
      <c r="B35">
        <v>26</v>
      </c>
      <c r="C35" t="s">
        <v>16</v>
      </c>
      <c r="D35">
        <v>3</v>
      </c>
      <c r="E35" s="2">
        <v>0</v>
      </c>
      <c r="F35" s="2" t="str">
        <f t="shared" si="0"/>
        <v>Behind Target</v>
      </c>
      <c r="G35" s="2">
        <v>35</v>
      </c>
      <c r="H35" s="2" t="str">
        <f t="shared" ref="H35:H47" si="9">IF(G35&gt;69, "Excellent", IF(G35&gt;59, "Satisfactory", IF(G35&gt;49, "Average", IF(G35&gt;39, "Fair", "Poor"))))</f>
        <v>Poor</v>
      </c>
      <c r="I35">
        <v>1.3</v>
      </c>
      <c r="J35" t="str">
        <f t="shared" si="2"/>
        <v>Very Poor</v>
      </c>
      <c r="K35" t="s">
        <v>13</v>
      </c>
      <c r="L35" t="s">
        <v>21</v>
      </c>
      <c r="M35" s="3">
        <v>44197</v>
      </c>
      <c r="N35" s="4">
        <v>30509</v>
      </c>
    </row>
    <row r="36" spans="1:14" x14ac:dyDescent="0.35">
      <c r="A36" t="s">
        <v>58</v>
      </c>
      <c r="B36">
        <v>34</v>
      </c>
      <c r="C36" t="s">
        <v>16</v>
      </c>
      <c r="D36">
        <v>13</v>
      </c>
      <c r="E36" s="2">
        <v>37</v>
      </c>
      <c r="F36" s="2" t="str">
        <f t="shared" si="0"/>
        <v>Behind Target</v>
      </c>
      <c r="G36" s="2">
        <v>37</v>
      </c>
      <c r="H36" s="2" t="str">
        <f t="shared" si="9"/>
        <v>Poor</v>
      </c>
      <c r="I36">
        <v>1.4</v>
      </c>
      <c r="J36" t="str">
        <f t="shared" si="2"/>
        <v>Very Poor</v>
      </c>
      <c r="K36" t="s">
        <v>25</v>
      </c>
      <c r="L36" t="s">
        <v>23</v>
      </c>
      <c r="M36" s="3">
        <v>38718</v>
      </c>
      <c r="N36" s="4">
        <v>93896</v>
      </c>
    </row>
    <row r="37" spans="1:14" x14ac:dyDescent="0.35">
      <c r="A37" t="s">
        <v>59</v>
      </c>
      <c r="B37">
        <v>34</v>
      </c>
      <c r="C37" t="s">
        <v>12</v>
      </c>
      <c r="D37">
        <v>9</v>
      </c>
      <c r="E37" s="2">
        <v>47</v>
      </c>
      <c r="F37" s="2" t="str">
        <f t="shared" si="0"/>
        <v>Behind Target</v>
      </c>
      <c r="G37" s="2">
        <v>56</v>
      </c>
      <c r="H37" s="2" t="str">
        <f t="shared" si="9"/>
        <v>Average</v>
      </c>
      <c r="I37">
        <v>4.0999999999999996</v>
      </c>
      <c r="J37" t="str">
        <f t="shared" si="2"/>
        <v>Good</v>
      </c>
      <c r="K37" t="s">
        <v>13</v>
      </c>
      <c r="L37" t="s">
        <v>14</v>
      </c>
      <c r="M37" s="3">
        <v>43466</v>
      </c>
      <c r="N37" s="4">
        <v>71558</v>
      </c>
    </row>
    <row r="38" spans="1:14" x14ac:dyDescent="0.35">
      <c r="A38" t="s">
        <v>60</v>
      </c>
      <c r="B38">
        <v>33</v>
      </c>
      <c r="C38" t="s">
        <v>12</v>
      </c>
      <c r="D38">
        <v>14</v>
      </c>
      <c r="E38" s="2">
        <v>88</v>
      </c>
      <c r="F38" s="2" t="str">
        <f t="shared" si="0"/>
        <v>On Target</v>
      </c>
      <c r="G38" s="2">
        <v>47</v>
      </c>
      <c r="H38" s="2" t="str">
        <f t="shared" si="9"/>
        <v>Fair</v>
      </c>
      <c r="I38">
        <v>2.7</v>
      </c>
      <c r="J38" t="str">
        <f t="shared" si="2"/>
        <v>Poor</v>
      </c>
      <c r="K38" t="s">
        <v>17</v>
      </c>
      <c r="L38" t="s">
        <v>34</v>
      </c>
      <c r="M38" s="3">
        <v>40544</v>
      </c>
      <c r="N38" s="4">
        <v>87041</v>
      </c>
    </row>
    <row r="39" spans="1:14" x14ac:dyDescent="0.35">
      <c r="A39" t="s">
        <v>61</v>
      </c>
      <c r="B39">
        <v>58</v>
      </c>
      <c r="C39" t="s">
        <v>16</v>
      </c>
      <c r="D39">
        <v>19</v>
      </c>
      <c r="E39" s="2">
        <v>3</v>
      </c>
      <c r="F39" s="2" t="str">
        <f t="shared" si="0"/>
        <v>Behind Target</v>
      </c>
      <c r="G39" s="2">
        <v>72</v>
      </c>
      <c r="H39" s="2" t="str">
        <f t="shared" si="9"/>
        <v>Excellent</v>
      </c>
      <c r="I39">
        <v>4.7</v>
      </c>
      <c r="J39" t="str">
        <f t="shared" si="2"/>
        <v>Good</v>
      </c>
      <c r="K39" t="s">
        <v>17</v>
      </c>
      <c r="L39" t="s">
        <v>18</v>
      </c>
      <c r="M39" s="3">
        <v>38718</v>
      </c>
      <c r="N39" s="4">
        <v>108122</v>
      </c>
    </row>
    <row r="40" spans="1:14" x14ac:dyDescent="0.35">
      <c r="A40" t="s">
        <v>62</v>
      </c>
      <c r="B40">
        <v>42</v>
      </c>
      <c r="C40" t="s">
        <v>16</v>
      </c>
      <c r="D40">
        <v>23</v>
      </c>
      <c r="E40" s="2">
        <v>77</v>
      </c>
      <c r="F40" s="2" t="str">
        <f t="shared" si="0"/>
        <v>On Target</v>
      </c>
      <c r="G40" s="2">
        <v>80</v>
      </c>
      <c r="H40" s="2" t="str">
        <f t="shared" si="9"/>
        <v>Excellent</v>
      </c>
      <c r="I40">
        <v>2.8</v>
      </c>
      <c r="J40" t="str">
        <f t="shared" si="2"/>
        <v>Poor</v>
      </c>
      <c r="K40" t="s">
        <v>25</v>
      </c>
      <c r="L40" t="s">
        <v>18</v>
      </c>
      <c r="M40" s="3">
        <v>36892</v>
      </c>
      <c r="N40" s="4">
        <v>101041</v>
      </c>
    </row>
    <row r="41" spans="1:14" x14ac:dyDescent="0.35">
      <c r="A41" t="s">
        <v>63</v>
      </c>
      <c r="B41">
        <v>44</v>
      </c>
      <c r="C41" t="s">
        <v>16</v>
      </c>
      <c r="D41">
        <v>11</v>
      </c>
      <c r="E41" s="2">
        <v>29</v>
      </c>
      <c r="F41" s="2" t="str">
        <f t="shared" si="0"/>
        <v>Behind Target</v>
      </c>
      <c r="G41" s="2">
        <v>17</v>
      </c>
      <c r="H41" s="2" t="str">
        <f t="shared" si="9"/>
        <v>Poor</v>
      </c>
      <c r="I41">
        <v>1.3</v>
      </c>
      <c r="J41" t="str">
        <f t="shared" si="2"/>
        <v>Very Poor</v>
      </c>
      <c r="K41" t="s">
        <v>17</v>
      </c>
      <c r="L41" t="s">
        <v>34</v>
      </c>
      <c r="M41" s="3">
        <v>41640</v>
      </c>
      <c r="N41" s="4">
        <v>90310</v>
      </c>
    </row>
    <row r="42" spans="1:14" x14ac:dyDescent="0.35">
      <c r="A42" t="s">
        <v>64</v>
      </c>
      <c r="B42">
        <v>39</v>
      </c>
      <c r="C42" t="s">
        <v>16</v>
      </c>
      <c r="D42">
        <v>15</v>
      </c>
      <c r="E42" s="2">
        <v>18</v>
      </c>
      <c r="F42" s="2" t="str">
        <f t="shared" si="0"/>
        <v>Behind Target</v>
      </c>
      <c r="G42" s="2">
        <v>20</v>
      </c>
      <c r="H42" s="2" t="str">
        <f t="shared" si="9"/>
        <v>Poor</v>
      </c>
      <c r="I42">
        <v>2.7</v>
      </c>
      <c r="J42" t="str">
        <f t="shared" si="2"/>
        <v>Poor</v>
      </c>
      <c r="K42" t="s">
        <v>25</v>
      </c>
      <c r="L42" t="s">
        <v>23</v>
      </c>
      <c r="M42" s="3">
        <v>38353</v>
      </c>
      <c r="N42" s="4">
        <v>98912</v>
      </c>
    </row>
    <row r="43" spans="1:14" x14ac:dyDescent="0.35">
      <c r="A43" t="s">
        <v>65</v>
      </c>
      <c r="B43">
        <v>25</v>
      </c>
      <c r="C43" t="s">
        <v>12</v>
      </c>
      <c r="D43">
        <v>11</v>
      </c>
      <c r="E43" s="2">
        <v>23</v>
      </c>
      <c r="F43" s="2" t="str">
        <f t="shared" si="0"/>
        <v>Behind Target</v>
      </c>
      <c r="G43" s="2">
        <v>15</v>
      </c>
      <c r="H43" s="2" t="str">
        <f t="shared" si="9"/>
        <v>Poor</v>
      </c>
      <c r="I43">
        <v>4</v>
      </c>
      <c r="J43" t="str">
        <f t="shared" si="2"/>
        <v>Good</v>
      </c>
      <c r="K43" t="s">
        <v>33</v>
      </c>
      <c r="L43" t="s">
        <v>14</v>
      </c>
      <c r="M43" s="3">
        <v>42370</v>
      </c>
      <c r="N43" s="4">
        <v>64328</v>
      </c>
    </row>
    <row r="44" spans="1:14" x14ac:dyDescent="0.35">
      <c r="A44" t="s">
        <v>66</v>
      </c>
      <c r="B44">
        <v>44</v>
      </c>
      <c r="C44" t="s">
        <v>16</v>
      </c>
      <c r="D44">
        <v>15</v>
      </c>
      <c r="E44" s="2">
        <v>58</v>
      </c>
      <c r="F44" s="2" t="str">
        <f t="shared" si="0"/>
        <v>Within Target</v>
      </c>
      <c r="G44" s="2">
        <v>89</v>
      </c>
      <c r="H44" s="2" t="str">
        <f t="shared" si="9"/>
        <v>Excellent</v>
      </c>
      <c r="I44">
        <v>4.3</v>
      </c>
      <c r="J44" t="str">
        <f t="shared" si="2"/>
        <v>Good</v>
      </c>
      <c r="K44" t="s">
        <v>25</v>
      </c>
      <c r="L44" t="s">
        <v>23</v>
      </c>
      <c r="M44" s="3">
        <v>37987</v>
      </c>
      <c r="N44" s="4">
        <v>102592</v>
      </c>
    </row>
    <row r="45" spans="1:14" x14ac:dyDescent="0.35">
      <c r="A45" t="s">
        <v>67</v>
      </c>
      <c r="B45">
        <v>28</v>
      </c>
      <c r="C45" t="s">
        <v>12</v>
      </c>
      <c r="D45">
        <v>5</v>
      </c>
      <c r="E45" s="2">
        <v>14</v>
      </c>
      <c r="F45" s="2" t="str">
        <f t="shared" si="0"/>
        <v>Behind Target</v>
      </c>
      <c r="G45" s="2">
        <v>15</v>
      </c>
      <c r="H45" s="2" t="str">
        <f t="shared" si="9"/>
        <v>Poor</v>
      </c>
      <c r="I45">
        <v>1.2</v>
      </c>
      <c r="J45" t="str">
        <f t="shared" si="2"/>
        <v>Very Poor</v>
      </c>
      <c r="K45" t="s">
        <v>29</v>
      </c>
      <c r="L45" t="s">
        <v>14</v>
      </c>
      <c r="M45" s="3">
        <v>43831</v>
      </c>
      <c r="N45" s="4">
        <v>61891</v>
      </c>
    </row>
    <row r="46" spans="1:14" x14ac:dyDescent="0.35">
      <c r="A46" t="s">
        <v>68</v>
      </c>
      <c r="B46">
        <v>25</v>
      </c>
      <c r="C46" t="s">
        <v>12</v>
      </c>
      <c r="D46">
        <v>5</v>
      </c>
      <c r="E46" s="2">
        <v>61</v>
      </c>
      <c r="F46" s="2" t="str">
        <f t="shared" si="0"/>
        <v>Within Target</v>
      </c>
      <c r="G46" s="2">
        <v>48</v>
      </c>
      <c r="H46" s="2" t="str">
        <f t="shared" si="9"/>
        <v>Fair</v>
      </c>
      <c r="I46">
        <v>1.7</v>
      </c>
      <c r="J46" t="str">
        <f t="shared" si="2"/>
        <v>Very Poor</v>
      </c>
      <c r="K46" t="s">
        <v>33</v>
      </c>
      <c r="L46" t="s">
        <v>14</v>
      </c>
      <c r="M46" s="3">
        <v>42370</v>
      </c>
      <c r="N46" s="4">
        <v>65633</v>
      </c>
    </row>
    <row r="47" spans="1:14" x14ac:dyDescent="0.35">
      <c r="A47" t="s">
        <v>69</v>
      </c>
      <c r="B47">
        <v>29</v>
      </c>
      <c r="C47" t="s">
        <v>12</v>
      </c>
      <c r="D47">
        <v>5</v>
      </c>
      <c r="E47" s="2">
        <v>44</v>
      </c>
      <c r="F47" s="2" t="str">
        <f t="shared" si="0"/>
        <v>Behind Target</v>
      </c>
      <c r="G47" s="2">
        <v>51</v>
      </c>
      <c r="H47" s="2" t="str">
        <f t="shared" si="9"/>
        <v>Average</v>
      </c>
      <c r="I47">
        <v>3</v>
      </c>
      <c r="J47" t="str">
        <f t="shared" si="2"/>
        <v>Fair</v>
      </c>
      <c r="K47" t="s">
        <v>33</v>
      </c>
      <c r="L47" t="s">
        <v>26</v>
      </c>
      <c r="M47" s="3">
        <v>43466</v>
      </c>
      <c r="N47" s="4">
        <v>49778</v>
      </c>
    </row>
    <row r="48" spans="1:14" x14ac:dyDescent="0.35">
      <c r="A48" t="s">
        <v>70</v>
      </c>
      <c r="B48">
        <v>25</v>
      </c>
      <c r="C48" t="s">
        <v>12</v>
      </c>
      <c r="D48">
        <v>5</v>
      </c>
      <c r="E48" s="2">
        <v>90</v>
      </c>
      <c r="F48" s="2" t="str">
        <f t="shared" si="0"/>
        <v>On Target</v>
      </c>
      <c r="G48" s="2">
        <v>75</v>
      </c>
      <c r="H48" s="2" t="str">
        <f>IF(G48&gt;69, "Excellent", IF(G48&gt;59, "Satisfactory", IF(G48&gt;49, "Average", IF(G48&gt;39, "Fair", "Poor"))))</f>
        <v>Excellent</v>
      </c>
      <c r="I48">
        <v>1.5</v>
      </c>
      <c r="J48" t="str">
        <f t="shared" si="2"/>
        <v>Very Poor</v>
      </c>
      <c r="K48" t="s">
        <v>25</v>
      </c>
      <c r="L48" t="s">
        <v>26</v>
      </c>
      <c r="M48" s="3">
        <v>43101</v>
      </c>
      <c r="N48" s="4">
        <v>51123</v>
      </c>
    </row>
    <row r="49" spans="1:14" x14ac:dyDescent="0.35">
      <c r="A49" t="s">
        <v>71</v>
      </c>
      <c r="B49">
        <v>31</v>
      </c>
      <c r="C49" t="s">
        <v>16</v>
      </c>
      <c r="D49">
        <v>14</v>
      </c>
      <c r="E49" s="2">
        <v>33</v>
      </c>
      <c r="F49" s="2" t="str">
        <f t="shared" si="0"/>
        <v>Behind Target</v>
      </c>
      <c r="G49" s="2">
        <v>59</v>
      </c>
      <c r="H49" s="2" t="str">
        <f t="shared" ref="H49" si="10">IF(G49&gt;69, "Excellent", IF(G49&gt;59, "Satisfactory", IF(G49&gt;49, "Average", IF(G49&gt;39, "Fair", "Poor"))))</f>
        <v>Average</v>
      </c>
      <c r="I49">
        <v>4.5</v>
      </c>
      <c r="J49" t="str">
        <f t="shared" si="2"/>
        <v>Good</v>
      </c>
      <c r="K49" t="s">
        <v>13</v>
      </c>
      <c r="L49" t="s">
        <v>14</v>
      </c>
      <c r="M49" s="3">
        <v>43466</v>
      </c>
      <c r="N49" s="4">
        <v>70095</v>
      </c>
    </row>
    <row r="50" spans="1:14" x14ac:dyDescent="0.35">
      <c r="A50" t="s">
        <v>72</v>
      </c>
      <c r="B50">
        <v>33</v>
      </c>
      <c r="C50" t="s">
        <v>16</v>
      </c>
      <c r="D50">
        <v>7</v>
      </c>
      <c r="E50" s="2">
        <v>16</v>
      </c>
      <c r="F50" s="2" t="str">
        <f t="shared" si="0"/>
        <v>Behind Target</v>
      </c>
      <c r="G50" s="2">
        <v>17</v>
      </c>
      <c r="H50" s="2" t="str">
        <f>IF(G50&gt;69, "Excellent", IF(G50&gt;59, "Satisfactory", IF(G50&gt;49, "Average", IF(G50&gt;39, "Fair", "Poor"))))</f>
        <v>Poor</v>
      </c>
      <c r="I50">
        <v>4.7</v>
      </c>
      <c r="J50" t="str">
        <f t="shared" si="2"/>
        <v>Good</v>
      </c>
      <c r="K50" t="s">
        <v>25</v>
      </c>
      <c r="L50" t="s">
        <v>14</v>
      </c>
      <c r="M50" s="3">
        <v>43466</v>
      </c>
      <c r="N50" s="4">
        <v>73157</v>
      </c>
    </row>
    <row r="51" spans="1:14" x14ac:dyDescent="0.35">
      <c r="A51" t="s">
        <v>73</v>
      </c>
      <c r="B51">
        <v>40</v>
      </c>
      <c r="C51" t="s">
        <v>16</v>
      </c>
      <c r="D51">
        <v>16</v>
      </c>
      <c r="E51" s="2">
        <v>3</v>
      </c>
      <c r="F51" s="2" t="str">
        <f t="shared" si="0"/>
        <v>Behind Target</v>
      </c>
      <c r="G51" s="2">
        <v>71</v>
      </c>
      <c r="H51" s="2" t="str">
        <f t="shared" ref="H51:H52" si="11">IF(G51&gt;69, "Excellent", IF(G51&gt;59, "Satisfactory", IF(G51&gt;49, "Average", IF(G51&gt;39, "Fair", "Poor"))))</f>
        <v>Excellent</v>
      </c>
      <c r="I51">
        <v>2.2999999999999998</v>
      </c>
      <c r="J51" t="str">
        <f t="shared" si="2"/>
        <v>Poor</v>
      </c>
      <c r="K51" t="s">
        <v>29</v>
      </c>
      <c r="L51" t="s">
        <v>34</v>
      </c>
      <c r="M51" s="3">
        <v>43101</v>
      </c>
      <c r="N51" s="4">
        <v>90439</v>
      </c>
    </row>
    <row r="52" spans="1:14" x14ac:dyDescent="0.35">
      <c r="A52" t="s">
        <v>74</v>
      </c>
      <c r="B52">
        <v>23</v>
      </c>
      <c r="C52" t="s">
        <v>12</v>
      </c>
      <c r="D52">
        <v>3</v>
      </c>
      <c r="E52" s="2">
        <v>26</v>
      </c>
      <c r="F52" s="2" t="str">
        <f t="shared" si="0"/>
        <v>Behind Target</v>
      </c>
      <c r="G52" s="2">
        <v>85</v>
      </c>
      <c r="H52" s="2" t="str">
        <f t="shared" si="11"/>
        <v>Excellent</v>
      </c>
      <c r="I52">
        <v>2.7</v>
      </c>
      <c r="J52" t="str">
        <f t="shared" si="2"/>
        <v>Poor</v>
      </c>
      <c r="K52" t="s">
        <v>17</v>
      </c>
      <c r="L52" t="s">
        <v>21</v>
      </c>
      <c r="M52" s="3">
        <v>43831</v>
      </c>
      <c r="N52" s="4">
        <v>33105</v>
      </c>
    </row>
    <row r="53" spans="1:14" x14ac:dyDescent="0.35">
      <c r="A53" t="s">
        <v>75</v>
      </c>
      <c r="B53">
        <v>42</v>
      </c>
      <c r="C53" t="s">
        <v>12</v>
      </c>
      <c r="D53">
        <v>11</v>
      </c>
      <c r="E53" s="2">
        <v>46</v>
      </c>
      <c r="F53" s="2" t="str">
        <f t="shared" si="0"/>
        <v>Behind Target</v>
      </c>
      <c r="G53" s="2">
        <v>38</v>
      </c>
      <c r="H53" s="2" t="str">
        <f>IF(G53&gt;69, "Excellent", IF(G53&gt;59, "Satisfactory", IF(G53&gt;49, "Average", IF(G53&gt;39, "Fair", "Poor"))))</f>
        <v>Poor</v>
      </c>
      <c r="I53">
        <v>3.2</v>
      </c>
      <c r="J53" t="str">
        <f t="shared" si="2"/>
        <v>Fair</v>
      </c>
      <c r="K53" t="s">
        <v>33</v>
      </c>
      <c r="L53" t="s">
        <v>23</v>
      </c>
      <c r="M53" s="3">
        <v>41275</v>
      </c>
      <c r="N53" s="4">
        <v>107751</v>
      </c>
    </row>
    <row r="54" spans="1:14" x14ac:dyDescent="0.35">
      <c r="A54" t="s">
        <v>76</v>
      </c>
      <c r="B54">
        <v>26</v>
      </c>
      <c r="C54" t="s">
        <v>12</v>
      </c>
      <c r="D54">
        <v>2</v>
      </c>
      <c r="E54" s="2">
        <v>42</v>
      </c>
      <c r="F54" s="2" t="str">
        <f t="shared" si="0"/>
        <v>Behind Target</v>
      </c>
      <c r="G54" s="2">
        <v>45</v>
      </c>
      <c r="H54" s="2" t="str">
        <f t="shared" ref="H54:H117" si="12">IF(G54&gt;69, "Excellent", IF(G54&gt;59, "Satisfactory", IF(G54&gt;49, "Average", IF(G54&gt;39, "Fair", "Poor"))))</f>
        <v>Fair</v>
      </c>
      <c r="I54">
        <v>2.1</v>
      </c>
      <c r="J54" t="str">
        <f t="shared" si="2"/>
        <v>Poor</v>
      </c>
      <c r="K54" t="s">
        <v>25</v>
      </c>
      <c r="L54" t="s">
        <v>21</v>
      </c>
      <c r="M54" s="3">
        <v>44562</v>
      </c>
      <c r="N54" s="4">
        <v>38878</v>
      </c>
    </row>
    <row r="55" spans="1:14" x14ac:dyDescent="0.35">
      <c r="A55" t="s">
        <v>77</v>
      </c>
      <c r="B55">
        <v>44</v>
      </c>
      <c r="C55" t="s">
        <v>12</v>
      </c>
      <c r="D55">
        <v>16</v>
      </c>
      <c r="E55" s="2">
        <v>60</v>
      </c>
      <c r="F55" s="2" t="str">
        <f t="shared" si="0"/>
        <v>Within Target</v>
      </c>
      <c r="G55" s="2">
        <v>80</v>
      </c>
      <c r="H55" s="2" t="str">
        <f t="shared" si="12"/>
        <v>Excellent</v>
      </c>
      <c r="I55">
        <v>3.2</v>
      </c>
      <c r="J55" t="str">
        <f t="shared" si="2"/>
        <v>Fair</v>
      </c>
      <c r="K55" t="s">
        <v>29</v>
      </c>
      <c r="L55" t="s">
        <v>34</v>
      </c>
      <c r="M55" s="3">
        <v>39083</v>
      </c>
      <c r="N55" s="4">
        <v>80976</v>
      </c>
    </row>
    <row r="56" spans="1:14" x14ac:dyDescent="0.35">
      <c r="A56" t="s">
        <v>78</v>
      </c>
      <c r="B56">
        <v>45</v>
      </c>
      <c r="C56" t="s">
        <v>12</v>
      </c>
      <c r="D56">
        <v>14</v>
      </c>
      <c r="E56" s="2">
        <v>37</v>
      </c>
      <c r="F56" s="2" t="str">
        <f t="shared" si="0"/>
        <v>Behind Target</v>
      </c>
      <c r="G56" s="2">
        <v>60</v>
      </c>
      <c r="H56" s="2" t="str">
        <f t="shared" si="12"/>
        <v>Satisfactory</v>
      </c>
      <c r="I56">
        <v>1.8</v>
      </c>
      <c r="J56" t="str">
        <f t="shared" si="2"/>
        <v>Very Poor</v>
      </c>
      <c r="K56" t="s">
        <v>33</v>
      </c>
      <c r="L56" t="s">
        <v>23</v>
      </c>
      <c r="M56" s="3">
        <v>38353</v>
      </c>
      <c r="N56" s="4">
        <v>101100</v>
      </c>
    </row>
    <row r="57" spans="1:14" x14ac:dyDescent="0.35">
      <c r="A57" t="s">
        <v>79</v>
      </c>
      <c r="B57">
        <v>38</v>
      </c>
      <c r="C57" t="s">
        <v>12</v>
      </c>
      <c r="D57">
        <v>22</v>
      </c>
      <c r="E57" s="2">
        <v>37</v>
      </c>
      <c r="F57" s="2" t="str">
        <f t="shared" si="0"/>
        <v>Behind Target</v>
      </c>
      <c r="G57" s="2">
        <v>95</v>
      </c>
      <c r="H57" s="2" t="str">
        <f t="shared" si="12"/>
        <v>Excellent</v>
      </c>
      <c r="I57">
        <v>2.2000000000000002</v>
      </c>
      <c r="J57" t="str">
        <f t="shared" si="2"/>
        <v>Poor</v>
      </c>
      <c r="K57" t="s">
        <v>33</v>
      </c>
      <c r="L57" t="s">
        <v>18</v>
      </c>
      <c r="M57" s="3">
        <v>40179</v>
      </c>
      <c r="N57" s="4">
        <v>116888</v>
      </c>
    </row>
    <row r="58" spans="1:14" x14ac:dyDescent="0.35">
      <c r="A58" t="s">
        <v>80</v>
      </c>
      <c r="B58">
        <v>25</v>
      </c>
      <c r="C58" t="s">
        <v>12</v>
      </c>
      <c r="D58">
        <v>8</v>
      </c>
      <c r="E58" s="2">
        <v>70</v>
      </c>
      <c r="F58" s="2" t="str">
        <f t="shared" si="0"/>
        <v>On Target</v>
      </c>
      <c r="G58" s="2">
        <v>53</v>
      </c>
      <c r="H58" s="2" t="str">
        <f t="shared" si="12"/>
        <v>Average</v>
      </c>
      <c r="I58">
        <v>2.8</v>
      </c>
      <c r="J58" t="str">
        <f t="shared" si="2"/>
        <v>Poor</v>
      </c>
      <c r="K58" t="s">
        <v>25</v>
      </c>
      <c r="L58" t="s">
        <v>26</v>
      </c>
      <c r="M58" s="3">
        <v>43466</v>
      </c>
      <c r="N58" s="4">
        <v>54047</v>
      </c>
    </row>
    <row r="59" spans="1:14" x14ac:dyDescent="0.35">
      <c r="A59" t="s">
        <v>81</v>
      </c>
      <c r="B59">
        <v>30</v>
      </c>
      <c r="C59" t="s">
        <v>12</v>
      </c>
      <c r="D59">
        <v>13</v>
      </c>
      <c r="E59" s="2">
        <v>81</v>
      </c>
      <c r="F59" s="2" t="str">
        <f t="shared" si="0"/>
        <v>On Target</v>
      </c>
      <c r="G59" s="2">
        <v>27</v>
      </c>
      <c r="H59" s="2" t="str">
        <f t="shared" si="12"/>
        <v>Poor</v>
      </c>
      <c r="I59">
        <v>3.4</v>
      </c>
      <c r="J59" t="str">
        <f t="shared" si="2"/>
        <v>Fair</v>
      </c>
      <c r="K59" t="s">
        <v>29</v>
      </c>
      <c r="L59" t="s">
        <v>34</v>
      </c>
      <c r="M59" s="3">
        <v>37987</v>
      </c>
      <c r="N59" s="4">
        <v>80228</v>
      </c>
    </row>
    <row r="60" spans="1:14" x14ac:dyDescent="0.35">
      <c r="A60" t="s">
        <v>82</v>
      </c>
      <c r="B60">
        <v>47</v>
      </c>
      <c r="C60" t="s">
        <v>16</v>
      </c>
      <c r="D60">
        <v>20</v>
      </c>
      <c r="E60" s="2">
        <v>41</v>
      </c>
      <c r="F60" s="2" t="str">
        <f t="shared" si="0"/>
        <v>Behind Target</v>
      </c>
      <c r="G60" s="2">
        <v>61</v>
      </c>
      <c r="H60" s="2" t="str">
        <f t="shared" si="12"/>
        <v>Satisfactory</v>
      </c>
      <c r="I60">
        <v>3.1</v>
      </c>
      <c r="J60" t="str">
        <f t="shared" si="2"/>
        <v>Fair</v>
      </c>
      <c r="K60" t="s">
        <v>29</v>
      </c>
      <c r="L60" t="s">
        <v>23</v>
      </c>
      <c r="M60" s="3">
        <v>39814</v>
      </c>
      <c r="N60" s="4">
        <v>95289</v>
      </c>
    </row>
    <row r="61" spans="1:14" x14ac:dyDescent="0.35">
      <c r="A61" t="s">
        <v>83</v>
      </c>
      <c r="B61">
        <v>23</v>
      </c>
      <c r="C61" t="s">
        <v>16</v>
      </c>
      <c r="D61">
        <v>8</v>
      </c>
      <c r="E61" s="2">
        <v>23</v>
      </c>
      <c r="F61" s="2" t="str">
        <f t="shared" si="0"/>
        <v>Behind Target</v>
      </c>
      <c r="G61" s="2">
        <v>62</v>
      </c>
      <c r="H61" s="2" t="str">
        <f t="shared" si="12"/>
        <v>Satisfactory</v>
      </c>
      <c r="I61">
        <v>2</v>
      </c>
      <c r="J61" t="str">
        <f t="shared" si="2"/>
        <v>Poor</v>
      </c>
      <c r="K61" t="s">
        <v>25</v>
      </c>
      <c r="L61" t="s">
        <v>26</v>
      </c>
      <c r="M61" s="3">
        <v>44197</v>
      </c>
      <c r="N61" s="4">
        <v>59877</v>
      </c>
    </row>
    <row r="62" spans="1:14" x14ac:dyDescent="0.35">
      <c r="A62" t="s">
        <v>84</v>
      </c>
      <c r="B62">
        <v>30</v>
      </c>
      <c r="C62" t="s">
        <v>12</v>
      </c>
      <c r="D62">
        <v>8</v>
      </c>
      <c r="E62" s="2">
        <v>75</v>
      </c>
      <c r="F62" s="2" t="str">
        <f t="shared" si="0"/>
        <v>On Target</v>
      </c>
      <c r="G62" s="2">
        <v>88</v>
      </c>
      <c r="H62" s="2" t="str">
        <f t="shared" si="12"/>
        <v>Excellent</v>
      </c>
      <c r="I62">
        <v>1.9</v>
      </c>
      <c r="J62" t="str">
        <f t="shared" si="2"/>
        <v>Very Poor</v>
      </c>
      <c r="K62" t="s">
        <v>17</v>
      </c>
      <c r="L62" t="s">
        <v>34</v>
      </c>
      <c r="M62" s="3">
        <v>37622</v>
      </c>
      <c r="N62" s="4">
        <v>88117</v>
      </c>
    </row>
    <row r="63" spans="1:14" x14ac:dyDescent="0.35">
      <c r="A63" t="s">
        <v>85</v>
      </c>
      <c r="B63">
        <v>35</v>
      </c>
      <c r="C63" t="s">
        <v>12</v>
      </c>
      <c r="D63">
        <v>16</v>
      </c>
      <c r="E63" s="2">
        <v>10</v>
      </c>
      <c r="F63" s="2" t="str">
        <f t="shared" si="0"/>
        <v>Behind Target</v>
      </c>
      <c r="G63" s="2">
        <v>64</v>
      </c>
      <c r="H63" s="2" t="str">
        <f t="shared" si="12"/>
        <v>Satisfactory</v>
      </c>
      <c r="I63">
        <v>1.5</v>
      </c>
      <c r="J63" t="str">
        <f t="shared" si="2"/>
        <v>Very Poor</v>
      </c>
      <c r="K63" t="s">
        <v>33</v>
      </c>
      <c r="L63" t="s">
        <v>18</v>
      </c>
      <c r="M63" s="3">
        <v>36161</v>
      </c>
      <c r="N63" s="4">
        <v>100719</v>
      </c>
    </row>
    <row r="64" spans="1:14" x14ac:dyDescent="0.35">
      <c r="A64" t="s">
        <v>86</v>
      </c>
      <c r="B64">
        <v>28</v>
      </c>
      <c r="C64" t="s">
        <v>16</v>
      </c>
      <c r="D64">
        <v>5</v>
      </c>
      <c r="E64" s="2">
        <v>13</v>
      </c>
      <c r="F64" s="2" t="str">
        <f t="shared" si="0"/>
        <v>Behind Target</v>
      </c>
      <c r="G64" s="2">
        <v>40</v>
      </c>
      <c r="H64" s="2" t="str">
        <f t="shared" si="12"/>
        <v>Fair</v>
      </c>
      <c r="I64">
        <v>4.0999999999999996</v>
      </c>
      <c r="J64" t="str">
        <f t="shared" si="2"/>
        <v>Good</v>
      </c>
      <c r="K64" t="s">
        <v>17</v>
      </c>
      <c r="L64" t="s">
        <v>14</v>
      </c>
      <c r="M64" s="3">
        <v>43831</v>
      </c>
      <c r="N64" s="4">
        <v>70439</v>
      </c>
    </row>
    <row r="65" spans="1:14" x14ac:dyDescent="0.35">
      <c r="A65" t="s">
        <v>87</v>
      </c>
      <c r="B65">
        <v>58</v>
      </c>
      <c r="C65" t="s">
        <v>16</v>
      </c>
      <c r="D65">
        <v>20</v>
      </c>
      <c r="E65" s="2">
        <v>68</v>
      </c>
      <c r="F65" s="2" t="str">
        <f t="shared" si="0"/>
        <v>On Target</v>
      </c>
      <c r="G65" s="2">
        <v>63</v>
      </c>
      <c r="H65" s="2" t="str">
        <f t="shared" si="12"/>
        <v>Satisfactory</v>
      </c>
      <c r="I65">
        <v>1.4</v>
      </c>
      <c r="J65" t="str">
        <f t="shared" si="2"/>
        <v>Very Poor</v>
      </c>
      <c r="K65" t="s">
        <v>33</v>
      </c>
      <c r="L65" t="s">
        <v>18</v>
      </c>
      <c r="M65" s="3">
        <v>40179</v>
      </c>
      <c r="N65" s="4">
        <v>108449</v>
      </c>
    </row>
    <row r="66" spans="1:14" x14ac:dyDescent="0.35">
      <c r="A66" t="s">
        <v>88</v>
      </c>
      <c r="B66">
        <v>42</v>
      </c>
      <c r="C66" t="s">
        <v>12</v>
      </c>
      <c r="D66">
        <v>12</v>
      </c>
      <c r="E66" s="2">
        <v>74</v>
      </c>
      <c r="F66" s="2" t="str">
        <f t="shared" si="0"/>
        <v>On Target</v>
      </c>
      <c r="G66" s="2">
        <v>83</v>
      </c>
      <c r="H66" s="2" t="str">
        <f t="shared" si="12"/>
        <v>Excellent</v>
      </c>
      <c r="I66">
        <v>3.9</v>
      </c>
      <c r="J66" t="str">
        <f t="shared" si="2"/>
        <v>Fair</v>
      </c>
      <c r="K66" t="s">
        <v>29</v>
      </c>
      <c r="L66" t="s">
        <v>23</v>
      </c>
      <c r="M66" s="3">
        <v>39083</v>
      </c>
      <c r="N66" s="4">
        <v>100865</v>
      </c>
    </row>
    <row r="67" spans="1:14" x14ac:dyDescent="0.35">
      <c r="A67" t="s">
        <v>89</v>
      </c>
      <c r="B67">
        <v>30</v>
      </c>
      <c r="C67" t="s">
        <v>12</v>
      </c>
      <c r="D67">
        <v>6</v>
      </c>
      <c r="E67" s="2">
        <v>39</v>
      </c>
      <c r="F67" s="2" t="str">
        <f t="shared" ref="F67:F130" si="13">IF(E67&gt;65, "On Target", IF(E67&gt;49, "Within Target", IF(E67&lt;50, "Behind Target")))</f>
        <v>Behind Target</v>
      </c>
      <c r="G67" s="2">
        <v>7</v>
      </c>
      <c r="H67" s="2" t="str">
        <f t="shared" si="12"/>
        <v>Poor</v>
      </c>
      <c r="I67">
        <v>2</v>
      </c>
      <c r="J67" t="str">
        <f t="shared" ref="J67:J130" si="14">IF(I67&gt;4.9, "Excellent", IF(I67&gt;3.9, "Good", IF(I67&gt;2.9, "Fair", IF(I67&gt;1.9, "Poor", "Very Poor"))))</f>
        <v>Poor</v>
      </c>
      <c r="K67" t="s">
        <v>25</v>
      </c>
      <c r="L67" t="s">
        <v>26</v>
      </c>
      <c r="M67" s="3">
        <v>43831</v>
      </c>
      <c r="N67" s="4">
        <v>47255</v>
      </c>
    </row>
    <row r="68" spans="1:14" x14ac:dyDescent="0.35">
      <c r="A68" t="s">
        <v>90</v>
      </c>
      <c r="B68">
        <v>24</v>
      </c>
      <c r="C68" t="s">
        <v>16</v>
      </c>
      <c r="D68">
        <v>4</v>
      </c>
      <c r="E68" s="2">
        <v>20</v>
      </c>
      <c r="F68" s="2" t="str">
        <f t="shared" si="13"/>
        <v>Behind Target</v>
      </c>
      <c r="G68" s="2">
        <v>56</v>
      </c>
      <c r="H68" s="2" t="str">
        <f t="shared" si="12"/>
        <v>Average</v>
      </c>
      <c r="I68">
        <v>2.1</v>
      </c>
      <c r="J68" t="str">
        <f t="shared" si="14"/>
        <v>Poor</v>
      </c>
      <c r="K68" t="s">
        <v>25</v>
      </c>
      <c r="L68" t="s">
        <v>21</v>
      </c>
      <c r="M68" s="3">
        <v>44197</v>
      </c>
      <c r="N68" s="4">
        <v>35636</v>
      </c>
    </row>
    <row r="69" spans="1:14" x14ac:dyDescent="0.35">
      <c r="A69" t="s">
        <v>91</v>
      </c>
      <c r="B69">
        <v>41</v>
      </c>
      <c r="C69" t="s">
        <v>16</v>
      </c>
      <c r="D69">
        <v>16</v>
      </c>
      <c r="E69" s="2">
        <v>48</v>
      </c>
      <c r="F69" s="2" t="str">
        <f t="shared" si="13"/>
        <v>Behind Target</v>
      </c>
      <c r="G69" s="2">
        <v>38</v>
      </c>
      <c r="H69" s="2" t="str">
        <f t="shared" si="12"/>
        <v>Poor</v>
      </c>
      <c r="I69">
        <v>3.9</v>
      </c>
      <c r="J69" t="str">
        <f t="shared" si="14"/>
        <v>Fair</v>
      </c>
      <c r="K69" t="s">
        <v>25</v>
      </c>
      <c r="L69" t="s">
        <v>34</v>
      </c>
      <c r="M69" s="3">
        <v>42005</v>
      </c>
      <c r="N69" s="4">
        <v>81627</v>
      </c>
    </row>
    <row r="70" spans="1:14" x14ac:dyDescent="0.35">
      <c r="A70" t="s">
        <v>92</v>
      </c>
      <c r="B70">
        <v>41</v>
      </c>
      <c r="C70" t="s">
        <v>12</v>
      </c>
      <c r="D70">
        <v>17</v>
      </c>
      <c r="E70" s="2">
        <v>18</v>
      </c>
      <c r="F70" s="2" t="str">
        <f t="shared" si="13"/>
        <v>Behind Target</v>
      </c>
      <c r="G70" s="2">
        <v>18</v>
      </c>
      <c r="H70" s="2" t="str">
        <f t="shared" si="12"/>
        <v>Poor</v>
      </c>
      <c r="I70">
        <v>3.6</v>
      </c>
      <c r="J70" t="str">
        <f t="shared" si="14"/>
        <v>Fair</v>
      </c>
      <c r="K70" t="s">
        <v>25</v>
      </c>
      <c r="L70" t="s">
        <v>23</v>
      </c>
      <c r="M70" s="3">
        <v>37987</v>
      </c>
      <c r="N70" s="4">
        <v>108390</v>
      </c>
    </row>
    <row r="71" spans="1:14" x14ac:dyDescent="0.35">
      <c r="A71" t="s">
        <v>93</v>
      </c>
      <c r="B71">
        <v>25</v>
      </c>
      <c r="C71" t="s">
        <v>16</v>
      </c>
      <c r="D71">
        <v>2</v>
      </c>
      <c r="E71" s="2">
        <v>16</v>
      </c>
      <c r="F71" s="2" t="str">
        <f t="shared" si="13"/>
        <v>Behind Target</v>
      </c>
      <c r="G71" s="2">
        <v>95</v>
      </c>
      <c r="H71" s="2" t="str">
        <f t="shared" si="12"/>
        <v>Excellent</v>
      </c>
      <c r="I71">
        <v>4</v>
      </c>
      <c r="J71" t="str">
        <f t="shared" si="14"/>
        <v>Good</v>
      </c>
      <c r="K71" t="s">
        <v>25</v>
      </c>
      <c r="L71" t="s">
        <v>21</v>
      </c>
      <c r="M71" s="3">
        <v>44562</v>
      </c>
      <c r="N71" s="4">
        <v>36842</v>
      </c>
    </row>
    <row r="72" spans="1:14" x14ac:dyDescent="0.35">
      <c r="A72" t="s">
        <v>94</v>
      </c>
      <c r="B72">
        <v>36</v>
      </c>
      <c r="C72" t="s">
        <v>12</v>
      </c>
      <c r="D72">
        <v>16</v>
      </c>
      <c r="E72" s="2">
        <v>28</v>
      </c>
      <c r="F72" s="2" t="str">
        <f t="shared" si="13"/>
        <v>Behind Target</v>
      </c>
      <c r="G72" s="2">
        <v>63</v>
      </c>
      <c r="H72" s="2" t="str">
        <f t="shared" si="12"/>
        <v>Satisfactory</v>
      </c>
      <c r="I72">
        <v>3.1</v>
      </c>
      <c r="J72" t="str">
        <f t="shared" si="14"/>
        <v>Fair</v>
      </c>
      <c r="K72" t="s">
        <v>13</v>
      </c>
      <c r="L72" t="s">
        <v>34</v>
      </c>
      <c r="M72" s="3">
        <v>42736</v>
      </c>
      <c r="N72" s="4">
        <v>92954</v>
      </c>
    </row>
    <row r="73" spans="1:14" x14ac:dyDescent="0.35">
      <c r="A73" t="s">
        <v>95</v>
      </c>
      <c r="B73">
        <v>32</v>
      </c>
      <c r="C73" t="s">
        <v>16</v>
      </c>
      <c r="D73">
        <v>16</v>
      </c>
      <c r="E73" s="2">
        <v>40</v>
      </c>
      <c r="F73" s="2" t="str">
        <f t="shared" si="13"/>
        <v>Behind Target</v>
      </c>
      <c r="G73" s="2">
        <v>6</v>
      </c>
      <c r="H73" s="2" t="str">
        <f t="shared" si="12"/>
        <v>Poor</v>
      </c>
      <c r="I73">
        <v>4.4000000000000004</v>
      </c>
      <c r="J73" t="str">
        <f t="shared" si="14"/>
        <v>Good</v>
      </c>
      <c r="K73" t="s">
        <v>13</v>
      </c>
      <c r="L73" t="s">
        <v>23</v>
      </c>
      <c r="M73" s="3">
        <v>39083</v>
      </c>
      <c r="N73" s="4">
        <v>92217</v>
      </c>
    </row>
    <row r="74" spans="1:14" x14ac:dyDescent="0.35">
      <c r="A74" t="s">
        <v>96</v>
      </c>
      <c r="B74">
        <v>25</v>
      </c>
      <c r="C74" t="s">
        <v>12</v>
      </c>
      <c r="D74">
        <v>9</v>
      </c>
      <c r="E74" s="2">
        <v>65</v>
      </c>
      <c r="F74" s="2" t="str">
        <f t="shared" si="13"/>
        <v>Within Target</v>
      </c>
      <c r="G74" s="2">
        <v>79</v>
      </c>
      <c r="H74" s="2" t="str">
        <f t="shared" si="12"/>
        <v>Excellent</v>
      </c>
      <c r="I74">
        <v>1.5</v>
      </c>
      <c r="J74" t="str">
        <f t="shared" si="14"/>
        <v>Very Poor</v>
      </c>
      <c r="K74" t="s">
        <v>33</v>
      </c>
      <c r="L74" t="s">
        <v>26</v>
      </c>
      <c r="M74" s="3">
        <v>43466</v>
      </c>
      <c r="N74" s="4">
        <v>49120</v>
      </c>
    </row>
    <row r="75" spans="1:14" x14ac:dyDescent="0.35">
      <c r="A75" t="s">
        <v>97</v>
      </c>
      <c r="B75">
        <v>34</v>
      </c>
      <c r="C75" t="s">
        <v>12</v>
      </c>
      <c r="D75">
        <v>10</v>
      </c>
      <c r="E75" s="2">
        <v>31</v>
      </c>
      <c r="F75" s="2" t="str">
        <f t="shared" si="13"/>
        <v>Behind Target</v>
      </c>
      <c r="G75" s="2">
        <v>27</v>
      </c>
      <c r="H75" s="2" t="str">
        <f t="shared" si="12"/>
        <v>Poor</v>
      </c>
      <c r="I75">
        <v>3.6</v>
      </c>
      <c r="J75" t="str">
        <f t="shared" si="14"/>
        <v>Fair</v>
      </c>
      <c r="K75" t="s">
        <v>13</v>
      </c>
      <c r="L75" t="s">
        <v>14</v>
      </c>
      <c r="M75" s="3">
        <v>42736</v>
      </c>
      <c r="N75" s="4">
        <v>69347</v>
      </c>
    </row>
    <row r="76" spans="1:14" x14ac:dyDescent="0.35">
      <c r="A76" t="s">
        <v>98</v>
      </c>
      <c r="B76">
        <v>26</v>
      </c>
      <c r="C76" t="s">
        <v>16</v>
      </c>
      <c r="D76">
        <v>5</v>
      </c>
      <c r="E76" s="2">
        <v>30</v>
      </c>
      <c r="F76" s="2" t="str">
        <f t="shared" si="13"/>
        <v>Behind Target</v>
      </c>
      <c r="G76" s="2">
        <v>3</v>
      </c>
      <c r="H76" s="2" t="str">
        <f t="shared" si="12"/>
        <v>Poor</v>
      </c>
      <c r="I76">
        <v>1.5</v>
      </c>
      <c r="J76" t="str">
        <f t="shared" si="14"/>
        <v>Very Poor</v>
      </c>
      <c r="K76" t="s">
        <v>29</v>
      </c>
      <c r="L76" t="s">
        <v>26</v>
      </c>
      <c r="M76" s="3">
        <v>43466</v>
      </c>
      <c r="N76" s="4">
        <v>46707</v>
      </c>
    </row>
    <row r="77" spans="1:14" x14ac:dyDescent="0.35">
      <c r="A77" t="s">
        <v>99</v>
      </c>
      <c r="B77">
        <v>36</v>
      </c>
      <c r="C77" t="s">
        <v>12</v>
      </c>
      <c r="D77">
        <v>20</v>
      </c>
      <c r="E77" s="2">
        <v>96</v>
      </c>
      <c r="F77" s="2" t="str">
        <f t="shared" si="13"/>
        <v>On Target</v>
      </c>
      <c r="G77" s="2">
        <v>45</v>
      </c>
      <c r="H77" s="2" t="str">
        <f t="shared" si="12"/>
        <v>Fair</v>
      </c>
      <c r="I77">
        <v>3.9</v>
      </c>
      <c r="J77" t="str">
        <f t="shared" si="14"/>
        <v>Fair</v>
      </c>
      <c r="K77" t="s">
        <v>17</v>
      </c>
      <c r="L77" t="s">
        <v>23</v>
      </c>
      <c r="M77" s="3">
        <v>38353</v>
      </c>
      <c r="N77" s="4">
        <v>107062</v>
      </c>
    </row>
    <row r="78" spans="1:14" x14ac:dyDescent="0.35">
      <c r="A78" t="s">
        <v>100</v>
      </c>
      <c r="B78">
        <v>22</v>
      </c>
      <c r="C78" t="s">
        <v>12</v>
      </c>
      <c r="D78">
        <v>0</v>
      </c>
      <c r="E78" s="2">
        <v>23</v>
      </c>
      <c r="F78" s="2" t="str">
        <f t="shared" si="13"/>
        <v>Behind Target</v>
      </c>
      <c r="G78" s="2">
        <v>60</v>
      </c>
      <c r="H78" s="2" t="str">
        <f t="shared" si="12"/>
        <v>Satisfactory</v>
      </c>
      <c r="I78">
        <v>2.4</v>
      </c>
      <c r="J78" t="str">
        <f t="shared" si="14"/>
        <v>Poor</v>
      </c>
      <c r="K78" t="s">
        <v>29</v>
      </c>
      <c r="L78" t="s">
        <v>21</v>
      </c>
      <c r="M78" s="3">
        <v>44562</v>
      </c>
      <c r="N78" s="4">
        <v>31230</v>
      </c>
    </row>
    <row r="79" spans="1:14" x14ac:dyDescent="0.35">
      <c r="A79" t="s">
        <v>101</v>
      </c>
      <c r="B79">
        <v>29</v>
      </c>
      <c r="C79" t="s">
        <v>12</v>
      </c>
      <c r="D79">
        <v>9</v>
      </c>
      <c r="E79" s="2">
        <v>37</v>
      </c>
      <c r="F79" s="2" t="str">
        <f t="shared" si="13"/>
        <v>Behind Target</v>
      </c>
      <c r="G79" s="2">
        <v>50</v>
      </c>
      <c r="H79" s="2" t="str">
        <f t="shared" si="12"/>
        <v>Average</v>
      </c>
      <c r="I79">
        <v>3.7</v>
      </c>
      <c r="J79" t="str">
        <f t="shared" si="14"/>
        <v>Fair</v>
      </c>
      <c r="K79" t="s">
        <v>33</v>
      </c>
      <c r="L79" t="s">
        <v>34</v>
      </c>
      <c r="M79" s="3">
        <v>43101</v>
      </c>
      <c r="N79" s="4">
        <v>94110</v>
      </c>
    </row>
    <row r="80" spans="1:14" x14ac:dyDescent="0.35">
      <c r="A80" t="s">
        <v>102</v>
      </c>
      <c r="B80">
        <v>51</v>
      </c>
      <c r="C80" t="s">
        <v>12</v>
      </c>
      <c r="D80">
        <v>25</v>
      </c>
      <c r="E80" s="2">
        <v>47</v>
      </c>
      <c r="F80" s="2" t="str">
        <f t="shared" si="13"/>
        <v>Behind Target</v>
      </c>
      <c r="G80" s="2">
        <v>1</v>
      </c>
      <c r="H80" s="2" t="str">
        <f t="shared" si="12"/>
        <v>Poor</v>
      </c>
      <c r="I80">
        <v>3.8</v>
      </c>
      <c r="J80" t="str">
        <f t="shared" si="14"/>
        <v>Fair</v>
      </c>
      <c r="K80" t="s">
        <v>17</v>
      </c>
      <c r="L80" t="s">
        <v>18</v>
      </c>
      <c r="M80" s="3">
        <v>39083</v>
      </c>
      <c r="N80" s="4">
        <v>119208</v>
      </c>
    </row>
    <row r="81" spans="1:14" x14ac:dyDescent="0.35">
      <c r="A81" t="s">
        <v>103</v>
      </c>
      <c r="B81">
        <v>30</v>
      </c>
      <c r="C81" t="s">
        <v>16</v>
      </c>
      <c r="D81">
        <v>9</v>
      </c>
      <c r="E81" s="2">
        <v>53</v>
      </c>
      <c r="F81" s="2" t="str">
        <f t="shared" si="13"/>
        <v>Within Target</v>
      </c>
      <c r="G81" s="2">
        <v>67</v>
      </c>
      <c r="H81" s="2" t="str">
        <f t="shared" si="12"/>
        <v>Satisfactory</v>
      </c>
      <c r="I81">
        <v>3.6</v>
      </c>
      <c r="J81" t="str">
        <f t="shared" si="14"/>
        <v>Fair</v>
      </c>
      <c r="K81" t="s">
        <v>13</v>
      </c>
      <c r="L81" t="s">
        <v>34</v>
      </c>
      <c r="M81" s="3">
        <v>40544</v>
      </c>
      <c r="N81" s="4">
        <v>82101</v>
      </c>
    </row>
    <row r="82" spans="1:14" x14ac:dyDescent="0.35">
      <c r="A82" t="s">
        <v>104</v>
      </c>
      <c r="B82">
        <v>57</v>
      </c>
      <c r="C82" t="s">
        <v>16</v>
      </c>
      <c r="D82">
        <v>23</v>
      </c>
      <c r="E82" s="2">
        <v>84</v>
      </c>
      <c r="F82" s="2" t="str">
        <f t="shared" si="13"/>
        <v>On Target</v>
      </c>
      <c r="G82" s="2">
        <v>8</v>
      </c>
      <c r="H82" s="2" t="str">
        <f t="shared" si="12"/>
        <v>Poor</v>
      </c>
      <c r="I82">
        <v>1.9</v>
      </c>
      <c r="J82" t="str">
        <f t="shared" si="14"/>
        <v>Very Poor</v>
      </c>
      <c r="K82" t="s">
        <v>29</v>
      </c>
      <c r="L82" t="s">
        <v>18</v>
      </c>
      <c r="M82" s="3">
        <v>38718</v>
      </c>
      <c r="N82" s="4">
        <v>115901</v>
      </c>
    </row>
    <row r="83" spans="1:14" x14ac:dyDescent="0.35">
      <c r="A83" t="s">
        <v>105</v>
      </c>
      <c r="B83">
        <v>42</v>
      </c>
      <c r="C83" t="s">
        <v>16</v>
      </c>
      <c r="D83">
        <v>8</v>
      </c>
      <c r="E83" s="2">
        <v>5</v>
      </c>
      <c r="F83" s="2" t="str">
        <f t="shared" si="13"/>
        <v>Behind Target</v>
      </c>
      <c r="G83" s="2">
        <v>87</v>
      </c>
      <c r="H83" s="2" t="str">
        <f t="shared" si="12"/>
        <v>Excellent</v>
      </c>
      <c r="I83">
        <v>4.3</v>
      </c>
      <c r="J83" t="str">
        <f t="shared" si="14"/>
        <v>Good</v>
      </c>
      <c r="K83" t="s">
        <v>25</v>
      </c>
      <c r="L83" t="s">
        <v>34</v>
      </c>
      <c r="M83" s="3">
        <v>39814</v>
      </c>
      <c r="N83" s="4">
        <v>80567</v>
      </c>
    </row>
    <row r="84" spans="1:14" x14ac:dyDescent="0.35">
      <c r="A84" t="s">
        <v>106</v>
      </c>
      <c r="B84">
        <v>28</v>
      </c>
      <c r="C84" t="s">
        <v>12</v>
      </c>
      <c r="D84">
        <v>15</v>
      </c>
      <c r="E84" s="2">
        <v>16</v>
      </c>
      <c r="F84" s="2" t="str">
        <f t="shared" si="13"/>
        <v>Behind Target</v>
      </c>
      <c r="G84" s="2">
        <v>10</v>
      </c>
      <c r="H84" s="2" t="str">
        <f t="shared" si="12"/>
        <v>Poor</v>
      </c>
      <c r="I84">
        <v>2</v>
      </c>
      <c r="J84" t="str">
        <f t="shared" si="14"/>
        <v>Poor</v>
      </c>
      <c r="K84" t="s">
        <v>17</v>
      </c>
      <c r="L84" t="s">
        <v>14</v>
      </c>
      <c r="M84" s="3">
        <v>43466</v>
      </c>
      <c r="N84" s="4">
        <v>68523</v>
      </c>
    </row>
    <row r="85" spans="1:14" x14ac:dyDescent="0.35">
      <c r="A85" t="s">
        <v>107</v>
      </c>
      <c r="B85">
        <v>49</v>
      </c>
      <c r="C85" t="s">
        <v>16</v>
      </c>
      <c r="D85">
        <v>24</v>
      </c>
      <c r="E85" s="2">
        <v>76</v>
      </c>
      <c r="F85" s="2" t="str">
        <f t="shared" si="13"/>
        <v>On Target</v>
      </c>
      <c r="G85" s="2">
        <v>87</v>
      </c>
      <c r="H85" s="2" t="str">
        <f t="shared" si="12"/>
        <v>Excellent</v>
      </c>
      <c r="I85">
        <v>3.1</v>
      </c>
      <c r="J85" t="str">
        <f t="shared" si="14"/>
        <v>Fair</v>
      </c>
      <c r="K85" t="s">
        <v>13</v>
      </c>
      <c r="L85" t="s">
        <v>18</v>
      </c>
      <c r="M85" s="3">
        <v>35796</v>
      </c>
      <c r="N85" s="4">
        <v>107320</v>
      </c>
    </row>
    <row r="86" spans="1:14" x14ac:dyDescent="0.35">
      <c r="A86" t="s">
        <v>108</v>
      </c>
      <c r="B86">
        <v>57</v>
      </c>
      <c r="C86" t="s">
        <v>16</v>
      </c>
      <c r="D86">
        <v>23</v>
      </c>
      <c r="E86" s="2">
        <v>2</v>
      </c>
      <c r="F86" s="2" t="str">
        <f t="shared" si="13"/>
        <v>Behind Target</v>
      </c>
      <c r="G86" s="2">
        <v>94</v>
      </c>
      <c r="H86" s="2" t="str">
        <f t="shared" si="12"/>
        <v>Excellent</v>
      </c>
      <c r="I86">
        <v>3.7</v>
      </c>
      <c r="J86" t="str">
        <f t="shared" si="14"/>
        <v>Fair</v>
      </c>
      <c r="K86" t="s">
        <v>25</v>
      </c>
      <c r="L86" t="s">
        <v>18</v>
      </c>
      <c r="M86" s="3">
        <v>36161</v>
      </c>
      <c r="N86" s="4">
        <v>111381</v>
      </c>
    </row>
    <row r="87" spans="1:14" x14ac:dyDescent="0.35">
      <c r="A87" t="s">
        <v>109</v>
      </c>
      <c r="B87">
        <v>59</v>
      </c>
      <c r="C87" t="s">
        <v>16</v>
      </c>
      <c r="D87">
        <v>20</v>
      </c>
      <c r="E87" s="2">
        <v>50</v>
      </c>
      <c r="F87" s="2" t="str">
        <f t="shared" si="13"/>
        <v>Within Target</v>
      </c>
      <c r="G87" s="2">
        <v>85</v>
      </c>
      <c r="H87" s="2" t="str">
        <f t="shared" si="12"/>
        <v>Excellent</v>
      </c>
      <c r="I87">
        <v>1.9</v>
      </c>
      <c r="J87" t="str">
        <f t="shared" si="14"/>
        <v>Very Poor</v>
      </c>
      <c r="K87" t="s">
        <v>33</v>
      </c>
      <c r="L87" t="s">
        <v>18</v>
      </c>
      <c r="M87" s="3">
        <v>41640</v>
      </c>
      <c r="N87" s="4">
        <v>103172</v>
      </c>
    </row>
    <row r="88" spans="1:14" x14ac:dyDescent="0.35">
      <c r="A88" t="s">
        <v>110</v>
      </c>
      <c r="B88">
        <v>23</v>
      </c>
      <c r="C88" t="s">
        <v>16</v>
      </c>
      <c r="D88">
        <v>5</v>
      </c>
      <c r="E88" s="2">
        <v>9</v>
      </c>
      <c r="F88" s="2" t="str">
        <f t="shared" si="13"/>
        <v>Behind Target</v>
      </c>
      <c r="G88" s="2">
        <v>50</v>
      </c>
      <c r="H88" s="2" t="str">
        <f t="shared" si="12"/>
        <v>Average</v>
      </c>
      <c r="I88">
        <v>3.5</v>
      </c>
      <c r="J88" t="str">
        <f t="shared" si="14"/>
        <v>Fair</v>
      </c>
      <c r="K88" t="s">
        <v>29</v>
      </c>
      <c r="L88" t="s">
        <v>21</v>
      </c>
      <c r="M88" s="3">
        <v>43831</v>
      </c>
      <c r="N88" s="4">
        <v>39138</v>
      </c>
    </row>
    <row r="89" spans="1:14" x14ac:dyDescent="0.35">
      <c r="A89" t="s">
        <v>111</v>
      </c>
      <c r="B89">
        <v>44</v>
      </c>
      <c r="C89" t="s">
        <v>12</v>
      </c>
      <c r="D89">
        <v>17</v>
      </c>
      <c r="E89" s="2">
        <v>89</v>
      </c>
      <c r="F89" s="2" t="str">
        <f t="shared" si="13"/>
        <v>On Target</v>
      </c>
      <c r="G89" s="2">
        <v>0</v>
      </c>
      <c r="H89" s="2" t="str">
        <f t="shared" si="12"/>
        <v>Poor</v>
      </c>
      <c r="I89">
        <v>2.1</v>
      </c>
      <c r="J89" t="str">
        <f t="shared" si="14"/>
        <v>Poor</v>
      </c>
      <c r="K89" t="s">
        <v>17</v>
      </c>
      <c r="L89" t="s">
        <v>34</v>
      </c>
      <c r="M89" s="3">
        <v>37622</v>
      </c>
      <c r="N89" s="4">
        <v>93702</v>
      </c>
    </row>
    <row r="90" spans="1:14" x14ac:dyDescent="0.35">
      <c r="A90" t="s">
        <v>112</v>
      </c>
      <c r="B90">
        <v>29</v>
      </c>
      <c r="C90" t="s">
        <v>12</v>
      </c>
      <c r="D90">
        <v>6</v>
      </c>
      <c r="E90" s="2">
        <v>9</v>
      </c>
      <c r="F90" s="2" t="str">
        <f t="shared" si="13"/>
        <v>Behind Target</v>
      </c>
      <c r="G90" s="2">
        <v>46</v>
      </c>
      <c r="H90" s="2" t="str">
        <f t="shared" si="12"/>
        <v>Fair</v>
      </c>
      <c r="I90">
        <v>1.7</v>
      </c>
      <c r="J90" t="str">
        <f t="shared" si="14"/>
        <v>Very Poor</v>
      </c>
      <c r="K90" t="s">
        <v>33</v>
      </c>
      <c r="L90" t="s">
        <v>14</v>
      </c>
      <c r="M90" s="3">
        <v>43101</v>
      </c>
      <c r="N90" s="4">
        <v>71589</v>
      </c>
    </row>
    <row r="91" spans="1:14" x14ac:dyDescent="0.35">
      <c r="A91" t="s">
        <v>113</v>
      </c>
      <c r="B91">
        <v>28</v>
      </c>
      <c r="C91" t="s">
        <v>16</v>
      </c>
      <c r="D91">
        <v>17</v>
      </c>
      <c r="E91" s="2">
        <v>16</v>
      </c>
      <c r="F91" s="2" t="str">
        <f t="shared" si="13"/>
        <v>Behind Target</v>
      </c>
      <c r="G91" s="2">
        <v>5</v>
      </c>
      <c r="H91" s="2" t="str">
        <f t="shared" si="12"/>
        <v>Poor</v>
      </c>
      <c r="I91">
        <v>4.2</v>
      </c>
      <c r="J91" t="str">
        <f t="shared" si="14"/>
        <v>Good</v>
      </c>
      <c r="K91" t="s">
        <v>13</v>
      </c>
      <c r="L91" t="s">
        <v>34</v>
      </c>
      <c r="M91" s="3">
        <v>39083</v>
      </c>
      <c r="N91" s="4">
        <v>83554</v>
      </c>
    </row>
    <row r="92" spans="1:14" x14ac:dyDescent="0.35">
      <c r="A92" t="s">
        <v>114</v>
      </c>
      <c r="B92">
        <v>26</v>
      </c>
      <c r="C92" t="s">
        <v>16</v>
      </c>
      <c r="D92">
        <v>1</v>
      </c>
      <c r="E92" s="2">
        <v>53</v>
      </c>
      <c r="F92" s="2" t="str">
        <f t="shared" si="13"/>
        <v>Within Target</v>
      </c>
      <c r="G92" s="2">
        <v>14</v>
      </c>
      <c r="H92" s="2" t="str">
        <f t="shared" si="12"/>
        <v>Poor</v>
      </c>
      <c r="I92">
        <v>3.2</v>
      </c>
      <c r="J92" t="str">
        <f t="shared" si="14"/>
        <v>Fair</v>
      </c>
      <c r="K92" t="s">
        <v>25</v>
      </c>
      <c r="L92" t="s">
        <v>21</v>
      </c>
      <c r="M92" s="3">
        <v>43831</v>
      </c>
      <c r="N92" s="4">
        <v>32903</v>
      </c>
    </row>
    <row r="93" spans="1:14" x14ac:dyDescent="0.35">
      <c r="A93" t="s">
        <v>115</v>
      </c>
      <c r="B93">
        <v>27</v>
      </c>
      <c r="C93" t="s">
        <v>12</v>
      </c>
      <c r="D93">
        <v>5</v>
      </c>
      <c r="E93" s="2">
        <v>38</v>
      </c>
      <c r="F93" s="2" t="str">
        <f t="shared" si="13"/>
        <v>Behind Target</v>
      </c>
      <c r="G93" s="2">
        <v>79</v>
      </c>
      <c r="H93" s="2" t="str">
        <f t="shared" si="12"/>
        <v>Excellent</v>
      </c>
      <c r="I93">
        <v>2.2999999999999998</v>
      </c>
      <c r="J93" t="str">
        <f t="shared" si="14"/>
        <v>Poor</v>
      </c>
      <c r="K93" t="s">
        <v>29</v>
      </c>
      <c r="L93" t="s">
        <v>14</v>
      </c>
      <c r="M93" s="3">
        <v>43831</v>
      </c>
      <c r="N93" s="4">
        <v>71365</v>
      </c>
    </row>
    <row r="94" spans="1:14" x14ac:dyDescent="0.35">
      <c r="A94" t="s">
        <v>116</v>
      </c>
      <c r="B94">
        <v>24</v>
      </c>
      <c r="C94" t="s">
        <v>12</v>
      </c>
      <c r="D94">
        <v>0</v>
      </c>
      <c r="E94" s="2">
        <v>70</v>
      </c>
      <c r="F94" s="2" t="str">
        <f t="shared" si="13"/>
        <v>On Target</v>
      </c>
      <c r="G94" s="2">
        <v>0</v>
      </c>
      <c r="H94" s="2" t="str">
        <f t="shared" si="12"/>
        <v>Poor</v>
      </c>
      <c r="I94">
        <v>3.3</v>
      </c>
      <c r="J94" t="str">
        <f t="shared" si="14"/>
        <v>Fair</v>
      </c>
      <c r="K94" t="s">
        <v>33</v>
      </c>
      <c r="L94" t="s">
        <v>21</v>
      </c>
      <c r="M94" s="3">
        <v>43831</v>
      </c>
      <c r="N94" s="4">
        <v>33770</v>
      </c>
    </row>
    <row r="95" spans="1:14" x14ac:dyDescent="0.35">
      <c r="A95" t="s">
        <v>117</v>
      </c>
      <c r="B95">
        <v>39</v>
      </c>
      <c r="C95" t="s">
        <v>12</v>
      </c>
      <c r="D95">
        <v>9</v>
      </c>
      <c r="E95" s="2">
        <v>53</v>
      </c>
      <c r="F95" s="2" t="str">
        <f t="shared" si="13"/>
        <v>Within Target</v>
      </c>
      <c r="G95" s="2">
        <v>34</v>
      </c>
      <c r="H95" s="2" t="str">
        <f t="shared" si="12"/>
        <v>Poor</v>
      </c>
      <c r="I95">
        <v>1.1000000000000001</v>
      </c>
      <c r="J95" t="str">
        <f t="shared" si="14"/>
        <v>Very Poor</v>
      </c>
      <c r="K95" t="s">
        <v>29</v>
      </c>
      <c r="L95" t="s">
        <v>34</v>
      </c>
      <c r="M95" s="3">
        <v>38718</v>
      </c>
      <c r="N95" s="4">
        <v>86537</v>
      </c>
    </row>
    <row r="96" spans="1:14" x14ac:dyDescent="0.35">
      <c r="A96" t="s">
        <v>118</v>
      </c>
      <c r="B96">
        <v>30</v>
      </c>
      <c r="C96" t="s">
        <v>16</v>
      </c>
      <c r="D96">
        <v>9</v>
      </c>
      <c r="E96" s="2">
        <v>94</v>
      </c>
      <c r="F96" s="2" t="str">
        <f t="shared" si="13"/>
        <v>On Target</v>
      </c>
      <c r="G96" s="2">
        <v>81</v>
      </c>
      <c r="H96" s="2" t="str">
        <f t="shared" si="12"/>
        <v>Excellent</v>
      </c>
      <c r="I96">
        <v>1.5</v>
      </c>
      <c r="J96" t="str">
        <f t="shared" si="14"/>
        <v>Very Poor</v>
      </c>
      <c r="K96" t="s">
        <v>17</v>
      </c>
      <c r="L96" t="s">
        <v>14</v>
      </c>
      <c r="M96" s="3">
        <v>43101</v>
      </c>
      <c r="N96" s="4">
        <v>63299</v>
      </c>
    </row>
    <row r="97" spans="1:14" x14ac:dyDescent="0.35">
      <c r="A97" t="s">
        <v>119</v>
      </c>
      <c r="B97">
        <v>27</v>
      </c>
      <c r="C97" t="s">
        <v>16</v>
      </c>
      <c r="D97">
        <v>3</v>
      </c>
      <c r="E97" s="2">
        <v>18</v>
      </c>
      <c r="F97" s="2" t="str">
        <f t="shared" si="13"/>
        <v>Behind Target</v>
      </c>
      <c r="G97" s="2">
        <v>89</v>
      </c>
      <c r="H97" s="2" t="str">
        <f t="shared" si="12"/>
        <v>Excellent</v>
      </c>
      <c r="I97">
        <v>2.6</v>
      </c>
      <c r="J97" t="str">
        <f t="shared" si="14"/>
        <v>Poor</v>
      </c>
      <c r="K97" t="s">
        <v>29</v>
      </c>
      <c r="L97" t="s">
        <v>26</v>
      </c>
      <c r="M97" s="3">
        <v>43101</v>
      </c>
      <c r="N97" s="4">
        <v>54974</v>
      </c>
    </row>
    <row r="98" spans="1:14" x14ac:dyDescent="0.35">
      <c r="A98" t="s">
        <v>120</v>
      </c>
      <c r="B98">
        <v>51</v>
      </c>
      <c r="C98" t="s">
        <v>16</v>
      </c>
      <c r="D98">
        <v>24</v>
      </c>
      <c r="E98" s="2">
        <v>75</v>
      </c>
      <c r="F98" s="2" t="str">
        <f t="shared" si="13"/>
        <v>On Target</v>
      </c>
      <c r="G98" s="2">
        <v>37</v>
      </c>
      <c r="H98" s="2" t="str">
        <f t="shared" si="12"/>
        <v>Poor</v>
      </c>
      <c r="I98">
        <v>4.9000000000000004</v>
      </c>
      <c r="J98" t="str">
        <f t="shared" si="14"/>
        <v>Good</v>
      </c>
      <c r="K98" t="s">
        <v>33</v>
      </c>
      <c r="L98" t="s">
        <v>18</v>
      </c>
      <c r="M98" s="3">
        <v>39448</v>
      </c>
      <c r="N98" s="4">
        <v>114384</v>
      </c>
    </row>
    <row r="99" spans="1:14" x14ac:dyDescent="0.35">
      <c r="A99" t="s">
        <v>121</v>
      </c>
      <c r="B99">
        <v>50</v>
      </c>
      <c r="C99" t="s">
        <v>16</v>
      </c>
      <c r="D99">
        <v>16</v>
      </c>
      <c r="E99" s="2">
        <v>54</v>
      </c>
      <c r="F99" s="2" t="str">
        <f t="shared" si="13"/>
        <v>Within Target</v>
      </c>
      <c r="G99" s="2">
        <v>93</v>
      </c>
      <c r="H99" s="2" t="str">
        <f t="shared" si="12"/>
        <v>Excellent</v>
      </c>
      <c r="I99">
        <v>3</v>
      </c>
      <c r="J99" t="str">
        <f t="shared" si="14"/>
        <v>Fair</v>
      </c>
      <c r="K99" t="s">
        <v>17</v>
      </c>
      <c r="L99" t="s">
        <v>23</v>
      </c>
      <c r="M99" s="3">
        <v>39083</v>
      </c>
      <c r="N99" s="4">
        <v>101416</v>
      </c>
    </row>
    <row r="100" spans="1:14" x14ac:dyDescent="0.35">
      <c r="A100" t="s">
        <v>122</v>
      </c>
      <c r="B100">
        <v>29</v>
      </c>
      <c r="C100" t="s">
        <v>12</v>
      </c>
      <c r="D100">
        <v>7</v>
      </c>
      <c r="E100" s="2">
        <v>38</v>
      </c>
      <c r="F100" s="2" t="str">
        <f t="shared" si="13"/>
        <v>Behind Target</v>
      </c>
      <c r="G100" s="2">
        <v>29</v>
      </c>
      <c r="H100" s="2" t="str">
        <f t="shared" si="12"/>
        <v>Poor</v>
      </c>
      <c r="I100">
        <v>1.3</v>
      </c>
      <c r="J100" t="str">
        <f t="shared" si="14"/>
        <v>Very Poor</v>
      </c>
      <c r="K100" t="s">
        <v>33</v>
      </c>
      <c r="L100" t="s">
        <v>14</v>
      </c>
      <c r="M100" s="3">
        <v>43101</v>
      </c>
      <c r="N100" s="4">
        <v>62588</v>
      </c>
    </row>
    <row r="101" spans="1:14" x14ac:dyDescent="0.35">
      <c r="A101" t="s">
        <v>123</v>
      </c>
      <c r="B101">
        <v>39</v>
      </c>
      <c r="C101" t="s">
        <v>16</v>
      </c>
      <c r="D101">
        <v>24</v>
      </c>
      <c r="E101" s="2">
        <v>81</v>
      </c>
      <c r="F101" s="2" t="str">
        <f t="shared" si="13"/>
        <v>On Target</v>
      </c>
      <c r="G101" s="2">
        <v>18</v>
      </c>
      <c r="H101" s="2" t="str">
        <f t="shared" si="12"/>
        <v>Poor</v>
      </c>
      <c r="I101">
        <v>4.0999999999999996</v>
      </c>
      <c r="J101" t="str">
        <f t="shared" si="14"/>
        <v>Good</v>
      </c>
      <c r="K101" t="s">
        <v>33</v>
      </c>
      <c r="L101" t="s">
        <v>18</v>
      </c>
      <c r="M101" s="3">
        <v>42370</v>
      </c>
      <c r="N101" s="4">
        <v>108820</v>
      </c>
    </row>
    <row r="102" spans="1:14" x14ac:dyDescent="0.35">
      <c r="A102" t="s">
        <v>124</v>
      </c>
      <c r="B102">
        <v>30</v>
      </c>
      <c r="C102" t="s">
        <v>12</v>
      </c>
      <c r="D102">
        <v>19</v>
      </c>
      <c r="E102" s="2">
        <v>45</v>
      </c>
      <c r="F102" s="2" t="str">
        <f t="shared" si="13"/>
        <v>Behind Target</v>
      </c>
      <c r="G102" s="2">
        <v>96</v>
      </c>
      <c r="H102" s="2" t="str">
        <f t="shared" si="12"/>
        <v>Excellent</v>
      </c>
      <c r="I102">
        <v>4.0999999999999996</v>
      </c>
      <c r="J102" t="str">
        <f t="shared" si="14"/>
        <v>Good</v>
      </c>
      <c r="K102" t="s">
        <v>33</v>
      </c>
      <c r="L102" t="s">
        <v>23</v>
      </c>
      <c r="M102" s="3">
        <v>38353</v>
      </c>
      <c r="N102" s="4">
        <v>101420</v>
      </c>
    </row>
    <row r="103" spans="1:14" x14ac:dyDescent="0.35">
      <c r="A103" t="s">
        <v>125</v>
      </c>
      <c r="B103">
        <v>30</v>
      </c>
      <c r="C103" t="s">
        <v>12</v>
      </c>
      <c r="D103">
        <v>10</v>
      </c>
      <c r="E103" s="2">
        <v>10</v>
      </c>
      <c r="F103" s="2" t="str">
        <f t="shared" si="13"/>
        <v>Behind Target</v>
      </c>
      <c r="G103" s="2">
        <v>73</v>
      </c>
      <c r="H103" s="2" t="str">
        <f t="shared" si="12"/>
        <v>Excellent</v>
      </c>
      <c r="I103">
        <v>4.0999999999999996</v>
      </c>
      <c r="J103" t="str">
        <f t="shared" si="14"/>
        <v>Good</v>
      </c>
      <c r="K103" t="s">
        <v>13</v>
      </c>
      <c r="L103" t="s">
        <v>26</v>
      </c>
      <c r="M103" s="3">
        <v>43101</v>
      </c>
      <c r="N103" s="4">
        <v>53966</v>
      </c>
    </row>
    <row r="104" spans="1:14" x14ac:dyDescent="0.35">
      <c r="A104" t="s">
        <v>126</v>
      </c>
      <c r="B104">
        <v>36</v>
      </c>
      <c r="C104" t="s">
        <v>16</v>
      </c>
      <c r="D104">
        <v>13</v>
      </c>
      <c r="E104" s="2">
        <v>31</v>
      </c>
      <c r="F104" s="2" t="str">
        <f t="shared" si="13"/>
        <v>Behind Target</v>
      </c>
      <c r="G104" s="2">
        <v>36</v>
      </c>
      <c r="H104" s="2" t="str">
        <f t="shared" si="12"/>
        <v>Poor</v>
      </c>
      <c r="I104">
        <v>3.3</v>
      </c>
      <c r="J104" t="str">
        <f t="shared" si="14"/>
        <v>Fair</v>
      </c>
      <c r="K104" t="s">
        <v>13</v>
      </c>
      <c r="L104" t="s">
        <v>23</v>
      </c>
      <c r="M104" s="3">
        <v>41640</v>
      </c>
      <c r="N104" s="4">
        <v>96579</v>
      </c>
    </row>
    <row r="105" spans="1:14" x14ac:dyDescent="0.35">
      <c r="A105" t="s">
        <v>127</v>
      </c>
      <c r="B105">
        <v>54</v>
      </c>
      <c r="C105" t="s">
        <v>12</v>
      </c>
      <c r="D105">
        <v>19</v>
      </c>
      <c r="E105" s="2">
        <v>56</v>
      </c>
      <c r="F105" s="2" t="str">
        <f t="shared" si="13"/>
        <v>Within Target</v>
      </c>
      <c r="G105" s="2">
        <v>24</v>
      </c>
      <c r="H105" s="2" t="str">
        <f t="shared" si="12"/>
        <v>Poor</v>
      </c>
      <c r="I105">
        <v>3.8</v>
      </c>
      <c r="J105" t="str">
        <f t="shared" si="14"/>
        <v>Fair</v>
      </c>
      <c r="K105" t="s">
        <v>25</v>
      </c>
      <c r="L105" t="s">
        <v>18</v>
      </c>
      <c r="M105" s="3">
        <v>37987</v>
      </c>
      <c r="N105" s="4">
        <v>107080</v>
      </c>
    </row>
    <row r="106" spans="1:14" x14ac:dyDescent="0.35">
      <c r="A106" t="s">
        <v>128</v>
      </c>
      <c r="B106">
        <v>31</v>
      </c>
      <c r="C106" t="s">
        <v>12</v>
      </c>
      <c r="D106">
        <v>9</v>
      </c>
      <c r="E106" s="2">
        <v>80</v>
      </c>
      <c r="F106" s="2" t="str">
        <f t="shared" si="13"/>
        <v>On Target</v>
      </c>
      <c r="G106" s="2">
        <v>13</v>
      </c>
      <c r="H106" s="2" t="str">
        <f t="shared" si="12"/>
        <v>Poor</v>
      </c>
      <c r="I106">
        <v>1.9</v>
      </c>
      <c r="J106" t="str">
        <f t="shared" si="14"/>
        <v>Very Poor</v>
      </c>
      <c r="K106" t="s">
        <v>25</v>
      </c>
      <c r="L106" t="s">
        <v>14</v>
      </c>
      <c r="M106" s="3">
        <v>43101</v>
      </c>
      <c r="N106" s="4">
        <v>67630</v>
      </c>
    </row>
    <row r="107" spans="1:14" x14ac:dyDescent="0.35">
      <c r="A107" t="s">
        <v>129</v>
      </c>
      <c r="B107">
        <v>38</v>
      </c>
      <c r="C107" t="s">
        <v>16</v>
      </c>
      <c r="D107">
        <v>10</v>
      </c>
      <c r="E107" s="2">
        <v>47</v>
      </c>
      <c r="F107" s="2" t="str">
        <f t="shared" si="13"/>
        <v>Behind Target</v>
      </c>
      <c r="G107" s="2">
        <v>55</v>
      </c>
      <c r="H107" s="2" t="str">
        <f t="shared" si="12"/>
        <v>Average</v>
      </c>
      <c r="I107">
        <v>3.9</v>
      </c>
      <c r="J107" t="str">
        <f t="shared" si="14"/>
        <v>Fair</v>
      </c>
      <c r="K107" t="s">
        <v>25</v>
      </c>
      <c r="L107" t="s">
        <v>34</v>
      </c>
      <c r="M107" s="3">
        <v>42736</v>
      </c>
      <c r="N107" s="4">
        <v>93569</v>
      </c>
    </row>
    <row r="108" spans="1:14" x14ac:dyDescent="0.35">
      <c r="A108" t="s">
        <v>130</v>
      </c>
      <c r="B108">
        <v>45</v>
      </c>
      <c r="C108" t="s">
        <v>16</v>
      </c>
      <c r="D108">
        <v>12</v>
      </c>
      <c r="E108" s="2">
        <v>81</v>
      </c>
      <c r="F108" s="2" t="str">
        <f t="shared" si="13"/>
        <v>On Target</v>
      </c>
      <c r="G108" s="2">
        <v>58</v>
      </c>
      <c r="H108" s="2" t="str">
        <f t="shared" si="12"/>
        <v>Average</v>
      </c>
      <c r="I108">
        <v>4.3</v>
      </c>
      <c r="J108" t="str">
        <f t="shared" si="14"/>
        <v>Good</v>
      </c>
      <c r="K108" t="s">
        <v>17</v>
      </c>
      <c r="L108" t="s">
        <v>23</v>
      </c>
      <c r="M108" s="3">
        <v>41275</v>
      </c>
      <c r="N108" s="4">
        <v>100280</v>
      </c>
    </row>
    <row r="109" spans="1:14" x14ac:dyDescent="0.35">
      <c r="A109" t="s">
        <v>131</v>
      </c>
      <c r="B109">
        <v>44</v>
      </c>
      <c r="C109" t="s">
        <v>16</v>
      </c>
      <c r="D109">
        <v>24</v>
      </c>
      <c r="E109" s="2">
        <v>67</v>
      </c>
      <c r="F109" s="2" t="str">
        <f t="shared" si="13"/>
        <v>On Target</v>
      </c>
      <c r="G109" s="2">
        <v>91</v>
      </c>
      <c r="H109" s="2" t="str">
        <f t="shared" si="12"/>
        <v>Excellent</v>
      </c>
      <c r="I109">
        <v>4</v>
      </c>
      <c r="J109" t="str">
        <f t="shared" si="14"/>
        <v>Good</v>
      </c>
      <c r="K109" t="s">
        <v>13</v>
      </c>
      <c r="L109" t="s">
        <v>18</v>
      </c>
      <c r="M109" s="3">
        <v>41275</v>
      </c>
      <c r="N109" s="4">
        <v>104209</v>
      </c>
    </row>
    <row r="110" spans="1:14" x14ac:dyDescent="0.35">
      <c r="A110" t="s">
        <v>132</v>
      </c>
      <c r="B110">
        <v>25</v>
      </c>
      <c r="C110" t="s">
        <v>12</v>
      </c>
      <c r="D110">
        <v>1</v>
      </c>
      <c r="E110" s="2">
        <v>7</v>
      </c>
      <c r="F110" s="2" t="str">
        <f t="shared" si="13"/>
        <v>Behind Target</v>
      </c>
      <c r="G110" s="2">
        <v>42</v>
      </c>
      <c r="H110" s="2" t="str">
        <f t="shared" si="12"/>
        <v>Fair</v>
      </c>
      <c r="I110">
        <v>2.4</v>
      </c>
      <c r="J110" t="str">
        <f t="shared" si="14"/>
        <v>Poor</v>
      </c>
      <c r="K110" t="s">
        <v>25</v>
      </c>
      <c r="L110" t="s">
        <v>21</v>
      </c>
      <c r="M110" s="3">
        <v>44197</v>
      </c>
      <c r="N110" s="4">
        <v>34535</v>
      </c>
    </row>
    <row r="111" spans="1:14" x14ac:dyDescent="0.35">
      <c r="A111" t="s">
        <v>133</v>
      </c>
      <c r="B111">
        <v>25</v>
      </c>
      <c r="C111" t="s">
        <v>16</v>
      </c>
      <c r="D111">
        <v>4</v>
      </c>
      <c r="E111" s="2">
        <v>48</v>
      </c>
      <c r="F111" s="2" t="str">
        <f t="shared" si="13"/>
        <v>Behind Target</v>
      </c>
      <c r="G111" s="2">
        <v>49</v>
      </c>
      <c r="H111" s="2" t="str">
        <f t="shared" si="12"/>
        <v>Fair</v>
      </c>
      <c r="I111">
        <v>3.4</v>
      </c>
      <c r="J111" t="str">
        <f t="shared" si="14"/>
        <v>Fair</v>
      </c>
      <c r="K111" t="s">
        <v>25</v>
      </c>
      <c r="L111" t="s">
        <v>26</v>
      </c>
      <c r="M111" s="3">
        <v>43101</v>
      </c>
      <c r="N111" s="4">
        <v>54193</v>
      </c>
    </row>
    <row r="112" spans="1:14" x14ac:dyDescent="0.35">
      <c r="A112" t="s">
        <v>134</v>
      </c>
      <c r="B112">
        <v>50</v>
      </c>
      <c r="C112" t="s">
        <v>12</v>
      </c>
      <c r="D112">
        <v>17</v>
      </c>
      <c r="E112" s="2">
        <v>52</v>
      </c>
      <c r="F112" s="2" t="str">
        <f t="shared" si="13"/>
        <v>Within Target</v>
      </c>
      <c r="G112" s="2">
        <v>21</v>
      </c>
      <c r="H112" s="2" t="str">
        <f t="shared" si="12"/>
        <v>Poor</v>
      </c>
      <c r="I112">
        <v>3.5</v>
      </c>
      <c r="J112" t="str">
        <f t="shared" si="14"/>
        <v>Fair</v>
      </c>
      <c r="K112" t="s">
        <v>33</v>
      </c>
      <c r="L112" t="s">
        <v>18</v>
      </c>
      <c r="M112" s="3">
        <v>36526</v>
      </c>
      <c r="N112" s="4">
        <v>100014</v>
      </c>
    </row>
    <row r="113" spans="1:14" x14ac:dyDescent="0.35">
      <c r="A113" t="s">
        <v>135</v>
      </c>
      <c r="B113">
        <v>27</v>
      </c>
      <c r="C113" t="s">
        <v>16</v>
      </c>
      <c r="D113">
        <v>5</v>
      </c>
      <c r="E113" s="2">
        <v>1</v>
      </c>
      <c r="F113" s="2" t="str">
        <f t="shared" si="13"/>
        <v>Behind Target</v>
      </c>
      <c r="G113" s="2">
        <v>42</v>
      </c>
      <c r="H113" s="2" t="str">
        <f t="shared" si="12"/>
        <v>Fair</v>
      </c>
      <c r="I113">
        <v>4.5999999999999996</v>
      </c>
      <c r="J113" t="str">
        <f t="shared" si="14"/>
        <v>Good</v>
      </c>
      <c r="K113" t="s">
        <v>33</v>
      </c>
      <c r="L113" t="s">
        <v>26</v>
      </c>
      <c r="M113" s="3">
        <v>43831</v>
      </c>
      <c r="N113" s="4">
        <v>46364</v>
      </c>
    </row>
    <row r="114" spans="1:14" x14ac:dyDescent="0.35">
      <c r="A114" t="s">
        <v>136</v>
      </c>
      <c r="B114">
        <v>30</v>
      </c>
      <c r="C114" t="s">
        <v>12</v>
      </c>
      <c r="D114">
        <v>9</v>
      </c>
      <c r="E114" s="2">
        <v>53</v>
      </c>
      <c r="F114" s="2" t="str">
        <f t="shared" si="13"/>
        <v>Within Target</v>
      </c>
      <c r="G114" s="2">
        <v>53</v>
      </c>
      <c r="H114" s="2" t="str">
        <f t="shared" si="12"/>
        <v>Average</v>
      </c>
      <c r="I114">
        <v>1.4</v>
      </c>
      <c r="J114" t="str">
        <f t="shared" si="14"/>
        <v>Very Poor</v>
      </c>
      <c r="K114" t="s">
        <v>33</v>
      </c>
      <c r="L114" t="s">
        <v>14</v>
      </c>
      <c r="M114" s="3">
        <v>43466</v>
      </c>
      <c r="N114" s="4">
        <v>70818</v>
      </c>
    </row>
    <row r="115" spans="1:14" x14ac:dyDescent="0.35">
      <c r="A115" t="s">
        <v>137</v>
      </c>
      <c r="B115">
        <v>24</v>
      </c>
      <c r="C115" t="s">
        <v>12</v>
      </c>
      <c r="D115">
        <v>3</v>
      </c>
      <c r="E115" s="2">
        <v>93</v>
      </c>
      <c r="F115" s="2" t="str">
        <f t="shared" si="13"/>
        <v>On Target</v>
      </c>
      <c r="G115" s="2">
        <v>82</v>
      </c>
      <c r="H115" s="2" t="str">
        <f t="shared" si="12"/>
        <v>Excellent</v>
      </c>
      <c r="I115">
        <v>4.3</v>
      </c>
      <c r="J115" t="str">
        <f t="shared" si="14"/>
        <v>Good</v>
      </c>
      <c r="K115" t="s">
        <v>25</v>
      </c>
      <c r="L115" t="s">
        <v>21</v>
      </c>
      <c r="M115" s="3">
        <v>44197</v>
      </c>
      <c r="N115" s="4">
        <v>35375</v>
      </c>
    </row>
    <row r="116" spans="1:14" x14ac:dyDescent="0.35">
      <c r="A116" t="s">
        <v>138</v>
      </c>
      <c r="B116">
        <v>55</v>
      </c>
      <c r="C116" t="s">
        <v>16</v>
      </c>
      <c r="D116">
        <v>19</v>
      </c>
      <c r="E116" s="2">
        <v>41</v>
      </c>
      <c r="F116" s="2" t="str">
        <f t="shared" si="13"/>
        <v>Behind Target</v>
      </c>
      <c r="G116" s="2">
        <v>87</v>
      </c>
      <c r="H116" s="2" t="str">
        <f t="shared" si="12"/>
        <v>Excellent</v>
      </c>
      <c r="I116">
        <v>3.1</v>
      </c>
      <c r="J116" t="str">
        <f t="shared" si="14"/>
        <v>Fair</v>
      </c>
      <c r="K116" t="s">
        <v>25</v>
      </c>
      <c r="L116" t="s">
        <v>18</v>
      </c>
      <c r="M116" s="3">
        <v>40179</v>
      </c>
      <c r="N116" s="4">
        <v>110104</v>
      </c>
    </row>
    <row r="117" spans="1:14" x14ac:dyDescent="0.35">
      <c r="A117" t="s">
        <v>139</v>
      </c>
      <c r="B117">
        <v>40</v>
      </c>
      <c r="C117" t="s">
        <v>12</v>
      </c>
      <c r="D117">
        <v>10</v>
      </c>
      <c r="E117" s="2">
        <v>56</v>
      </c>
      <c r="F117" s="2" t="str">
        <f t="shared" si="13"/>
        <v>Within Target</v>
      </c>
      <c r="G117" s="2">
        <v>55</v>
      </c>
      <c r="H117" s="2" t="str">
        <f t="shared" si="12"/>
        <v>Average</v>
      </c>
      <c r="I117">
        <v>2.4</v>
      </c>
      <c r="J117" t="str">
        <f t="shared" si="14"/>
        <v>Poor</v>
      </c>
      <c r="K117" t="s">
        <v>29</v>
      </c>
      <c r="L117" t="s">
        <v>34</v>
      </c>
      <c r="M117" s="3">
        <v>43101</v>
      </c>
      <c r="N117" s="4">
        <v>94290</v>
      </c>
    </row>
    <row r="118" spans="1:14" x14ac:dyDescent="0.35">
      <c r="A118" t="s">
        <v>140</v>
      </c>
      <c r="B118">
        <v>29</v>
      </c>
      <c r="C118" t="s">
        <v>12</v>
      </c>
      <c r="D118">
        <v>6</v>
      </c>
      <c r="E118" s="2">
        <v>26</v>
      </c>
      <c r="F118" s="2" t="str">
        <f t="shared" si="13"/>
        <v>Behind Target</v>
      </c>
      <c r="G118" s="2">
        <v>18</v>
      </c>
      <c r="H118" s="2" t="str">
        <f t="shared" ref="H118:H181" si="15">IF(G118&gt;69, "Excellent", IF(G118&gt;59, "Satisfactory", IF(G118&gt;49, "Average", IF(G118&gt;39, "Fair", "Poor"))))</f>
        <v>Poor</v>
      </c>
      <c r="I118">
        <v>2.8</v>
      </c>
      <c r="J118" t="str">
        <f t="shared" si="14"/>
        <v>Poor</v>
      </c>
      <c r="K118" t="s">
        <v>13</v>
      </c>
      <c r="L118" t="s">
        <v>26</v>
      </c>
      <c r="M118" s="3">
        <v>44197</v>
      </c>
      <c r="N118" s="4">
        <v>56573</v>
      </c>
    </row>
    <row r="119" spans="1:14" x14ac:dyDescent="0.35">
      <c r="A119" t="s">
        <v>141</v>
      </c>
      <c r="B119">
        <v>48</v>
      </c>
      <c r="C119" t="s">
        <v>16</v>
      </c>
      <c r="D119">
        <v>13</v>
      </c>
      <c r="E119" s="2">
        <v>47</v>
      </c>
      <c r="F119" s="2" t="str">
        <f t="shared" si="13"/>
        <v>Behind Target</v>
      </c>
      <c r="G119" s="2">
        <v>57</v>
      </c>
      <c r="H119" s="2" t="str">
        <f t="shared" si="15"/>
        <v>Average</v>
      </c>
      <c r="I119">
        <v>1.1000000000000001</v>
      </c>
      <c r="J119" t="str">
        <f t="shared" si="14"/>
        <v>Very Poor</v>
      </c>
      <c r="K119" t="s">
        <v>29</v>
      </c>
      <c r="L119" t="s">
        <v>23</v>
      </c>
      <c r="M119" s="3">
        <v>38353</v>
      </c>
      <c r="N119" s="4">
        <v>100592</v>
      </c>
    </row>
    <row r="120" spans="1:14" x14ac:dyDescent="0.35">
      <c r="A120" t="s">
        <v>142</v>
      </c>
      <c r="B120">
        <v>31</v>
      </c>
      <c r="C120" t="s">
        <v>16</v>
      </c>
      <c r="D120">
        <v>6</v>
      </c>
      <c r="E120" s="2">
        <v>37</v>
      </c>
      <c r="F120" s="2" t="str">
        <f t="shared" si="13"/>
        <v>Behind Target</v>
      </c>
      <c r="G120" s="2">
        <v>90</v>
      </c>
      <c r="H120" s="2" t="str">
        <f t="shared" si="15"/>
        <v>Excellent</v>
      </c>
      <c r="I120">
        <v>1.9</v>
      </c>
      <c r="J120" t="str">
        <f t="shared" si="14"/>
        <v>Very Poor</v>
      </c>
      <c r="K120" t="s">
        <v>17</v>
      </c>
      <c r="L120" t="s">
        <v>14</v>
      </c>
      <c r="M120" s="3">
        <v>42736</v>
      </c>
      <c r="N120" s="4">
        <v>60575</v>
      </c>
    </row>
    <row r="121" spans="1:14" x14ac:dyDescent="0.35">
      <c r="A121" t="s">
        <v>143</v>
      </c>
      <c r="B121">
        <v>57</v>
      </c>
      <c r="C121" t="s">
        <v>16</v>
      </c>
      <c r="D121">
        <v>17</v>
      </c>
      <c r="E121" s="2">
        <v>60</v>
      </c>
      <c r="F121" s="2" t="str">
        <f t="shared" si="13"/>
        <v>Within Target</v>
      </c>
      <c r="G121" s="2">
        <v>18</v>
      </c>
      <c r="H121" s="2" t="str">
        <f t="shared" si="15"/>
        <v>Poor</v>
      </c>
      <c r="I121">
        <v>3.6</v>
      </c>
      <c r="J121" t="str">
        <f t="shared" si="14"/>
        <v>Fair</v>
      </c>
      <c r="K121" t="s">
        <v>33</v>
      </c>
      <c r="L121" t="s">
        <v>18</v>
      </c>
      <c r="M121" s="3">
        <v>37257</v>
      </c>
      <c r="N121" s="4">
        <v>102771</v>
      </c>
    </row>
    <row r="122" spans="1:14" x14ac:dyDescent="0.35">
      <c r="A122" t="s">
        <v>144</v>
      </c>
      <c r="B122">
        <v>26</v>
      </c>
      <c r="C122" t="s">
        <v>16</v>
      </c>
      <c r="D122">
        <v>5</v>
      </c>
      <c r="E122" s="2">
        <v>11</v>
      </c>
      <c r="F122" s="2" t="str">
        <f t="shared" si="13"/>
        <v>Behind Target</v>
      </c>
      <c r="G122" s="2">
        <v>67</v>
      </c>
      <c r="H122" s="2" t="str">
        <f t="shared" si="15"/>
        <v>Satisfactory</v>
      </c>
      <c r="I122">
        <v>3.6</v>
      </c>
      <c r="J122" t="str">
        <f t="shared" si="14"/>
        <v>Fair</v>
      </c>
      <c r="K122" t="s">
        <v>29</v>
      </c>
      <c r="L122" t="s">
        <v>21</v>
      </c>
      <c r="M122" s="3">
        <v>44562</v>
      </c>
      <c r="N122" s="4">
        <v>30231</v>
      </c>
    </row>
    <row r="123" spans="1:14" x14ac:dyDescent="0.35">
      <c r="A123" t="s">
        <v>145</v>
      </c>
      <c r="B123">
        <v>44</v>
      </c>
      <c r="C123" t="s">
        <v>16</v>
      </c>
      <c r="D123">
        <v>21</v>
      </c>
      <c r="E123" s="2">
        <v>23</v>
      </c>
      <c r="F123" s="2" t="str">
        <f t="shared" si="13"/>
        <v>Behind Target</v>
      </c>
      <c r="G123" s="2">
        <v>40</v>
      </c>
      <c r="H123" s="2" t="str">
        <f t="shared" si="15"/>
        <v>Fair</v>
      </c>
      <c r="I123">
        <v>3</v>
      </c>
      <c r="J123" t="str">
        <f t="shared" si="14"/>
        <v>Fair</v>
      </c>
      <c r="K123" t="s">
        <v>33</v>
      </c>
      <c r="L123" t="s">
        <v>18</v>
      </c>
      <c r="M123" s="3">
        <v>40179</v>
      </c>
      <c r="N123" s="4">
        <v>109581</v>
      </c>
    </row>
    <row r="124" spans="1:14" x14ac:dyDescent="0.35">
      <c r="A124" t="s">
        <v>146</v>
      </c>
      <c r="B124">
        <v>26</v>
      </c>
      <c r="C124" t="s">
        <v>12</v>
      </c>
      <c r="D124">
        <v>1</v>
      </c>
      <c r="E124" s="2">
        <v>13</v>
      </c>
      <c r="F124" s="2" t="str">
        <f t="shared" si="13"/>
        <v>Behind Target</v>
      </c>
      <c r="G124" s="2">
        <v>16</v>
      </c>
      <c r="H124" s="2" t="str">
        <f t="shared" si="15"/>
        <v>Poor</v>
      </c>
      <c r="I124">
        <v>4.8</v>
      </c>
      <c r="J124" t="str">
        <f t="shared" si="14"/>
        <v>Good</v>
      </c>
      <c r="K124" t="s">
        <v>13</v>
      </c>
      <c r="L124" t="s">
        <v>21</v>
      </c>
      <c r="M124" s="3">
        <v>44562</v>
      </c>
      <c r="N124" s="4">
        <v>31878</v>
      </c>
    </row>
    <row r="125" spans="1:14" x14ac:dyDescent="0.35">
      <c r="A125" t="s">
        <v>147</v>
      </c>
      <c r="B125">
        <v>28</v>
      </c>
      <c r="C125" t="s">
        <v>12</v>
      </c>
      <c r="D125">
        <v>8</v>
      </c>
      <c r="E125" s="2">
        <v>35</v>
      </c>
      <c r="F125" s="2" t="str">
        <f t="shared" si="13"/>
        <v>Behind Target</v>
      </c>
      <c r="G125" s="2">
        <v>26</v>
      </c>
      <c r="H125" s="2" t="str">
        <f t="shared" si="15"/>
        <v>Poor</v>
      </c>
      <c r="I125">
        <v>2.9</v>
      </c>
      <c r="J125" t="str">
        <f t="shared" si="14"/>
        <v>Poor</v>
      </c>
      <c r="K125" t="s">
        <v>25</v>
      </c>
      <c r="L125" t="s">
        <v>14</v>
      </c>
      <c r="M125" s="3">
        <v>43101</v>
      </c>
      <c r="N125" s="4">
        <v>62727</v>
      </c>
    </row>
    <row r="126" spans="1:14" x14ac:dyDescent="0.35">
      <c r="A126" t="s">
        <v>148</v>
      </c>
      <c r="B126">
        <v>34</v>
      </c>
      <c r="C126" t="s">
        <v>16</v>
      </c>
      <c r="D126">
        <v>17</v>
      </c>
      <c r="E126" s="2">
        <v>14</v>
      </c>
      <c r="F126" s="2" t="str">
        <f t="shared" si="13"/>
        <v>Behind Target</v>
      </c>
      <c r="G126" s="2">
        <v>23</v>
      </c>
      <c r="H126" s="2" t="str">
        <f t="shared" si="15"/>
        <v>Poor</v>
      </c>
      <c r="I126">
        <v>2.2999999999999998</v>
      </c>
      <c r="J126" t="str">
        <f t="shared" si="14"/>
        <v>Poor</v>
      </c>
      <c r="K126" t="s">
        <v>13</v>
      </c>
      <c r="L126" t="s">
        <v>34</v>
      </c>
      <c r="M126" s="3">
        <v>39083</v>
      </c>
      <c r="N126" s="4">
        <v>91663</v>
      </c>
    </row>
    <row r="127" spans="1:14" x14ac:dyDescent="0.35">
      <c r="A127" t="s">
        <v>149</v>
      </c>
      <c r="B127">
        <v>41</v>
      </c>
      <c r="C127" t="s">
        <v>16</v>
      </c>
      <c r="D127">
        <v>8</v>
      </c>
      <c r="E127" s="2">
        <v>71</v>
      </c>
      <c r="F127" s="2" t="str">
        <f t="shared" si="13"/>
        <v>On Target</v>
      </c>
      <c r="G127" s="2">
        <v>56</v>
      </c>
      <c r="H127" s="2" t="str">
        <f t="shared" si="15"/>
        <v>Average</v>
      </c>
      <c r="I127">
        <v>4.4000000000000004</v>
      </c>
      <c r="J127" t="str">
        <f t="shared" si="14"/>
        <v>Good</v>
      </c>
      <c r="K127" t="s">
        <v>17</v>
      </c>
      <c r="L127" t="s">
        <v>34</v>
      </c>
      <c r="M127" s="3">
        <v>38353</v>
      </c>
      <c r="N127" s="4">
        <v>84510</v>
      </c>
    </row>
    <row r="128" spans="1:14" x14ac:dyDescent="0.35">
      <c r="A128" t="s">
        <v>150</v>
      </c>
      <c r="B128">
        <v>28</v>
      </c>
      <c r="C128" t="s">
        <v>16</v>
      </c>
      <c r="D128">
        <v>10</v>
      </c>
      <c r="E128" s="2">
        <v>77</v>
      </c>
      <c r="F128" s="2" t="str">
        <f t="shared" si="13"/>
        <v>On Target</v>
      </c>
      <c r="G128" s="2">
        <v>44</v>
      </c>
      <c r="H128" s="2" t="str">
        <f t="shared" si="15"/>
        <v>Fair</v>
      </c>
      <c r="I128">
        <v>2</v>
      </c>
      <c r="J128" t="str">
        <f t="shared" si="14"/>
        <v>Poor</v>
      </c>
      <c r="K128" t="s">
        <v>33</v>
      </c>
      <c r="L128" t="s">
        <v>14</v>
      </c>
      <c r="M128" s="3">
        <v>42736</v>
      </c>
      <c r="N128" s="4">
        <v>63299</v>
      </c>
    </row>
    <row r="129" spans="1:14" x14ac:dyDescent="0.35">
      <c r="A129" t="s">
        <v>151</v>
      </c>
      <c r="B129">
        <v>27</v>
      </c>
      <c r="C129" t="s">
        <v>16</v>
      </c>
      <c r="D129">
        <v>10</v>
      </c>
      <c r="E129" s="2">
        <v>88</v>
      </c>
      <c r="F129" s="2" t="str">
        <f t="shared" si="13"/>
        <v>On Target</v>
      </c>
      <c r="G129" s="2">
        <v>49</v>
      </c>
      <c r="H129" s="2" t="str">
        <f t="shared" si="15"/>
        <v>Fair</v>
      </c>
      <c r="I129">
        <v>3.4</v>
      </c>
      <c r="J129" t="str">
        <f t="shared" si="14"/>
        <v>Fair</v>
      </c>
      <c r="K129" t="s">
        <v>13</v>
      </c>
      <c r="L129" t="s">
        <v>26</v>
      </c>
      <c r="M129" s="3">
        <v>43466</v>
      </c>
      <c r="N129" s="4">
        <v>53400</v>
      </c>
    </row>
    <row r="130" spans="1:14" x14ac:dyDescent="0.35">
      <c r="A130" t="s">
        <v>152</v>
      </c>
      <c r="B130">
        <v>33</v>
      </c>
      <c r="C130" t="s">
        <v>12</v>
      </c>
      <c r="D130">
        <v>15</v>
      </c>
      <c r="E130" s="2">
        <v>19</v>
      </c>
      <c r="F130" s="2" t="str">
        <f t="shared" si="13"/>
        <v>Behind Target</v>
      </c>
      <c r="G130" s="2">
        <v>54</v>
      </c>
      <c r="H130" s="2" t="str">
        <f t="shared" si="15"/>
        <v>Average</v>
      </c>
      <c r="I130">
        <v>3.8</v>
      </c>
      <c r="J130" t="str">
        <f t="shared" si="14"/>
        <v>Fair</v>
      </c>
      <c r="K130" t="s">
        <v>33</v>
      </c>
      <c r="L130" t="s">
        <v>14</v>
      </c>
      <c r="M130" s="3">
        <v>42370</v>
      </c>
      <c r="N130" s="4">
        <v>69087</v>
      </c>
    </row>
    <row r="131" spans="1:14" x14ac:dyDescent="0.35">
      <c r="A131" t="s">
        <v>153</v>
      </c>
      <c r="B131">
        <v>33</v>
      </c>
      <c r="C131" t="s">
        <v>16</v>
      </c>
      <c r="D131">
        <v>15</v>
      </c>
      <c r="E131" s="2">
        <v>89</v>
      </c>
      <c r="F131" s="2" t="str">
        <f t="shared" ref="F131:F194" si="16">IF(E131&gt;65, "On Target", IF(E131&gt;49, "Within Target", IF(E131&lt;50, "Behind Target")))</f>
        <v>On Target</v>
      </c>
      <c r="G131" s="2">
        <v>62</v>
      </c>
      <c r="H131" s="2" t="str">
        <f t="shared" si="15"/>
        <v>Satisfactory</v>
      </c>
      <c r="I131">
        <v>4.3</v>
      </c>
      <c r="J131" t="str">
        <f t="shared" ref="J131:J194" si="17">IF(I131&gt;4.9, "Excellent", IF(I131&gt;3.9, "Good", IF(I131&gt;2.9, "Fair", IF(I131&gt;1.9, "Poor", "Very Poor"))))</f>
        <v>Good</v>
      </c>
      <c r="K131" t="s">
        <v>29</v>
      </c>
      <c r="L131" t="s">
        <v>34</v>
      </c>
      <c r="M131" s="3">
        <v>42005</v>
      </c>
      <c r="N131" s="4">
        <v>85674</v>
      </c>
    </row>
    <row r="132" spans="1:14" x14ac:dyDescent="0.35">
      <c r="A132" t="s">
        <v>154</v>
      </c>
      <c r="B132">
        <v>26</v>
      </c>
      <c r="C132" t="s">
        <v>12</v>
      </c>
      <c r="D132">
        <v>5</v>
      </c>
      <c r="E132" s="2">
        <v>57</v>
      </c>
      <c r="F132" s="2" t="str">
        <f t="shared" si="16"/>
        <v>Within Target</v>
      </c>
      <c r="G132" s="2">
        <v>49</v>
      </c>
      <c r="H132" s="2" t="str">
        <f t="shared" si="15"/>
        <v>Fair</v>
      </c>
      <c r="I132">
        <v>4.0999999999999996</v>
      </c>
      <c r="J132" t="str">
        <f t="shared" si="17"/>
        <v>Good</v>
      </c>
      <c r="K132" t="s">
        <v>17</v>
      </c>
      <c r="L132" t="s">
        <v>21</v>
      </c>
      <c r="M132" s="3">
        <v>44562</v>
      </c>
      <c r="N132" s="4">
        <v>37357</v>
      </c>
    </row>
    <row r="133" spans="1:14" x14ac:dyDescent="0.35">
      <c r="A133" t="s">
        <v>155</v>
      </c>
      <c r="B133">
        <v>23</v>
      </c>
      <c r="C133" t="s">
        <v>16</v>
      </c>
      <c r="D133">
        <v>1</v>
      </c>
      <c r="E133" s="2">
        <v>51</v>
      </c>
      <c r="F133" s="2" t="str">
        <f t="shared" si="16"/>
        <v>Within Target</v>
      </c>
      <c r="G133" s="2">
        <v>93</v>
      </c>
      <c r="H133" s="2" t="str">
        <f t="shared" si="15"/>
        <v>Excellent</v>
      </c>
      <c r="I133">
        <v>2.5</v>
      </c>
      <c r="J133" t="str">
        <f t="shared" si="17"/>
        <v>Poor</v>
      </c>
      <c r="K133" t="s">
        <v>25</v>
      </c>
      <c r="L133" t="s">
        <v>21</v>
      </c>
      <c r="M133" s="3">
        <v>44562</v>
      </c>
      <c r="N133" s="4">
        <v>31456</v>
      </c>
    </row>
    <row r="134" spans="1:14" x14ac:dyDescent="0.35">
      <c r="A134" t="s">
        <v>156</v>
      </c>
      <c r="B134">
        <v>49</v>
      </c>
      <c r="C134" t="s">
        <v>16</v>
      </c>
      <c r="D134">
        <v>14</v>
      </c>
      <c r="E134" s="2">
        <v>23</v>
      </c>
      <c r="F134" s="2" t="str">
        <f t="shared" si="16"/>
        <v>Behind Target</v>
      </c>
      <c r="G134" s="2">
        <v>28</v>
      </c>
      <c r="H134" s="2" t="str">
        <f t="shared" si="15"/>
        <v>Poor</v>
      </c>
      <c r="I134">
        <v>1.2</v>
      </c>
      <c r="J134" t="str">
        <f t="shared" si="17"/>
        <v>Very Poor</v>
      </c>
      <c r="K134" t="s">
        <v>33</v>
      </c>
      <c r="L134" t="s">
        <v>23</v>
      </c>
      <c r="M134" s="3">
        <v>38718</v>
      </c>
      <c r="N134" s="4">
        <v>103586</v>
      </c>
    </row>
    <row r="135" spans="1:14" x14ac:dyDescent="0.35">
      <c r="A135" t="s">
        <v>157</v>
      </c>
      <c r="B135">
        <v>51</v>
      </c>
      <c r="C135" t="s">
        <v>12</v>
      </c>
      <c r="D135">
        <v>16</v>
      </c>
      <c r="E135" s="2">
        <v>98</v>
      </c>
      <c r="F135" s="2" t="str">
        <f t="shared" si="16"/>
        <v>On Target</v>
      </c>
      <c r="G135" s="2">
        <v>25</v>
      </c>
      <c r="H135" s="2" t="str">
        <f t="shared" si="15"/>
        <v>Poor</v>
      </c>
      <c r="I135">
        <v>1.2</v>
      </c>
      <c r="J135" t="str">
        <f t="shared" si="17"/>
        <v>Very Poor</v>
      </c>
      <c r="K135" t="s">
        <v>29</v>
      </c>
      <c r="L135" t="s">
        <v>18</v>
      </c>
      <c r="M135" s="3">
        <v>36526</v>
      </c>
      <c r="N135" s="4">
        <v>116473</v>
      </c>
    </row>
    <row r="136" spans="1:14" x14ac:dyDescent="0.35">
      <c r="A136" t="s">
        <v>158</v>
      </c>
      <c r="B136">
        <v>26</v>
      </c>
      <c r="C136" t="s">
        <v>16</v>
      </c>
      <c r="D136">
        <v>5</v>
      </c>
      <c r="E136" s="2">
        <v>53</v>
      </c>
      <c r="F136" s="2" t="str">
        <f t="shared" si="16"/>
        <v>Within Target</v>
      </c>
      <c r="G136" s="2">
        <v>56</v>
      </c>
      <c r="H136" s="2" t="str">
        <f t="shared" si="15"/>
        <v>Average</v>
      </c>
      <c r="I136">
        <v>3.9</v>
      </c>
      <c r="J136" t="str">
        <f t="shared" si="17"/>
        <v>Fair</v>
      </c>
      <c r="K136" t="s">
        <v>29</v>
      </c>
      <c r="L136" t="s">
        <v>21</v>
      </c>
      <c r="M136" s="3">
        <v>44562</v>
      </c>
      <c r="N136" s="4">
        <v>38714</v>
      </c>
    </row>
    <row r="137" spans="1:14" x14ac:dyDescent="0.35">
      <c r="A137" t="s">
        <v>159</v>
      </c>
      <c r="B137">
        <v>33</v>
      </c>
      <c r="C137" t="s">
        <v>16</v>
      </c>
      <c r="D137">
        <v>14</v>
      </c>
      <c r="E137" s="2">
        <v>55</v>
      </c>
      <c r="F137" s="2" t="str">
        <f t="shared" si="16"/>
        <v>Within Target</v>
      </c>
      <c r="G137" s="2">
        <v>26</v>
      </c>
      <c r="H137" s="2" t="str">
        <f t="shared" si="15"/>
        <v>Poor</v>
      </c>
      <c r="I137">
        <v>4.8</v>
      </c>
      <c r="J137" t="str">
        <f t="shared" si="17"/>
        <v>Good</v>
      </c>
      <c r="K137" t="s">
        <v>25</v>
      </c>
      <c r="L137" t="s">
        <v>14</v>
      </c>
      <c r="M137" s="3">
        <v>43101</v>
      </c>
      <c r="N137" s="4">
        <v>73623</v>
      </c>
    </row>
    <row r="138" spans="1:14" x14ac:dyDescent="0.35">
      <c r="A138" t="s">
        <v>160</v>
      </c>
      <c r="B138">
        <v>50</v>
      </c>
      <c r="C138" t="s">
        <v>12</v>
      </c>
      <c r="D138">
        <v>14</v>
      </c>
      <c r="E138" s="2">
        <v>22</v>
      </c>
      <c r="F138" s="2" t="str">
        <f t="shared" si="16"/>
        <v>Behind Target</v>
      </c>
      <c r="G138" s="2">
        <v>75</v>
      </c>
      <c r="H138" s="2" t="str">
        <f t="shared" si="15"/>
        <v>Excellent</v>
      </c>
      <c r="I138">
        <v>2.4</v>
      </c>
      <c r="J138" t="str">
        <f t="shared" si="17"/>
        <v>Poor</v>
      </c>
      <c r="K138" t="s">
        <v>13</v>
      </c>
      <c r="L138" t="s">
        <v>23</v>
      </c>
      <c r="M138" s="3">
        <v>40909</v>
      </c>
      <c r="N138" s="4">
        <v>103407</v>
      </c>
    </row>
    <row r="139" spans="1:14" x14ac:dyDescent="0.35">
      <c r="A139" t="s">
        <v>161</v>
      </c>
      <c r="B139">
        <v>25</v>
      </c>
      <c r="C139" t="s">
        <v>12</v>
      </c>
      <c r="D139">
        <v>4</v>
      </c>
      <c r="E139" s="2">
        <v>31</v>
      </c>
      <c r="F139" s="2" t="str">
        <f t="shared" si="16"/>
        <v>Behind Target</v>
      </c>
      <c r="G139" s="2">
        <v>90</v>
      </c>
      <c r="H139" s="2" t="str">
        <f t="shared" si="15"/>
        <v>Excellent</v>
      </c>
      <c r="I139">
        <v>2.8</v>
      </c>
      <c r="J139" t="str">
        <f t="shared" si="17"/>
        <v>Poor</v>
      </c>
      <c r="K139" t="s">
        <v>17</v>
      </c>
      <c r="L139" t="s">
        <v>21</v>
      </c>
      <c r="M139" s="3">
        <v>44197</v>
      </c>
      <c r="N139" s="4">
        <v>32010</v>
      </c>
    </row>
    <row r="140" spans="1:14" x14ac:dyDescent="0.35">
      <c r="A140" t="s">
        <v>162</v>
      </c>
      <c r="B140">
        <v>45</v>
      </c>
      <c r="C140" t="s">
        <v>16</v>
      </c>
      <c r="D140">
        <v>18</v>
      </c>
      <c r="E140" s="2">
        <v>58</v>
      </c>
      <c r="F140" s="2" t="str">
        <f t="shared" si="16"/>
        <v>Within Target</v>
      </c>
      <c r="G140" s="2">
        <v>6</v>
      </c>
      <c r="H140" s="2" t="str">
        <f t="shared" si="15"/>
        <v>Poor</v>
      </c>
      <c r="I140">
        <v>3.9</v>
      </c>
      <c r="J140" t="str">
        <f t="shared" si="17"/>
        <v>Fair</v>
      </c>
      <c r="K140" t="s">
        <v>29</v>
      </c>
      <c r="L140" t="s">
        <v>18</v>
      </c>
      <c r="M140" s="3">
        <v>41275</v>
      </c>
      <c r="N140" s="4">
        <v>102633</v>
      </c>
    </row>
    <row r="141" spans="1:14" x14ac:dyDescent="0.35">
      <c r="A141" t="s">
        <v>163</v>
      </c>
      <c r="B141">
        <v>29</v>
      </c>
      <c r="C141" t="s">
        <v>12</v>
      </c>
      <c r="D141">
        <v>5</v>
      </c>
      <c r="E141" s="2">
        <v>43</v>
      </c>
      <c r="F141" s="2" t="str">
        <f t="shared" si="16"/>
        <v>Behind Target</v>
      </c>
      <c r="G141" s="2">
        <v>49</v>
      </c>
      <c r="H141" s="2" t="str">
        <f t="shared" si="15"/>
        <v>Fair</v>
      </c>
      <c r="I141">
        <v>3.6</v>
      </c>
      <c r="J141" t="str">
        <f t="shared" si="17"/>
        <v>Fair</v>
      </c>
      <c r="K141" t="s">
        <v>33</v>
      </c>
      <c r="L141" t="s">
        <v>14</v>
      </c>
      <c r="M141" s="3">
        <v>43466</v>
      </c>
      <c r="N141" s="4">
        <v>69725</v>
      </c>
    </row>
    <row r="142" spans="1:14" x14ac:dyDescent="0.35">
      <c r="A142" t="s">
        <v>164</v>
      </c>
      <c r="B142">
        <v>48</v>
      </c>
      <c r="C142" t="s">
        <v>12</v>
      </c>
      <c r="D142">
        <v>17</v>
      </c>
      <c r="E142" s="2">
        <v>66</v>
      </c>
      <c r="F142" s="2" t="str">
        <f t="shared" si="16"/>
        <v>On Target</v>
      </c>
      <c r="G142" s="2">
        <v>4</v>
      </c>
      <c r="H142" s="2" t="str">
        <f t="shared" si="15"/>
        <v>Poor</v>
      </c>
      <c r="I142">
        <v>2</v>
      </c>
      <c r="J142" t="str">
        <f t="shared" si="17"/>
        <v>Poor</v>
      </c>
      <c r="K142" t="s">
        <v>29</v>
      </c>
      <c r="L142" t="s">
        <v>18</v>
      </c>
      <c r="M142" s="3">
        <v>42370</v>
      </c>
      <c r="N142" s="4">
        <v>115170</v>
      </c>
    </row>
    <row r="143" spans="1:14" x14ac:dyDescent="0.35">
      <c r="A143" t="s">
        <v>165</v>
      </c>
      <c r="B143">
        <v>44</v>
      </c>
      <c r="C143" t="s">
        <v>12</v>
      </c>
      <c r="D143">
        <v>18</v>
      </c>
      <c r="E143" s="2">
        <v>18</v>
      </c>
      <c r="F143" s="2" t="str">
        <f t="shared" si="16"/>
        <v>Behind Target</v>
      </c>
      <c r="G143" s="2">
        <v>29</v>
      </c>
      <c r="H143" s="2" t="str">
        <f t="shared" si="15"/>
        <v>Poor</v>
      </c>
      <c r="I143">
        <v>3.7</v>
      </c>
      <c r="J143" t="str">
        <f t="shared" si="17"/>
        <v>Fair</v>
      </c>
      <c r="K143" t="s">
        <v>25</v>
      </c>
      <c r="L143" t="s">
        <v>18</v>
      </c>
      <c r="M143" s="3">
        <v>39448</v>
      </c>
      <c r="N143" s="4">
        <v>110621</v>
      </c>
    </row>
    <row r="144" spans="1:14" x14ac:dyDescent="0.35">
      <c r="A144" t="s">
        <v>166</v>
      </c>
      <c r="B144">
        <v>49</v>
      </c>
      <c r="C144" t="s">
        <v>12</v>
      </c>
      <c r="D144">
        <v>24</v>
      </c>
      <c r="E144" s="2">
        <v>45</v>
      </c>
      <c r="F144" s="2" t="str">
        <f t="shared" si="16"/>
        <v>Behind Target</v>
      </c>
      <c r="G144" s="2">
        <v>81</v>
      </c>
      <c r="H144" s="2" t="str">
        <f t="shared" si="15"/>
        <v>Excellent</v>
      </c>
      <c r="I144">
        <v>2.2000000000000002</v>
      </c>
      <c r="J144" t="str">
        <f t="shared" si="17"/>
        <v>Poor</v>
      </c>
      <c r="K144" t="s">
        <v>29</v>
      </c>
      <c r="L144" t="s">
        <v>18</v>
      </c>
      <c r="M144" s="3">
        <v>40909</v>
      </c>
      <c r="N144" s="4">
        <v>105706</v>
      </c>
    </row>
    <row r="145" spans="1:14" x14ac:dyDescent="0.35">
      <c r="A145" t="s">
        <v>167</v>
      </c>
      <c r="B145">
        <v>35</v>
      </c>
      <c r="C145" t="s">
        <v>12</v>
      </c>
      <c r="D145">
        <v>15</v>
      </c>
      <c r="E145" s="2">
        <v>59</v>
      </c>
      <c r="F145" s="2" t="str">
        <f t="shared" si="16"/>
        <v>Within Target</v>
      </c>
      <c r="G145" s="2">
        <v>10</v>
      </c>
      <c r="H145" s="2" t="str">
        <f t="shared" si="15"/>
        <v>Poor</v>
      </c>
      <c r="I145">
        <v>2.4</v>
      </c>
      <c r="J145" t="str">
        <f t="shared" si="17"/>
        <v>Poor</v>
      </c>
      <c r="K145" t="s">
        <v>13</v>
      </c>
      <c r="L145" t="s">
        <v>14</v>
      </c>
      <c r="M145" s="3">
        <v>43831</v>
      </c>
      <c r="N145" s="4">
        <v>64858</v>
      </c>
    </row>
    <row r="146" spans="1:14" x14ac:dyDescent="0.35">
      <c r="A146" t="s">
        <v>168</v>
      </c>
      <c r="B146">
        <v>51</v>
      </c>
      <c r="C146" t="s">
        <v>12</v>
      </c>
      <c r="D146">
        <v>15</v>
      </c>
      <c r="E146" s="2">
        <v>80</v>
      </c>
      <c r="F146" s="2" t="str">
        <f t="shared" si="16"/>
        <v>On Target</v>
      </c>
      <c r="G146" s="2">
        <v>23</v>
      </c>
      <c r="H146" s="2" t="str">
        <f t="shared" si="15"/>
        <v>Poor</v>
      </c>
      <c r="I146">
        <v>3.2</v>
      </c>
      <c r="J146" t="str">
        <f t="shared" si="17"/>
        <v>Fair</v>
      </c>
      <c r="K146" t="s">
        <v>17</v>
      </c>
      <c r="L146" t="s">
        <v>18</v>
      </c>
      <c r="M146" s="3">
        <v>39814</v>
      </c>
      <c r="N146" s="4">
        <v>107898</v>
      </c>
    </row>
    <row r="147" spans="1:14" x14ac:dyDescent="0.35">
      <c r="A147" t="s">
        <v>169</v>
      </c>
      <c r="B147">
        <v>31</v>
      </c>
      <c r="C147" t="s">
        <v>16</v>
      </c>
      <c r="D147">
        <v>16</v>
      </c>
      <c r="E147" s="2">
        <v>81</v>
      </c>
      <c r="F147" s="2" t="str">
        <f t="shared" si="16"/>
        <v>On Target</v>
      </c>
      <c r="G147" s="2">
        <v>46</v>
      </c>
      <c r="H147" s="2" t="str">
        <f t="shared" si="15"/>
        <v>Fair</v>
      </c>
      <c r="I147">
        <v>3.9</v>
      </c>
      <c r="J147" t="str">
        <f t="shared" si="17"/>
        <v>Fair</v>
      </c>
      <c r="K147" t="s">
        <v>33</v>
      </c>
      <c r="L147" t="s">
        <v>23</v>
      </c>
      <c r="M147" s="3">
        <v>40179</v>
      </c>
      <c r="N147" s="4">
        <v>104318</v>
      </c>
    </row>
    <row r="148" spans="1:14" x14ac:dyDescent="0.35">
      <c r="A148" t="s">
        <v>170</v>
      </c>
      <c r="B148">
        <v>23</v>
      </c>
      <c r="C148" t="s">
        <v>12</v>
      </c>
      <c r="D148">
        <v>1</v>
      </c>
      <c r="E148" s="2">
        <v>11</v>
      </c>
      <c r="F148" s="2" t="str">
        <f t="shared" si="16"/>
        <v>Behind Target</v>
      </c>
      <c r="G148" s="2">
        <v>7</v>
      </c>
      <c r="H148" s="2" t="str">
        <f t="shared" si="15"/>
        <v>Poor</v>
      </c>
      <c r="I148">
        <v>1.6</v>
      </c>
      <c r="J148" t="str">
        <f t="shared" si="17"/>
        <v>Very Poor</v>
      </c>
      <c r="K148" t="s">
        <v>13</v>
      </c>
      <c r="L148" t="s">
        <v>21</v>
      </c>
      <c r="M148" s="3">
        <v>44562</v>
      </c>
      <c r="N148" s="4">
        <v>34697</v>
      </c>
    </row>
    <row r="149" spans="1:14" x14ac:dyDescent="0.35">
      <c r="A149" t="s">
        <v>171</v>
      </c>
      <c r="B149">
        <v>36</v>
      </c>
      <c r="C149" t="s">
        <v>12</v>
      </c>
      <c r="D149">
        <v>10</v>
      </c>
      <c r="E149" s="2">
        <v>61</v>
      </c>
      <c r="F149" s="2" t="str">
        <f t="shared" si="16"/>
        <v>Within Target</v>
      </c>
      <c r="G149" s="2">
        <v>95</v>
      </c>
      <c r="H149" s="2" t="str">
        <f t="shared" si="15"/>
        <v>Excellent</v>
      </c>
      <c r="I149">
        <v>1.1000000000000001</v>
      </c>
      <c r="J149" t="str">
        <f t="shared" si="17"/>
        <v>Very Poor</v>
      </c>
      <c r="K149" t="s">
        <v>29</v>
      </c>
      <c r="L149" t="s">
        <v>34</v>
      </c>
      <c r="M149" s="3">
        <v>37987</v>
      </c>
      <c r="N149" s="4">
        <v>80513</v>
      </c>
    </row>
    <row r="150" spans="1:14" x14ac:dyDescent="0.35">
      <c r="A150" t="s">
        <v>172</v>
      </c>
      <c r="B150">
        <v>30</v>
      </c>
      <c r="C150" t="s">
        <v>16</v>
      </c>
      <c r="D150">
        <v>9</v>
      </c>
      <c r="E150" s="2">
        <v>96</v>
      </c>
      <c r="F150" s="2" t="str">
        <f t="shared" si="16"/>
        <v>On Target</v>
      </c>
      <c r="G150" s="2">
        <v>81</v>
      </c>
      <c r="H150" s="2" t="str">
        <f t="shared" si="15"/>
        <v>Excellent</v>
      </c>
      <c r="I150">
        <v>3.5</v>
      </c>
      <c r="J150" t="str">
        <f t="shared" si="17"/>
        <v>Fair</v>
      </c>
      <c r="K150" t="s">
        <v>13</v>
      </c>
      <c r="L150" t="s">
        <v>26</v>
      </c>
      <c r="M150" s="3">
        <v>44197</v>
      </c>
      <c r="N150" s="4">
        <v>45375</v>
      </c>
    </row>
    <row r="151" spans="1:14" x14ac:dyDescent="0.35">
      <c r="A151" t="s">
        <v>173</v>
      </c>
      <c r="B151">
        <v>24</v>
      </c>
      <c r="C151" t="s">
        <v>16</v>
      </c>
      <c r="D151">
        <v>10</v>
      </c>
      <c r="E151" s="2">
        <v>26</v>
      </c>
      <c r="F151" s="2" t="str">
        <f t="shared" si="16"/>
        <v>Behind Target</v>
      </c>
      <c r="G151" s="2">
        <v>86</v>
      </c>
      <c r="H151" s="2" t="str">
        <f t="shared" si="15"/>
        <v>Excellent</v>
      </c>
      <c r="I151">
        <v>1.1000000000000001</v>
      </c>
      <c r="J151" t="str">
        <f t="shared" si="17"/>
        <v>Very Poor</v>
      </c>
      <c r="K151" t="s">
        <v>33</v>
      </c>
      <c r="L151" t="s">
        <v>26</v>
      </c>
      <c r="M151" s="3">
        <v>43831</v>
      </c>
      <c r="N151" s="4">
        <v>58688</v>
      </c>
    </row>
    <row r="152" spans="1:14" x14ac:dyDescent="0.35">
      <c r="A152" t="s">
        <v>174</v>
      </c>
      <c r="B152">
        <v>35</v>
      </c>
      <c r="C152" t="s">
        <v>16</v>
      </c>
      <c r="D152">
        <v>15</v>
      </c>
      <c r="E152" s="2">
        <v>37</v>
      </c>
      <c r="F152" s="2" t="str">
        <f t="shared" si="16"/>
        <v>Behind Target</v>
      </c>
      <c r="G152" s="2">
        <v>22</v>
      </c>
      <c r="H152" s="2" t="str">
        <f t="shared" si="15"/>
        <v>Poor</v>
      </c>
      <c r="I152">
        <v>1.2</v>
      </c>
      <c r="J152" t="str">
        <f t="shared" si="17"/>
        <v>Very Poor</v>
      </c>
      <c r="K152" t="s">
        <v>17</v>
      </c>
      <c r="L152" t="s">
        <v>18</v>
      </c>
      <c r="M152" s="3">
        <v>39448</v>
      </c>
      <c r="N152" s="4">
        <v>100269</v>
      </c>
    </row>
    <row r="153" spans="1:14" x14ac:dyDescent="0.35">
      <c r="A153" t="s">
        <v>175</v>
      </c>
      <c r="B153">
        <v>28</v>
      </c>
      <c r="C153" t="s">
        <v>16</v>
      </c>
      <c r="D153">
        <v>13</v>
      </c>
      <c r="E153" s="2">
        <v>0</v>
      </c>
      <c r="F153" s="2" t="str">
        <f t="shared" si="16"/>
        <v>Behind Target</v>
      </c>
      <c r="G153" s="2">
        <v>29</v>
      </c>
      <c r="H153" s="2" t="str">
        <f t="shared" si="15"/>
        <v>Poor</v>
      </c>
      <c r="I153">
        <v>1.9</v>
      </c>
      <c r="J153" t="str">
        <f t="shared" si="17"/>
        <v>Very Poor</v>
      </c>
      <c r="K153" t="s">
        <v>29</v>
      </c>
      <c r="L153" t="s">
        <v>14</v>
      </c>
      <c r="M153" s="3">
        <v>43831</v>
      </c>
      <c r="N153" s="4">
        <v>70460</v>
      </c>
    </row>
    <row r="154" spans="1:14" x14ac:dyDescent="0.35">
      <c r="A154" t="s">
        <v>176</v>
      </c>
      <c r="B154">
        <v>26</v>
      </c>
      <c r="C154" t="s">
        <v>12</v>
      </c>
      <c r="D154">
        <v>2</v>
      </c>
      <c r="E154" s="2">
        <v>89</v>
      </c>
      <c r="F154" s="2" t="str">
        <f t="shared" si="16"/>
        <v>On Target</v>
      </c>
      <c r="G154" s="2">
        <v>78</v>
      </c>
      <c r="H154" s="2" t="str">
        <f t="shared" si="15"/>
        <v>Excellent</v>
      </c>
      <c r="I154">
        <v>3.6</v>
      </c>
      <c r="J154" t="str">
        <f t="shared" si="17"/>
        <v>Fair</v>
      </c>
      <c r="K154" t="s">
        <v>29</v>
      </c>
      <c r="L154" t="s">
        <v>21</v>
      </c>
      <c r="M154" s="3">
        <v>43831</v>
      </c>
      <c r="N154" s="4">
        <v>34412</v>
      </c>
    </row>
    <row r="155" spans="1:14" x14ac:dyDescent="0.35">
      <c r="A155" t="s">
        <v>177</v>
      </c>
      <c r="B155">
        <v>31</v>
      </c>
      <c r="C155" t="s">
        <v>16</v>
      </c>
      <c r="D155">
        <v>11</v>
      </c>
      <c r="E155" s="2">
        <v>57</v>
      </c>
      <c r="F155" s="2" t="str">
        <f t="shared" si="16"/>
        <v>Within Target</v>
      </c>
      <c r="G155" s="2">
        <v>38</v>
      </c>
      <c r="H155" s="2" t="str">
        <f t="shared" si="15"/>
        <v>Poor</v>
      </c>
      <c r="I155">
        <v>1.3</v>
      </c>
      <c r="J155" t="str">
        <f t="shared" si="17"/>
        <v>Very Poor</v>
      </c>
      <c r="K155" t="s">
        <v>13</v>
      </c>
      <c r="L155" t="s">
        <v>34</v>
      </c>
      <c r="M155" s="3">
        <v>40179</v>
      </c>
      <c r="N155" s="4">
        <v>81248</v>
      </c>
    </row>
    <row r="156" spans="1:14" x14ac:dyDescent="0.35">
      <c r="A156" t="s">
        <v>178</v>
      </c>
      <c r="B156">
        <v>27</v>
      </c>
      <c r="C156" t="s">
        <v>12</v>
      </c>
      <c r="D156">
        <v>4</v>
      </c>
      <c r="E156" s="2">
        <v>79</v>
      </c>
      <c r="F156" s="2" t="str">
        <f t="shared" si="16"/>
        <v>On Target</v>
      </c>
      <c r="G156" s="2">
        <v>78</v>
      </c>
      <c r="H156" s="2" t="str">
        <f t="shared" si="15"/>
        <v>Excellent</v>
      </c>
      <c r="I156">
        <v>1.2</v>
      </c>
      <c r="J156" t="str">
        <f t="shared" si="17"/>
        <v>Very Poor</v>
      </c>
      <c r="K156" t="s">
        <v>17</v>
      </c>
      <c r="L156" t="s">
        <v>26</v>
      </c>
      <c r="M156" s="3">
        <v>43101</v>
      </c>
      <c r="N156" s="4">
        <v>59268</v>
      </c>
    </row>
    <row r="157" spans="1:14" x14ac:dyDescent="0.35">
      <c r="A157" t="s">
        <v>179</v>
      </c>
      <c r="B157">
        <v>23</v>
      </c>
      <c r="C157" t="s">
        <v>16</v>
      </c>
      <c r="D157">
        <v>9</v>
      </c>
      <c r="E157" s="2">
        <v>59</v>
      </c>
      <c r="F157" s="2" t="str">
        <f t="shared" si="16"/>
        <v>Within Target</v>
      </c>
      <c r="G157" s="2">
        <v>11</v>
      </c>
      <c r="H157" s="2" t="str">
        <f t="shared" si="15"/>
        <v>Poor</v>
      </c>
      <c r="I157">
        <v>4.9000000000000004</v>
      </c>
      <c r="J157" t="str">
        <f t="shared" si="17"/>
        <v>Good</v>
      </c>
      <c r="K157" t="s">
        <v>13</v>
      </c>
      <c r="L157" t="s">
        <v>26</v>
      </c>
      <c r="M157" s="3">
        <v>44197</v>
      </c>
      <c r="N157" s="4">
        <v>55833</v>
      </c>
    </row>
    <row r="158" spans="1:14" x14ac:dyDescent="0.35">
      <c r="A158" t="s">
        <v>180</v>
      </c>
      <c r="B158">
        <v>23</v>
      </c>
      <c r="C158" t="s">
        <v>12</v>
      </c>
      <c r="D158">
        <v>2</v>
      </c>
      <c r="E158" s="2">
        <v>0</v>
      </c>
      <c r="F158" s="2" t="str">
        <f t="shared" si="16"/>
        <v>Behind Target</v>
      </c>
      <c r="G158" s="2">
        <v>90</v>
      </c>
      <c r="H158" s="2" t="str">
        <f t="shared" si="15"/>
        <v>Excellent</v>
      </c>
      <c r="I158">
        <v>2.7</v>
      </c>
      <c r="J158" t="str">
        <f t="shared" si="17"/>
        <v>Poor</v>
      </c>
      <c r="K158" t="s">
        <v>13</v>
      </c>
      <c r="L158" t="s">
        <v>21</v>
      </c>
      <c r="M158" s="3">
        <v>43831</v>
      </c>
      <c r="N158" s="4">
        <v>35130</v>
      </c>
    </row>
    <row r="159" spans="1:14" x14ac:dyDescent="0.35">
      <c r="A159" t="s">
        <v>181</v>
      </c>
      <c r="B159">
        <v>23</v>
      </c>
      <c r="C159" t="s">
        <v>16</v>
      </c>
      <c r="D159">
        <v>5</v>
      </c>
      <c r="E159" s="2">
        <v>27</v>
      </c>
      <c r="F159" s="2" t="str">
        <f t="shared" si="16"/>
        <v>Behind Target</v>
      </c>
      <c r="G159" s="2">
        <v>65</v>
      </c>
      <c r="H159" s="2" t="str">
        <f t="shared" si="15"/>
        <v>Satisfactory</v>
      </c>
      <c r="I159">
        <v>4.5999999999999996</v>
      </c>
      <c r="J159" t="str">
        <f t="shared" si="17"/>
        <v>Good</v>
      </c>
      <c r="K159" t="s">
        <v>25</v>
      </c>
      <c r="L159" t="s">
        <v>21</v>
      </c>
      <c r="M159" s="3">
        <v>44197</v>
      </c>
      <c r="N159" s="4">
        <v>35192</v>
      </c>
    </row>
    <row r="160" spans="1:14" x14ac:dyDescent="0.35">
      <c r="A160" t="s">
        <v>182</v>
      </c>
      <c r="B160">
        <v>54</v>
      </c>
      <c r="C160" t="s">
        <v>12</v>
      </c>
      <c r="D160">
        <v>22</v>
      </c>
      <c r="E160" s="2">
        <v>38</v>
      </c>
      <c r="F160" s="2" t="str">
        <f t="shared" si="16"/>
        <v>Behind Target</v>
      </c>
      <c r="G160" s="2">
        <v>96</v>
      </c>
      <c r="H160" s="2" t="str">
        <f t="shared" si="15"/>
        <v>Excellent</v>
      </c>
      <c r="I160">
        <v>1.9</v>
      </c>
      <c r="J160" t="str">
        <f t="shared" si="17"/>
        <v>Very Poor</v>
      </c>
      <c r="K160" t="s">
        <v>25</v>
      </c>
      <c r="L160" t="s">
        <v>18</v>
      </c>
      <c r="M160" s="3">
        <v>40544</v>
      </c>
      <c r="N160" s="4">
        <v>117951</v>
      </c>
    </row>
    <row r="161" spans="1:14" x14ac:dyDescent="0.35">
      <c r="A161" t="s">
        <v>183</v>
      </c>
      <c r="B161">
        <v>40</v>
      </c>
      <c r="C161" t="s">
        <v>16</v>
      </c>
      <c r="D161">
        <v>18</v>
      </c>
      <c r="E161" s="2">
        <v>14</v>
      </c>
      <c r="F161" s="2" t="str">
        <f t="shared" si="16"/>
        <v>Behind Target</v>
      </c>
      <c r="G161" s="2">
        <v>36</v>
      </c>
      <c r="H161" s="2" t="str">
        <f t="shared" si="15"/>
        <v>Poor</v>
      </c>
      <c r="I161">
        <v>2.7</v>
      </c>
      <c r="J161" t="str">
        <f t="shared" si="17"/>
        <v>Poor</v>
      </c>
      <c r="K161" t="s">
        <v>13</v>
      </c>
      <c r="L161" t="s">
        <v>18</v>
      </c>
      <c r="M161" s="3">
        <v>38353</v>
      </c>
      <c r="N161" s="4">
        <v>109418</v>
      </c>
    </row>
    <row r="162" spans="1:14" x14ac:dyDescent="0.35">
      <c r="A162" t="s">
        <v>184</v>
      </c>
      <c r="B162">
        <v>39</v>
      </c>
      <c r="C162" t="s">
        <v>12</v>
      </c>
      <c r="D162">
        <v>18</v>
      </c>
      <c r="E162" s="2">
        <v>98</v>
      </c>
      <c r="F162" s="2" t="str">
        <f t="shared" si="16"/>
        <v>On Target</v>
      </c>
      <c r="G162" s="2">
        <v>98</v>
      </c>
      <c r="H162" s="2" t="str">
        <f t="shared" si="15"/>
        <v>Excellent</v>
      </c>
      <c r="I162">
        <v>2.4</v>
      </c>
      <c r="J162" t="str">
        <f t="shared" si="17"/>
        <v>Poor</v>
      </c>
      <c r="K162" t="s">
        <v>25</v>
      </c>
      <c r="L162" t="s">
        <v>34</v>
      </c>
      <c r="M162" s="3">
        <v>37622</v>
      </c>
      <c r="N162" s="4">
        <v>80793</v>
      </c>
    </row>
    <row r="163" spans="1:14" x14ac:dyDescent="0.35">
      <c r="A163" t="s">
        <v>185</v>
      </c>
      <c r="B163">
        <v>26</v>
      </c>
      <c r="C163" t="s">
        <v>16</v>
      </c>
      <c r="D163">
        <v>5</v>
      </c>
      <c r="E163" s="2">
        <v>80</v>
      </c>
      <c r="F163" s="2" t="str">
        <f t="shared" si="16"/>
        <v>On Target</v>
      </c>
      <c r="G163" s="2">
        <v>45</v>
      </c>
      <c r="H163" s="2" t="str">
        <f t="shared" si="15"/>
        <v>Fair</v>
      </c>
      <c r="I163">
        <v>1.7</v>
      </c>
      <c r="J163" t="str">
        <f t="shared" si="17"/>
        <v>Very Poor</v>
      </c>
      <c r="K163" t="s">
        <v>33</v>
      </c>
      <c r="L163" t="s">
        <v>21</v>
      </c>
      <c r="M163" s="3">
        <v>44562</v>
      </c>
      <c r="N163" s="4">
        <v>34076</v>
      </c>
    </row>
    <row r="164" spans="1:14" x14ac:dyDescent="0.35">
      <c r="A164" t="s">
        <v>186</v>
      </c>
      <c r="B164">
        <v>29</v>
      </c>
      <c r="C164" t="s">
        <v>12</v>
      </c>
      <c r="D164">
        <v>9</v>
      </c>
      <c r="E164" s="2">
        <v>38</v>
      </c>
      <c r="F164" s="2" t="str">
        <f t="shared" si="16"/>
        <v>Behind Target</v>
      </c>
      <c r="G164" s="2">
        <v>52</v>
      </c>
      <c r="H164" s="2" t="str">
        <f t="shared" si="15"/>
        <v>Average</v>
      </c>
      <c r="I164">
        <v>2.2999999999999998</v>
      </c>
      <c r="J164" t="str">
        <f t="shared" si="17"/>
        <v>Poor</v>
      </c>
      <c r="K164" t="s">
        <v>25</v>
      </c>
      <c r="L164" t="s">
        <v>14</v>
      </c>
      <c r="M164" s="3">
        <v>43831</v>
      </c>
      <c r="N164" s="4">
        <v>73916</v>
      </c>
    </row>
    <row r="165" spans="1:14" x14ac:dyDescent="0.35">
      <c r="A165" t="s">
        <v>187</v>
      </c>
      <c r="B165">
        <v>35</v>
      </c>
      <c r="C165" t="s">
        <v>12</v>
      </c>
      <c r="D165">
        <v>25</v>
      </c>
      <c r="E165" s="2">
        <v>69</v>
      </c>
      <c r="F165" s="2" t="str">
        <f t="shared" si="16"/>
        <v>On Target</v>
      </c>
      <c r="G165" s="2">
        <v>58</v>
      </c>
      <c r="H165" s="2" t="str">
        <f t="shared" si="15"/>
        <v>Average</v>
      </c>
      <c r="I165">
        <v>4.9000000000000004</v>
      </c>
      <c r="J165" t="str">
        <f t="shared" si="17"/>
        <v>Good</v>
      </c>
      <c r="K165" t="s">
        <v>17</v>
      </c>
      <c r="L165" t="s">
        <v>18</v>
      </c>
      <c r="M165" s="3">
        <v>36892</v>
      </c>
      <c r="N165" s="4">
        <v>116928</v>
      </c>
    </row>
    <row r="166" spans="1:14" x14ac:dyDescent="0.35">
      <c r="A166" t="s">
        <v>188</v>
      </c>
      <c r="B166">
        <v>23</v>
      </c>
      <c r="C166" t="s">
        <v>12</v>
      </c>
      <c r="D166">
        <v>5</v>
      </c>
      <c r="E166" s="2">
        <v>77</v>
      </c>
      <c r="F166" s="2" t="str">
        <f t="shared" si="16"/>
        <v>On Target</v>
      </c>
      <c r="G166" s="2">
        <v>6</v>
      </c>
      <c r="H166" s="2" t="str">
        <f t="shared" si="15"/>
        <v>Poor</v>
      </c>
      <c r="I166">
        <v>4</v>
      </c>
      <c r="J166" t="str">
        <f t="shared" si="17"/>
        <v>Good</v>
      </c>
      <c r="K166" t="s">
        <v>25</v>
      </c>
      <c r="L166" t="s">
        <v>26</v>
      </c>
      <c r="M166" s="3">
        <v>43101</v>
      </c>
      <c r="N166" s="4">
        <v>47294</v>
      </c>
    </row>
    <row r="167" spans="1:14" x14ac:dyDescent="0.35">
      <c r="A167" t="s">
        <v>189</v>
      </c>
      <c r="B167">
        <v>28</v>
      </c>
      <c r="C167" t="s">
        <v>16</v>
      </c>
      <c r="D167">
        <v>9</v>
      </c>
      <c r="E167" s="2">
        <v>19</v>
      </c>
      <c r="F167" s="2" t="str">
        <f t="shared" si="16"/>
        <v>Behind Target</v>
      </c>
      <c r="G167" s="2">
        <v>80</v>
      </c>
      <c r="H167" s="2" t="str">
        <f t="shared" si="15"/>
        <v>Excellent</v>
      </c>
      <c r="I167">
        <v>2.5</v>
      </c>
      <c r="J167" t="str">
        <f t="shared" si="17"/>
        <v>Poor</v>
      </c>
      <c r="K167" t="s">
        <v>17</v>
      </c>
      <c r="L167" t="s">
        <v>34</v>
      </c>
      <c r="M167" s="3">
        <v>41640</v>
      </c>
      <c r="N167" s="4">
        <v>84252</v>
      </c>
    </row>
    <row r="168" spans="1:14" x14ac:dyDescent="0.35">
      <c r="A168" t="s">
        <v>190</v>
      </c>
      <c r="B168">
        <v>54</v>
      </c>
      <c r="C168" t="s">
        <v>12</v>
      </c>
      <c r="D168">
        <v>20</v>
      </c>
      <c r="E168" s="2">
        <v>54</v>
      </c>
      <c r="F168" s="2" t="str">
        <f t="shared" si="16"/>
        <v>Within Target</v>
      </c>
      <c r="G168" s="2">
        <v>89</v>
      </c>
      <c r="H168" s="2" t="str">
        <f t="shared" si="15"/>
        <v>Excellent</v>
      </c>
      <c r="I168">
        <v>2.6</v>
      </c>
      <c r="J168" t="str">
        <f t="shared" si="17"/>
        <v>Poor</v>
      </c>
      <c r="K168" t="s">
        <v>13</v>
      </c>
      <c r="L168" t="s">
        <v>18</v>
      </c>
      <c r="M168" s="3">
        <v>36161</v>
      </c>
      <c r="N168" s="4">
        <v>119567</v>
      </c>
    </row>
    <row r="169" spans="1:14" x14ac:dyDescent="0.35">
      <c r="A169" t="s">
        <v>191</v>
      </c>
      <c r="B169">
        <v>40</v>
      </c>
      <c r="C169" t="s">
        <v>12</v>
      </c>
      <c r="D169">
        <v>22</v>
      </c>
      <c r="E169" s="2">
        <v>90</v>
      </c>
      <c r="F169" s="2" t="str">
        <f t="shared" si="16"/>
        <v>On Target</v>
      </c>
      <c r="G169" s="2">
        <v>66</v>
      </c>
      <c r="H169" s="2" t="str">
        <f t="shared" si="15"/>
        <v>Satisfactory</v>
      </c>
      <c r="I169">
        <v>2.1</v>
      </c>
      <c r="J169" t="str">
        <f t="shared" si="17"/>
        <v>Poor</v>
      </c>
      <c r="K169" t="s">
        <v>17</v>
      </c>
      <c r="L169" t="s">
        <v>18</v>
      </c>
      <c r="M169" s="3">
        <v>39814</v>
      </c>
      <c r="N169" s="4">
        <v>101837</v>
      </c>
    </row>
    <row r="170" spans="1:14" x14ac:dyDescent="0.35">
      <c r="A170" t="s">
        <v>192</v>
      </c>
      <c r="B170">
        <v>29</v>
      </c>
      <c r="C170" t="s">
        <v>16</v>
      </c>
      <c r="D170">
        <v>9</v>
      </c>
      <c r="E170" s="2">
        <v>96</v>
      </c>
      <c r="F170" s="2" t="str">
        <f t="shared" si="16"/>
        <v>On Target</v>
      </c>
      <c r="G170" s="2">
        <v>85</v>
      </c>
      <c r="H170" s="2" t="str">
        <f t="shared" si="15"/>
        <v>Excellent</v>
      </c>
      <c r="I170">
        <v>3.1</v>
      </c>
      <c r="J170" t="str">
        <f t="shared" si="17"/>
        <v>Fair</v>
      </c>
      <c r="K170" t="s">
        <v>25</v>
      </c>
      <c r="L170" t="s">
        <v>14</v>
      </c>
      <c r="M170" s="3">
        <v>42736</v>
      </c>
      <c r="N170" s="4">
        <v>72877</v>
      </c>
    </row>
    <row r="171" spans="1:14" x14ac:dyDescent="0.35">
      <c r="A171" t="s">
        <v>193</v>
      </c>
      <c r="B171">
        <v>28</v>
      </c>
      <c r="C171" t="s">
        <v>16</v>
      </c>
      <c r="D171">
        <v>10</v>
      </c>
      <c r="E171" s="2">
        <v>60</v>
      </c>
      <c r="F171" s="2" t="str">
        <f t="shared" si="16"/>
        <v>Within Target</v>
      </c>
      <c r="G171" s="2">
        <v>83</v>
      </c>
      <c r="H171" s="2" t="str">
        <f t="shared" si="15"/>
        <v>Excellent</v>
      </c>
      <c r="I171">
        <v>3.9</v>
      </c>
      <c r="J171" t="str">
        <f t="shared" si="17"/>
        <v>Fair</v>
      </c>
      <c r="K171" t="s">
        <v>29</v>
      </c>
      <c r="L171" t="s">
        <v>14</v>
      </c>
      <c r="M171" s="3">
        <v>43101</v>
      </c>
      <c r="N171" s="4">
        <v>66367</v>
      </c>
    </row>
    <row r="172" spans="1:14" x14ac:dyDescent="0.35">
      <c r="A172" t="s">
        <v>194</v>
      </c>
      <c r="B172">
        <v>47</v>
      </c>
      <c r="C172" t="s">
        <v>16</v>
      </c>
      <c r="D172">
        <v>23</v>
      </c>
      <c r="E172" s="2">
        <v>11</v>
      </c>
      <c r="F172" s="2" t="str">
        <f t="shared" si="16"/>
        <v>Behind Target</v>
      </c>
      <c r="G172" s="2">
        <v>70</v>
      </c>
      <c r="H172" s="2" t="str">
        <f t="shared" si="15"/>
        <v>Excellent</v>
      </c>
      <c r="I172">
        <v>3.7</v>
      </c>
      <c r="J172" t="str">
        <f t="shared" si="17"/>
        <v>Fair</v>
      </c>
      <c r="K172" t="s">
        <v>13</v>
      </c>
      <c r="L172" t="s">
        <v>18</v>
      </c>
      <c r="M172" s="3">
        <v>38718</v>
      </c>
      <c r="N172" s="4">
        <v>113716</v>
      </c>
    </row>
    <row r="173" spans="1:14" x14ac:dyDescent="0.35">
      <c r="A173" t="s">
        <v>195</v>
      </c>
      <c r="B173">
        <v>25</v>
      </c>
      <c r="C173" t="s">
        <v>12</v>
      </c>
      <c r="D173">
        <v>4</v>
      </c>
      <c r="E173" s="2">
        <v>86</v>
      </c>
      <c r="F173" s="2" t="str">
        <f t="shared" si="16"/>
        <v>On Target</v>
      </c>
      <c r="G173" s="2">
        <v>94</v>
      </c>
      <c r="H173" s="2" t="str">
        <f t="shared" si="15"/>
        <v>Excellent</v>
      </c>
      <c r="I173">
        <v>2.9</v>
      </c>
      <c r="J173" t="str">
        <f t="shared" si="17"/>
        <v>Poor</v>
      </c>
      <c r="K173" t="s">
        <v>13</v>
      </c>
      <c r="L173" t="s">
        <v>21</v>
      </c>
      <c r="M173" s="3">
        <v>44197</v>
      </c>
      <c r="N173" s="4">
        <v>34601</v>
      </c>
    </row>
    <row r="174" spans="1:14" x14ac:dyDescent="0.35">
      <c r="A174" t="s">
        <v>196</v>
      </c>
      <c r="B174">
        <v>58</v>
      </c>
      <c r="C174" t="s">
        <v>12</v>
      </c>
      <c r="D174">
        <v>19</v>
      </c>
      <c r="E174" s="2">
        <v>63</v>
      </c>
      <c r="F174" s="2" t="str">
        <f t="shared" si="16"/>
        <v>Within Target</v>
      </c>
      <c r="G174" s="2">
        <v>55</v>
      </c>
      <c r="H174" s="2" t="str">
        <f t="shared" si="15"/>
        <v>Average</v>
      </c>
      <c r="I174">
        <v>1.2</v>
      </c>
      <c r="J174" t="str">
        <f t="shared" si="17"/>
        <v>Very Poor</v>
      </c>
      <c r="K174" t="s">
        <v>13</v>
      </c>
      <c r="L174" t="s">
        <v>18</v>
      </c>
      <c r="M174" s="3">
        <v>41275</v>
      </c>
      <c r="N174" s="4">
        <v>119085</v>
      </c>
    </row>
    <row r="175" spans="1:14" x14ac:dyDescent="0.35">
      <c r="A175" t="s">
        <v>197</v>
      </c>
      <c r="B175">
        <v>41</v>
      </c>
      <c r="C175" t="s">
        <v>12</v>
      </c>
      <c r="D175">
        <v>13</v>
      </c>
      <c r="E175" s="2">
        <v>97</v>
      </c>
      <c r="F175" s="2" t="str">
        <f t="shared" si="16"/>
        <v>On Target</v>
      </c>
      <c r="G175" s="2">
        <v>74</v>
      </c>
      <c r="H175" s="2" t="str">
        <f t="shared" si="15"/>
        <v>Excellent</v>
      </c>
      <c r="I175">
        <v>4.7</v>
      </c>
      <c r="J175" t="str">
        <f t="shared" si="17"/>
        <v>Good</v>
      </c>
      <c r="K175" t="s">
        <v>13</v>
      </c>
      <c r="L175" t="s">
        <v>23</v>
      </c>
      <c r="M175" s="3">
        <v>42370</v>
      </c>
      <c r="N175" s="4">
        <v>97387</v>
      </c>
    </row>
    <row r="176" spans="1:14" x14ac:dyDescent="0.35">
      <c r="A176" t="s">
        <v>198</v>
      </c>
      <c r="B176">
        <v>39</v>
      </c>
      <c r="C176" t="s">
        <v>12</v>
      </c>
      <c r="D176">
        <v>12</v>
      </c>
      <c r="E176" s="2">
        <v>29</v>
      </c>
      <c r="F176" s="2" t="str">
        <f t="shared" si="16"/>
        <v>Behind Target</v>
      </c>
      <c r="G176" s="2">
        <v>58</v>
      </c>
      <c r="H176" s="2" t="str">
        <f t="shared" si="15"/>
        <v>Average</v>
      </c>
      <c r="I176">
        <v>2.6</v>
      </c>
      <c r="J176" t="str">
        <f t="shared" si="17"/>
        <v>Poor</v>
      </c>
      <c r="K176" t="s">
        <v>17</v>
      </c>
      <c r="L176" t="s">
        <v>34</v>
      </c>
      <c r="M176" s="3">
        <v>37622</v>
      </c>
      <c r="N176" s="4">
        <v>84152</v>
      </c>
    </row>
    <row r="177" spans="1:14" x14ac:dyDescent="0.35">
      <c r="A177" t="s">
        <v>199</v>
      </c>
      <c r="B177">
        <v>24</v>
      </c>
      <c r="C177" t="s">
        <v>12</v>
      </c>
      <c r="D177">
        <v>10</v>
      </c>
      <c r="E177" s="2">
        <v>69</v>
      </c>
      <c r="F177" s="2" t="str">
        <f t="shared" si="16"/>
        <v>On Target</v>
      </c>
      <c r="G177" s="2">
        <v>62</v>
      </c>
      <c r="H177" s="2" t="str">
        <f t="shared" si="15"/>
        <v>Satisfactory</v>
      </c>
      <c r="I177">
        <v>2.6</v>
      </c>
      <c r="J177" t="str">
        <f t="shared" si="17"/>
        <v>Poor</v>
      </c>
      <c r="K177" t="s">
        <v>33</v>
      </c>
      <c r="L177" t="s">
        <v>26</v>
      </c>
      <c r="M177" s="3">
        <v>43466</v>
      </c>
      <c r="N177" s="4">
        <v>50124</v>
      </c>
    </row>
    <row r="178" spans="1:14" x14ac:dyDescent="0.35">
      <c r="A178" t="s">
        <v>200</v>
      </c>
      <c r="B178">
        <v>34</v>
      </c>
      <c r="C178" t="s">
        <v>12</v>
      </c>
      <c r="D178">
        <v>11</v>
      </c>
      <c r="E178" s="2">
        <v>97</v>
      </c>
      <c r="F178" s="2" t="str">
        <f t="shared" si="16"/>
        <v>On Target</v>
      </c>
      <c r="G178" s="2">
        <v>32</v>
      </c>
      <c r="H178" s="2" t="str">
        <f t="shared" si="15"/>
        <v>Poor</v>
      </c>
      <c r="I178">
        <v>1</v>
      </c>
      <c r="J178" t="str">
        <f t="shared" si="17"/>
        <v>Very Poor</v>
      </c>
      <c r="K178" t="s">
        <v>13</v>
      </c>
      <c r="L178" t="s">
        <v>14</v>
      </c>
      <c r="M178" s="3">
        <v>43466</v>
      </c>
      <c r="N178" s="4">
        <v>74918</v>
      </c>
    </row>
    <row r="179" spans="1:14" x14ac:dyDescent="0.35">
      <c r="A179" t="s">
        <v>201</v>
      </c>
      <c r="B179">
        <v>48</v>
      </c>
      <c r="C179" t="s">
        <v>16</v>
      </c>
      <c r="D179">
        <v>16</v>
      </c>
      <c r="E179" s="2">
        <v>51</v>
      </c>
      <c r="F179" s="2" t="str">
        <f t="shared" si="16"/>
        <v>Within Target</v>
      </c>
      <c r="G179" s="2">
        <v>90</v>
      </c>
      <c r="H179" s="2" t="str">
        <f t="shared" si="15"/>
        <v>Excellent</v>
      </c>
      <c r="I179">
        <v>1.6</v>
      </c>
      <c r="J179" t="str">
        <f t="shared" si="17"/>
        <v>Very Poor</v>
      </c>
      <c r="K179" t="s">
        <v>25</v>
      </c>
      <c r="L179" t="s">
        <v>18</v>
      </c>
      <c r="M179" s="3">
        <v>39814</v>
      </c>
      <c r="N179" s="4">
        <v>117458</v>
      </c>
    </row>
    <row r="180" spans="1:14" x14ac:dyDescent="0.35">
      <c r="A180" t="s">
        <v>202</v>
      </c>
      <c r="B180">
        <v>60</v>
      </c>
      <c r="C180" t="s">
        <v>16</v>
      </c>
      <c r="D180">
        <v>17</v>
      </c>
      <c r="E180" s="2">
        <v>35</v>
      </c>
      <c r="F180" s="2" t="str">
        <f t="shared" si="16"/>
        <v>Behind Target</v>
      </c>
      <c r="G180" s="2">
        <v>60</v>
      </c>
      <c r="H180" s="2" t="str">
        <f t="shared" si="15"/>
        <v>Satisfactory</v>
      </c>
      <c r="I180">
        <v>4.5</v>
      </c>
      <c r="J180" t="str">
        <f t="shared" si="17"/>
        <v>Good</v>
      </c>
      <c r="K180" t="s">
        <v>33</v>
      </c>
      <c r="L180" t="s">
        <v>18</v>
      </c>
      <c r="M180" s="3">
        <v>37622</v>
      </c>
      <c r="N180" s="4">
        <v>116039</v>
      </c>
    </row>
    <row r="181" spans="1:14" x14ac:dyDescent="0.35">
      <c r="A181" t="s">
        <v>203</v>
      </c>
      <c r="B181">
        <v>22</v>
      </c>
      <c r="C181" t="s">
        <v>16</v>
      </c>
      <c r="D181">
        <v>3</v>
      </c>
      <c r="E181" s="2">
        <v>80</v>
      </c>
      <c r="F181" s="2" t="str">
        <f t="shared" si="16"/>
        <v>On Target</v>
      </c>
      <c r="G181" s="2">
        <v>27</v>
      </c>
      <c r="H181" s="2" t="str">
        <f t="shared" si="15"/>
        <v>Poor</v>
      </c>
      <c r="I181">
        <v>3.1</v>
      </c>
      <c r="J181" t="str">
        <f t="shared" si="17"/>
        <v>Fair</v>
      </c>
      <c r="K181" t="s">
        <v>29</v>
      </c>
      <c r="L181" t="s">
        <v>21</v>
      </c>
      <c r="M181" s="3">
        <v>43831</v>
      </c>
      <c r="N181" s="4">
        <v>37353</v>
      </c>
    </row>
    <row r="182" spans="1:14" x14ac:dyDescent="0.35">
      <c r="A182" t="s">
        <v>204</v>
      </c>
      <c r="B182">
        <v>25</v>
      </c>
      <c r="C182" t="s">
        <v>12</v>
      </c>
      <c r="D182">
        <v>6</v>
      </c>
      <c r="E182" s="2">
        <v>2</v>
      </c>
      <c r="F182" s="2" t="str">
        <f t="shared" si="16"/>
        <v>Behind Target</v>
      </c>
      <c r="G182" s="2">
        <v>43</v>
      </c>
      <c r="H182" s="2" t="str">
        <f t="shared" ref="H182:H201" si="18">IF(G182&gt;69, "Excellent", IF(G182&gt;59, "Satisfactory", IF(G182&gt;49, "Average", IF(G182&gt;39, "Fair", "Poor"))))</f>
        <v>Fair</v>
      </c>
      <c r="I182">
        <v>3.9</v>
      </c>
      <c r="J182" t="str">
        <f t="shared" si="17"/>
        <v>Fair</v>
      </c>
      <c r="K182" t="s">
        <v>33</v>
      </c>
      <c r="L182" t="s">
        <v>14</v>
      </c>
      <c r="M182" s="3">
        <v>43466</v>
      </c>
      <c r="N182" s="4">
        <v>71604</v>
      </c>
    </row>
    <row r="183" spans="1:14" x14ac:dyDescent="0.35">
      <c r="A183" t="s">
        <v>205</v>
      </c>
      <c r="B183">
        <v>35</v>
      </c>
      <c r="C183" t="s">
        <v>12</v>
      </c>
      <c r="D183">
        <v>19</v>
      </c>
      <c r="E183" s="2">
        <v>15</v>
      </c>
      <c r="F183" s="2" t="str">
        <f t="shared" si="16"/>
        <v>Behind Target</v>
      </c>
      <c r="G183" s="2">
        <v>34</v>
      </c>
      <c r="H183" s="2" t="str">
        <f t="shared" si="18"/>
        <v>Poor</v>
      </c>
      <c r="I183">
        <v>1.6</v>
      </c>
      <c r="J183" t="str">
        <f t="shared" si="17"/>
        <v>Very Poor</v>
      </c>
      <c r="K183" t="s">
        <v>25</v>
      </c>
      <c r="L183" t="s">
        <v>23</v>
      </c>
      <c r="M183" s="3">
        <v>39448</v>
      </c>
      <c r="N183" s="4">
        <v>94026</v>
      </c>
    </row>
    <row r="184" spans="1:14" x14ac:dyDescent="0.35">
      <c r="A184" t="s">
        <v>206</v>
      </c>
      <c r="B184">
        <v>28</v>
      </c>
      <c r="C184" t="s">
        <v>16</v>
      </c>
      <c r="D184">
        <v>18</v>
      </c>
      <c r="E184" s="2">
        <v>34</v>
      </c>
      <c r="F184" s="2" t="str">
        <f t="shared" si="16"/>
        <v>Behind Target</v>
      </c>
      <c r="G184" s="2">
        <v>5</v>
      </c>
      <c r="H184" s="2" t="str">
        <f t="shared" si="18"/>
        <v>Poor</v>
      </c>
      <c r="I184">
        <v>2.2999999999999998</v>
      </c>
      <c r="J184" t="str">
        <f t="shared" si="17"/>
        <v>Poor</v>
      </c>
      <c r="K184" t="s">
        <v>25</v>
      </c>
      <c r="L184" t="s">
        <v>34</v>
      </c>
      <c r="M184" s="3">
        <v>42005</v>
      </c>
      <c r="N184" s="4">
        <v>86941</v>
      </c>
    </row>
    <row r="185" spans="1:14" x14ac:dyDescent="0.35">
      <c r="A185" t="s">
        <v>207</v>
      </c>
      <c r="B185">
        <v>27</v>
      </c>
      <c r="C185" t="s">
        <v>12</v>
      </c>
      <c r="D185">
        <v>3</v>
      </c>
      <c r="E185" s="2">
        <v>85</v>
      </c>
      <c r="F185" s="2" t="str">
        <f t="shared" si="16"/>
        <v>On Target</v>
      </c>
      <c r="G185" s="2">
        <v>5</v>
      </c>
      <c r="H185" s="2" t="str">
        <f t="shared" si="18"/>
        <v>Poor</v>
      </c>
      <c r="I185">
        <v>4.4000000000000004</v>
      </c>
      <c r="J185" t="str">
        <f t="shared" si="17"/>
        <v>Good</v>
      </c>
      <c r="K185" t="s">
        <v>17</v>
      </c>
      <c r="L185" t="s">
        <v>26</v>
      </c>
      <c r="M185" s="3">
        <v>43831</v>
      </c>
      <c r="N185" s="4">
        <v>51135</v>
      </c>
    </row>
    <row r="186" spans="1:14" x14ac:dyDescent="0.35">
      <c r="A186" t="s">
        <v>208</v>
      </c>
      <c r="B186">
        <v>41</v>
      </c>
      <c r="C186" t="s">
        <v>16</v>
      </c>
      <c r="D186">
        <v>18</v>
      </c>
      <c r="E186" s="2">
        <v>5</v>
      </c>
      <c r="F186" s="2" t="str">
        <f t="shared" si="16"/>
        <v>Behind Target</v>
      </c>
      <c r="G186" s="2">
        <v>6</v>
      </c>
      <c r="H186" s="2" t="str">
        <f t="shared" si="18"/>
        <v>Poor</v>
      </c>
      <c r="I186">
        <v>4.3</v>
      </c>
      <c r="J186" t="str">
        <f t="shared" si="17"/>
        <v>Good</v>
      </c>
      <c r="K186" t="s">
        <v>13</v>
      </c>
      <c r="L186" t="s">
        <v>23</v>
      </c>
      <c r="M186" s="3">
        <v>43101</v>
      </c>
      <c r="N186" s="4">
        <v>95555</v>
      </c>
    </row>
    <row r="187" spans="1:14" x14ac:dyDescent="0.35">
      <c r="A187" t="s">
        <v>209</v>
      </c>
      <c r="B187">
        <v>36</v>
      </c>
      <c r="C187" t="s">
        <v>16</v>
      </c>
      <c r="D187">
        <v>12</v>
      </c>
      <c r="E187" s="2">
        <v>0</v>
      </c>
      <c r="F187" s="2" t="str">
        <f t="shared" si="16"/>
        <v>Behind Target</v>
      </c>
      <c r="G187" s="2">
        <v>20</v>
      </c>
      <c r="H187" s="2" t="str">
        <f t="shared" si="18"/>
        <v>Poor</v>
      </c>
      <c r="I187">
        <v>2</v>
      </c>
      <c r="J187" t="str">
        <f t="shared" si="17"/>
        <v>Poor</v>
      </c>
      <c r="K187" t="s">
        <v>13</v>
      </c>
      <c r="L187" t="s">
        <v>23</v>
      </c>
      <c r="M187" s="3">
        <v>39814</v>
      </c>
      <c r="N187" s="4">
        <v>107062</v>
      </c>
    </row>
    <row r="188" spans="1:14" x14ac:dyDescent="0.35">
      <c r="A188" t="s">
        <v>210</v>
      </c>
      <c r="B188">
        <v>42</v>
      </c>
      <c r="C188" t="s">
        <v>16</v>
      </c>
      <c r="D188">
        <v>17</v>
      </c>
      <c r="E188" s="2">
        <v>32</v>
      </c>
      <c r="F188" s="2" t="str">
        <f t="shared" si="16"/>
        <v>Behind Target</v>
      </c>
      <c r="G188" s="2">
        <v>44</v>
      </c>
      <c r="H188" s="2" t="str">
        <f t="shared" si="18"/>
        <v>Fair</v>
      </c>
      <c r="I188">
        <v>1.1000000000000001</v>
      </c>
      <c r="J188" t="str">
        <f t="shared" si="17"/>
        <v>Very Poor</v>
      </c>
      <c r="K188" t="s">
        <v>33</v>
      </c>
      <c r="L188" t="s">
        <v>23</v>
      </c>
      <c r="M188" s="3">
        <v>37622</v>
      </c>
      <c r="N188" s="4">
        <v>91680</v>
      </c>
    </row>
    <row r="189" spans="1:14" x14ac:dyDescent="0.35">
      <c r="A189" t="s">
        <v>211</v>
      </c>
      <c r="B189">
        <v>36</v>
      </c>
      <c r="C189" t="s">
        <v>16</v>
      </c>
      <c r="D189">
        <v>12</v>
      </c>
      <c r="E189" s="2">
        <v>50</v>
      </c>
      <c r="F189" s="2" t="str">
        <f t="shared" si="16"/>
        <v>Within Target</v>
      </c>
      <c r="G189" s="2">
        <v>0</v>
      </c>
      <c r="H189" s="2" t="str">
        <f t="shared" si="18"/>
        <v>Poor</v>
      </c>
      <c r="I189">
        <v>4.2</v>
      </c>
      <c r="J189" t="str">
        <f t="shared" si="17"/>
        <v>Good</v>
      </c>
      <c r="K189" t="s">
        <v>29</v>
      </c>
      <c r="L189" t="s">
        <v>23</v>
      </c>
      <c r="M189" s="3">
        <v>42736</v>
      </c>
      <c r="N189" s="4">
        <v>97569</v>
      </c>
    </row>
    <row r="190" spans="1:14" x14ac:dyDescent="0.35">
      <c r="A190" t="s">
        <v>212</v>
      </c>
      <c r="B190">
        <v>28</v>
      </c>
      <c r="C190" t="s">
        <v>16</v>
      </c>
      <c r="D190">
        <v>8</v>
      </c>
      <c r="E190" s="2">
        <v>67</v>
      </c>
      <c r="F190" s="2" t="str">
        <f t="shared" si="16"/>
        <v>On Target</v>
      </c>
      <c r="G190" s="2">
        <v>37</v>
      </c>
      <c r="H190" s="2" t="str">
        <f t="shared" si="18"/>
        <v>Poor</v>
      </c>
      <c r="I190">
        <v>1.7</v>
      </c>
      <c r="J190" t="str">
        <f t="shared" si="17"/>
        <v>Very Poor</v>
      </c>
      <c r="K190" t="s">
        <v>17</v>
      </c>
      <c r="L190" t="s">
        <v>26</v>
      </c>
      <c r="M190" s="3">
        <v>43466</v>
      </c>
      <c r="N190" s="4">
        <v>56570</v>
      </c>
    </row>
    <row r="191" spans="1:14" x14ac:dyDescent="0.35">
      <c r="A191" t="s">
        <v>213</v>
      </c>
      <c r="B191">
        <v>25</v>
      </c>
      <c r="C191" t="s">
        <v>16</v>
      </c>
      <c r="D191">
        <v>6</v>
      </c>
      <c r="E191" s="2">
        <v>74</v>
      </c>
      <c r="F191" s="2" t="str">
        <f t="shared" si="16"/>
        <v>On Target</v>
      </c>
      <c r="G191" s="2">
        <v>83</v>
      </c>
      <c r="H191" s="2" t="str">
        <f t="shared" si="18"/>
        <v>Excellent</v>
      </c>
      <c r="I191">
        <v>4.2</v>
      </c>
      <c r="J191" t="str">
        <f t="shared" si="17"/>
        <v>Good</v>
      </c>
      <c r="K191" t="s">
        <v>17</v>
      </c>
      <c r="L191" t="s">
        <v>26</v>
      </c>
      <c r="M191" s="3">
        <v>44197</v>
      </c>
      <c r="N191" s="4">
        <v>58237</v>
      </c>
    </row>
    <row r="192" spans="1:14" x14ac:dyDescent="0.35">
      <c r="A192" t="s">
        <v>214</v>
      </c>
      <c r="B192">
        <v>35</v>
      </c>
      <c r="C192" t="s">
        <v>12</v>
      </c>
      <c r="D192">
        <v>18</v>
      </c>
      <c r="E192" s="2">
        <v>90</v>
      </c>
      <c r="F192" s="2" t="str">
        <f t="shared" si="16"/>
        <v>On Target</v>
      </c>
      <c r="G192" s="2">
        <v>0</v>
      </c>
      <c r="H192" s="2" t="str">
        <f t="shared" si="18"/>
        <v>Poor</v>
      </c>
      <c r="I192">
        <v>3.7</v>
      </c>
      <c r="J192" t="str">
        <f t="shared" si="17"/>
        <v>Fair</v>
      </c>
      <c r="K192" t="s">
        <v>33</v>
      </c>
      <c r="L192" t="s">
        <v>23</v>
      </c>
      <c r="M192" s="3">
        <v>41275</v>
      </c>
      <c r="N192" s="4">
        <v>105640</v>
      </c>
    </row>
    <row r="193" spans="1:14" x14ac:dyDescent="0.35">
      <c r="A193" t="s">
        <v>215</v>
      </c>
      <c r="B193">
        <v>43</v>
      </c>
      <c r="C193" t="s">
        <v>12</v>
      </c>
      <c r="D193">
        <v>11</v>
      </c>
      <c r="E193" s="2">
        <v>50</v>
      </c>
      <c r="F193" s="2" t="str">
        <f t="shared" si="16"/>
        <v>Within Target</v>
      </c>
      <c r="G193" s="2">
        <v>17</v>
      </c>
      <c r="H193" s="2" t="str">
        <f t="shared" si="18"/>
        <v>Poor</v>
      </c>
      <c r="I193">
        <v>1.7</v>
      </c>
      <c r="J193" t="str">
        <f t="shared" si="17"/>
        <v>Very Poor</v>
      </c>
      <c r="K193" t="s">
        <v>25</v>
      </c>
      <c r="L193" t="s">
        <v>34</v>
      </c>
      <c r="M193" s="3">
        <v>41275</v>
      </c>
      <c r="N193" s="4">
        <v>86286</v>
      </c>
    </row>
    <row r="194" spans="1:14" x14ac:dyDescent="0.35">
      <c r="A194" t="s">
        <v>216</v>
      </c>
      <c r="B194">
        <v>35</v>
      </c>
      <c r="C194" t="s">
        <v>12</v>
      </c>
      <c r="D194">
        <v>7</v>
      </c>
      <c r="E194" s="2">
        <v>56</v>
      </c>
      <c r="F194" s="2" t="str">
        <f t="shared" si="16"/>
        <v>Within Target</v>
      </c>
      <c r="G194" s="2">
        <v>8</v>
      </c>
      <c r="H194" s="2" t="str">
        <f t="shared" si="18"/>
        <v>Poor</v>
      </c>
      <c r="I194">
        <v>1.3</v>
      </c>
      <c r="J194" t="str">
        <f t="shared" si="17"/>
        <v>Very Poor</v>
      </c>
      <c r="K194" t="s">
        <v>25</v>
      </c>
      <c r="L194" t="s">
        <v>14</v>
      </c>
      <c r="M194" s="3">
        <v>43466</v>
      </c>
      <c r="N194" s="4">
        <v>60501</v>
      </c>
    </row>
    <row r="195" spans="1:14" x14ac:dyDescent="0.35">
      <c r="A195" t="s">
        <v>217</v>
      </c>
      <c r="B195">
        <v>39</v>
      </c>
      <c r="C195" t="s">
        <v>16</v>
      </c>
      <c r="D195">
        <v>16</v>
      </c>
      <c r="E195" s="2">
        <v>13</v>
      </c>
      <c r="F195" s="2" t="str">
        <f t="shared" ref="F195:F201" si="19">IF(E195&gt;65, "On Target", IF(E195&gt;49, "Within Target", IF(E195&lt;50, "Behind Target")))</f>
        <v>Behind Target</v>
      </c>
      <c r="G195" s="2">
        <v>100</v>
      </c>
      <c r="H195" s="2" t="str">
        <f t="shared" si="18"/>
        <v>Excellent</v>
      </c>
      <c r="I195">
        <v>4.7</v>
      </c>
      <c r="J195" t="str">
        <f t="shared" ref="J195:J201" si="20">IF(I195&gt;4.9, "Excellent", IF(I195&gt;3.9, "Good", IF(I195&gt;2.9, "Fair", IF(I195&gt;1.9, "Poor", "Very Poor"))))</f>
        <v>Good</v>
      </c>
      <c r="K195" t="s">
        <v>17</v>
      </c>
      <c r="L195" t="s">
        <v>18</v>
      </c>
      <c r="M195" s="3">
        <v>42370</v>
      </c>
      <c r="N195" s="4">
        <v>107814</v>
      </c>
    </row>
    <row r="196" spans="1:14" x14ac:dyDescent="0.35">
      <c r="A196" t="s">
        <v>218</v>
      </c>
      <c r="B196">
        <v>26</v>
      </c>
      <c r="C196" t="s">
        <v>16</v>
      </c>
      <c r="D196">
        <v>2</v>
      </c>
      <c r="E196" s="2">
        <v>95</v>
      </c>
      <c r="F196" s="2" t="str">
        <f t="shared" si="19"/>
        <v>On Target</v>
      </c>
      <c r="G196" s="2">
        <v>54</v>
      </c>
      <c r="H196" s="2" t="str">
        <f t="shared" si="18"/>
        <v>Average</v>
      </c>
      <c r="I196">
        <v>3.4</v>
      </c>
      <c r="J196" t="str">
        <f t="shared" si="20"/>
        <v>Fair</v>
      </c>
      <c r="K196" t="s">
        <v>17</v>
      </c>
      <c r="L196" t="s">
        <v>21</v>
      </c>
      <c r="M196" s="3">
        <v>44562</v>
      </c>
      <c r="N196" s="4">
        <v>31328</v>
      </c>
    </row>
    <row r="197" spans="1:14" x14ac:dyDescent="0.35">
      <c r="A197" t="s">
        <v>219</v>
      </c>
      <c r="B197">
        <v>29</v>
      </c>
      <c r="C197" t="s">
        <v>16</v>
      </c>
      <c r="D197">
        <v>9</v>
      </c>
      <c r="E197" s="2">
        <v>32</v>
      </c>
      <c r="F197" s="2" t="str">
        <f t="shared" si="19"/>
        <v>Behind Target</v>
      </c>
      <c r="G197" s="2">
        <v>87</v>
      </c>
      <c r="H197" s="2" t="str">
        <f t="shared" si="18"/>
        <v>Excellent</v>
      </c>
      <c r="I197">
        <v>3.5</v>
      </c>
      <c r="J197" t="str">
        <f t="shared" si="20"/>
        <v>Fair</v>
      </c>
      <c r="K197" t="s">
        <v>29</v>
      </c>
      <c r="L197" t="s">
        <v>26</v>
      </c>
      <c r="M197" s="3">
        <v>43466</v>
      </c>
      <c r="N197" s="4">
        <v>50051</v>
      </c>
    </row>
    <row r="198" spans="1:14" x14ac:dyDescent="0.35">
      <c r="A198" t="s">
        <v>220</v>
      </c>
      <c r="B198">
        <v>26</v>
      </c>
      <c r="C198" t="s">
        <v>12</v>
      </c>
      <c r="D198">
        <v>7</v>
      </c>
      <c r="E198" s="2">
        <v>45</v>
      </c>
      <c r="F198" s="2" t="str">
        <f t="shared" si="19"/>
        <v>Behind Target</v>
      </c>
      <c r="G198" s="2">
        <v>28</v>
      </c>
      <c r="H198" s="2" t="str">
        <f t="shared" si="18"/>
        <v>Poor</v>
      </c>
      <c r="I198">
        <v>2.8</v>
      </c>
      <c r="J198" t="str">
        <f t="shared" si="20"/>
        <v>Poor</v>
      </c>
      <c r="K198" t="s">
        <v>17</v>
      </c>
      <c r="L198" t="s">
        <v>26</v>
      </c>
      <c r="M198" s="3">
        <v>44197</v>
      </c>
      <c r="N198" s="4">
        <v>46612</v>
      </c>
    </row>
    <row r="199" spans="1:14" x14ac:dyDescent="0.35">
      <c r="A199" t="s">
        <v>221</v>
      </c>
      <c r="B199">
        <v>22</v>
      </c>
      <c r="C199" t="s">
        <v>12</v>
      </c>
      <c r="D199">
        <v>3</v>
      </c>
      <c r="E199" s="2">
        <v>36</v>
      </c>
      <c r="F199" s="2" t="str">
        <f t="shared" si="19"/>
        <v>Behind Target</v>
      </c>
      <c r="G199" s="2">
        <v>77</v>
      </c>
      <c r="H199" s="2" t="str">
        <f t="shared" si="18"/>
        <v>Excellent</v>
      </c>
      <c r="I199">
        <v>1.6</v>
      </c>
      <c r="J199" t="str">
        <f t="shared" si="20"/>
        <v>Very Poor</v>
      </c>
      <c r="K199" t="s">
        <v>33</v>
      </c>
      <c r="L199" t="s">
        <v>21</v>
      </c>
      <c r="M199" s="3">
        <v>44197</v>
      </c>
      <c r="N199" s="4">
        <v>32992</v>
      </c>
    </row>
    <row r="200" spans="1:14" x14ac:dyDescent="0.35">
      <c r="A200" t="s">
        <v>222</v>
      </c>
      <c r="B200">
        <v>36</v>
      </c>
      <c r="C200" t="s">
        <v>16</v>
      </c>
      <c r="D200">
        <v>23</v>
      </c>
      <c r="E200" s="2">
        <v>96</v>
      </c>
      <c r="F200" s="2" t="str">
        <f t="shared" si="19"/>
        <v>On Target</v>
      </c>
      <c r="G200" s="2">
        <v>50</v>
      </c>
      <c r="H200" s="2" t="str">
        <f t="shared" si="18"/>
        <v>Average</v>
      </c>
      <c r="I200">
        <v>3.4</v>
      </c>
      <c r="J200" t="str">
        <f t="shared" si="20"/>
        <v>Fair</v>
      </c>
      <c r="K200" t="s">
        <v>13</v>
      </c>
      <c r="L200" t="s">
        <v>18</v>
      </c>
      <c r="M200" s="3">
        <v>38353</v>
      </c>
      <c r="N200" s="4">
        <v>104216</v>
      </c>
    </row>
    <row r="201" spans="1:14" x14ac:dyDescent="0.35">
      <c r="A201" t="s">
        <v>223</v>
      </c>
      <c r="B201">
        <v>43</v>
      </c>
      <c r="C201" t="s">
        <v>12</v>
      </c>
      <c r="D201">
        <v>10</v>
      </c>
      <c r="E201" s="2">
        <v>86</v>
      </c>
      <c r="F201" s="2" t="str">
        <f t="shared" si="19"/>
        <v>On Target</v>
      </c>
      <c r="G201" s="2">
        <v>71</v>
      </c>
      <c r="H201" s="2" t="str">
        <f t="shared" si="18"/>
        <v>Excellent</v>
      </c>
      <c r="I201">
        <v>2</v>
      </c>
      <c r="J201" t="str">
        <f t="shared" si="20"/>
        <v>Poor</v>
      </c>
      <c r="K201" t="s">
        <v>17</v>
      </c>
      <c r="L201" t="s">
        <v>23</v>
      </c>
      <c r="M201" s="3">
        <v>41640</v>
      </c>
      <c r="N201" s="4">
        <v>104341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51"/>
  <sheetViews>
    <sheetView workbookViewId="0">
      <selection activeCell="E30" sqref="E30"/>
    </sheetView>
  </sheetViews>
  <sheetFormatPr defaultRowHeight="14.5" x14ac:dyDescent="0.35"/>
  <cols>
    <col min="1" max="1" width="25.26953125" bestFit="1" customWidth="1"/>
    <col min="2" max="2" width="15.26953125" bestFit="1" customWidth="1"/>
    <col min="3" max="3" width="9.08984375" bestFit="1" customWidth="1"/>
    <col min="4" max="4" width="12.26953125" bestFit="1" customWidth="1"/>
    <col min="5" max="5" width="10.7265625" bestFit="1" customWidth="1"/>
    <col min="6" max="6" width="15.1796875" bestFit="1" customWidth="1"/>
    <col min="7" max="7" width="11.81640625" bestFit="1" customWidth="1"/>
    <col min="8" max="8" width="10.7265625" bestFit="1" customWidth="1"/>
    <col min="9" max="141" width="7.6328125" bestFit="1" customWidth="1"/>
    <col min="142" max="199" width="8.6328125" bestFit="1" customWidth="1"/>
    <col min="200" max="200" width="12" bestFit="1" customWidth="1"/>
  </cols>
  <sheetData>
    <row r="3" spans="1:8" x14ac:dyDescent="0.35">
      <c r="A3" s="5" t="s">
        <v>227</v>
      </c>
      <c r="B3" s="5" t="s">
        <v>226</v>
      </c>
    </row>
    <row r="4" spans="1:8" x14ac:dyDescent="0.35">
      <c r="A4" s="5" t="s">
        <v>224</v>
      </c>
      <c r="B4" t="s">
        <v>14</v>
      </c>
      <c r="C4" t="s">
        <v>21</v>
      </c>
      <c r="D4" t="s">
        <v>26</v>
      </c>
      <c r="E4" t="s">
        <v>18</v>
      </c>
      <c r="F4" t="s">
        <v>34</v>
      </c>
      <c r="G4" t="s">
        <v>23</v>
      </c>
      <c r="H4" t="s">
        <v>225</v>
      </c>
    </row>
    <row r="5" spans="1:8" x14ac:dyDescent="0.35">
      <c r="A5" s="6" t="s">
        <v>16</v>
      </c>
      <c r="B5" s="1">
        <v>68997</v>
      </c>
      <c r="C5" s="1">
        <v>35101.333333333336</v>
      </c>
      <c r="D5" s="1">
        <v>52079.315789473687</v>
      </c>
      <c r="E5" s="1">
        <v>108607.18181818182</v>
      </c>
      <c r="F5" s="1">
        <v>85969.21428571429</v>
      </c>
      <c r="G5" s="1">
        <v>97866.888888888891</v>
      </c>
      <c r="H5" s="1">
        <v>76985.22</v>
      </c>
    </row>
    <row r="6" spans="1:8" x14ac:dyDescent="0.35">
      <c r="A6" s="6" t="s">
        <v>12</v>
      </c>
      <c r="B6" s="1">
        <v>67737.809523809527</v>
      </c>
      <c r="C6" s="1">
        <v>34521.666666666664</v>
      </c>
      <c r="D6" s="1">
        <v>52133.5625</v>
      </c>
      <c r="E6" s="1">
        <v>111905.61111111111</v>
      </c>
      <c r="F6" s="1">
        <v>86929.75</v>
      </c>
      <c r="G6" s="1">
        <v>103263.85714285714</v>
      </c>
      <c r="H6" s="1">
        <v>76253.27</v>
      </c>
    </row>
    <row r="7" spans="1:8" x14ac:dyDescent="0.35">
      <c r="A7" s="6" t="s">
        <v>225</v>
      </c>
      <c r="B7" s="1">
        <v>68195.696969696975</v>
      </c>
      <c r="C7" s="1">
        <v>34811.5</v>
      </c>
      <c r="D7" s="1">
        <v>52104.114285714284</v>
      </c>
      <c r="E7" s="1">
        <v>110091.47500000001</v>
      </c>
      <c r="F7" s="1">
        <v>86481.5</v>
      </c>
      <c r="G7" s="1">
        <v>100228.0625</v>
      </c>
      <c r="H7" s="1">
        <v>76619.244999999995</v>
      </c>
    </row>
    <row r="15" spans="1:8" x14ac:dyDescent="0.35">
      <c r="A15" s="5" t="s">
        <v>228</v>
      </c>
      <c r="B15" s="5" t="s">
        <v>226</v>
      </c>
    </row>
    <row r="16" spans="1:8" x14ac:dyDescent="0.35">
      <c r="A16" s="5" t="s">
        <v>224</v>
      </c>
      <c r="B16" t="s">
        <v>231</v>
      </c>
      <c r="C16" t="s">
        <v>232</v>
      </c>
      <c r="D16" t="s">
        <v>233</v>
      </c>
      <c r="E16" t="s">
        <v>234</v>
      </c>
      <c r="F16" t="s">
        <v>235</v>
      </c>
      <c r="G16" t="s">
        <v>225</v>
      </c>
    </row>
    <row r="17" spans="1:7" x14ac:dyDescent="0.35">
      <c r="A17" s="6" t="s">
        <v>33</v>
      </c>
      <c r="B17" s="1">
        <v>30.6</v>
      </c>
      <c r="C17" s="1">
        <v>35.888888888888886</v>
      </c>
      <c r="D17" s="1">
        <v>40.9</v>
      </c>
      <c r="E17" s="1">
        <v>53.090909090909093</v>
      </c>
      <c r="F17" s="1">
        <v>44</v>
      </c>
      <c r="G17" s="1">
        <v>42.268292682926827</v>
      </c>
    </row>
    <row r="18" spans="1:7" x14ac:dyDescent="0.35">
      <c r="A18" s="6" t="s">
        <v>29</v>
      </c>
      <c r="B18" s="1">
        <v>41.25</v>
      </c>
      <c r="C18" s="1">
        <v>45</v>
      </c>
      <c r="D18" s="1"/>
      <c r="E18" s="1">
        <v>52</v>
      </c>
      <c r="F18" s="1">
        <v>51.2</v>
      </c>
      <c r="G18" s="1">
        <v>48.125</v>
      </c>
    </row>
    <row r="19" spans="1:7" x14ac:dyDescent="0.35">
      <c r="A19" s="6" t="s">
        <v>17</v>
      </c>
      <c r="B19" s="1">
        <v>71.833333333333329</v>
      </c>
      <c r="C19" s="1">
        <v>52.928571428571431</v>
      </c>
      <c r="D19" s="1">
        <v>63.5</v>
      </c>
      <c r="E19" s="1">
        <v>53.18181818181818</v>
      </c>
      <c r="F19" s="1">
        <v>43.333333333333336</v>
      </c>
      <c r="G19" s="1">
        <v>56.342105263157897</v>
      </c>
    </row>
    <row r="20" spans="1:7" x14ac:dyDescent="0.35">
      <c r="A20" s="6" t="s">
        <v>13</v>
      </c>
      <c r="B20" s="1">
        <v>59.75</v>
      </c>
      <c r="C20" s="1">
        <v>52.25</v>
      </c>
      <c r="D20" s="1">
        <v>60</v>
      </c>
      <c r="E20" s="1">
        <v>36</v>
      </c>
      <c r="F20" s="1">
        <v>40.5</v>
      </c>
      <c r="G20" s="1">
        <v>44.261904761904759</v>
      </c>
    </row>
    <row r="21" spans="1:7" x14ac:dyDescent="0.35">
      <c r="A21" s="6" t="s">
        <v>25</v>
      </c>
      <c r="B21" s="1">
        <v>35.6</v>
      </c>
      <c r="C21" s="1">
        <v>55.07692307692308</v>
      </c>
      <c r="D21" s="1">
        <v>32.333333333333336</v>
      </c>
      <c r="E21" s="1">
        <v>41.227272727272727</v>
      </c>
      <c r="F21" s="1">
        <v>45</v>
      </c>
      <c r="G21" s="1">
        <v>44.212765957446805</v>
      </c>
    </row>
    <row r="22" spans="1:7" x14ac:dyDescent="0.35">
      <c r="A22" s="6" t="s">
        <v>225</v>
      </c>
      <c r="B22" s="1">
        <v>48.583333333333336</v>
      </c>
      <c r="C22" s="1">
        <v>49.186440677966104</v>
      </c>
      <c r="D22" s="1">
        <v>46.315789473684212</v>
      </c>
      <c r="E22" s="1">
        <v>44.769230769230766</v>
      </c>
      <c r="F22" s="1">
        <v>45.55</v>
      </c>
      <c r="G22" s="1">
        <v>46.755000000000003</v>
      </c>
    </row>
    <row r="47" spans="1:5" x14ac:dyDescent="0.35">
      <c r="A47" s="5" t="s">
        <v>238</v>
      </c>
      <c r="B47" s="5" t="s">
        <v>226</v>
      </c>
    </row>
    <row r="48" spans="1:5" x14ac:dyDescent="0.35">
      <c r="A48" s="5" t="s">
        <v>224</v>
      </c>
      <c r="B48" t="s">
        <v>237</v>
      </c>
      <c r="C48" t="s">
        <v>240</v>
      </c>
      <c r="D48" t="s">
        <v>241</v>
      </c>
      <c r="E48" t="s">
        <v>225</v>
      </c>
    </row>
    <row r="49" spans="1:5" x14ac:dyDescent="0.35">
      <c r="A49" s="6" t="s">
        <v>16</v>
      </c>
      <c r="B49" s="1">
        <v>58</v>
      </c>
      <c r="C49" s="1">
        <v>25</v>
      </c>
      <c r="D49" s="1">
        <v>17</v>
      </c>
      <c r="E49" s="1">
        <v>100</v>
      </c>
    </row>
    <row r="50" spans="1:5" x14ac:dyDescent="0.35">
      <c r="A50" s="6" t="s">
        <v>12</v>
      </c>
      <c r="B50" s="1">
        <v>51</v>
      </c>
      <c r="C50" s="1">
        <v>32</v>
      </c>
      <c r="D50" s="1">
        <v>17</v>
      </c>
      <c r="E50" s="1">
        <v>100</v>
      </c>
    </row>
    <row r="51" spans="1:5" x14ac:dyDescent="0.35">
      <c r="A51" s="6" t="s">
        <v>225</v>
      </c>
      <c r="B51" s="1">
        <v>109</v>
      </c>
      <c r="C51" s="1">
        <v>57</v>
      </c>
      <c r="D51" s="1">
        <v>34</v>
      </c>
      <c r="E51" s="1">
        <v>200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
  <sheetViews>
    <sheetView showGridLines="0" tabSelected="1" workbookViewId="0">
      <selection activeCell="R21" sqref="R21"/>
    </sheetView>
  </sheetViews>
  <sheetFormatPr defaultRowHeight="14.5" x14ac:dyDescent="0.35"/>
  <sheetData>
    <row r="1" spans="1:18" x14ac:dyDescent="0.35">
      <c r="A1" s="8" t="s">
        <v>239</v>
      </c>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row r="5" spans="1:18" x14ac:dyDescent="0.35">
      <c r="E5" s="7"/>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hr_dashboard_data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Roseline kalu Nchege</dc:creator>
  <cp:lastModifiedBy>Roseline kalu Nchege</cp:lastModifiedBy>
  <dcterms:created xsi:type="dcterms:W3CDTF">2023-09-18T23:12:10Z</dcterms:created>
  <dcterms:modified xsi:type="dcterms:W3CDTF">2024-01-19T00:37:08Z</dcterms:modified>
</cp:coreProperties>
</file>