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ck_Jo\Desktop\"/>
    </mc:Choice>
  </mc:AlternateContent>
  <bookViews>
    <workbookView xWindow="0" yWindow="0" windowWidth="15345" windowHeight="4650" activeTab="2"/>
  </bookViews>
  <sheets>
    <sheet name="Requirements" sheetId="1" r:id="rId1"/>
    <sheet name="algorithm" sheetId="2" r:id="rId2"/>
    <sheet name="Flat Rate" sheetId="4" r:id="rId3"/>
    <sheet name="Sheet1" sheetId="3" r:id="rId4"/>
  </sheets>
  <definedNames>
    <definedName name="INTEREST">'Flat Rate'!$J$3</definedName>
    <definedName name="MONTHLY">'Flat Rate'!$E$10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4" l="1"/>
  <c r="L10" i="4"/>
  <c r="L11" i="4" s="1"/>
  <c r="C10" i="4"/>
  <c r="J5" i="4"/>
  <c r="F10" i="4" s="1"/>
  <c r="H10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22" i="2"/>
  <c r="D23" i="2"/>
  <c r="D24" i="2"/>
  <c r="D25" i="2"/>
  <c r="D26" i="2"/>
  <c r="D27" i="2"/>
  <c r="D28" i="2"/>
  <c r="D29" i="2"/>
  <c r="D30" i="2"/>
  <c r="D31" i="2"/>
  <c r="D32" i="2"/>
  <c r="D33" i="2"/>
  <c r="D21" i="2"/>
  <c r="J4" i="2"/>
  <c r="F10" i="2" s="1"/>
  <c r="M10" i="4" l="1"/>
  <c r="Q10" i="4" s="1"/>
  <c r="M11" i="4"/>
  <c r="L12" i="4"/>
  <c r="D10" i="4"/>
  <c r="D11" i="4" s="1"/>
  <c r="F11" i="4"/>
  <c r="E10" i="4"/>
  <c r="G10" i="2"/>
  <c r="F11" i="2"/>
  <c r="R10" i="4" l="1"/>
  <c r="S10" i="4" s="1"/>
  <c r="N11" i="4" s="1"/>
  <c r="Q11" i="4" s="1"/>
  <c r="O10" i="4"/>
  <c r="M12" i="4"/>
  <c r="L13" i="4"/>
  <c r="D12" i="4"/>
  <c r="F12" i="4"/>
  <c r="G10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G11" i="2"/>
  <c r="F12" i="2"/>
  <c r="O11" i="4" l="1"/>
  <c r="R11" i="4"/>
  <c r="S11" i="4" s="1"/>
  <c r="N12" i="4" s="1"/>
  <c r="Q12" i="4" s="1"/>
  <c r="L14" i="4"/>
  <c r="M13" i="4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C11" i="4"/>
  <c r="H10" i="4"/>
  <c r="D13" i="4"/>
  <c r="F13" i="4"/>
  <c r="F14" i="4" s="1"/>
  <c r="F15" i="4" s="1"/>
  <c r="F16" i="4" s="1"/>
  <c r="F17" i="4" s="1"/>
  <c r="F18" i="4" s="1"/>
  <c r="F19" i="4" s="1"/>
  <c r="F20" i="4" s="1"/>
  <c r="F21" i="4" s="1"/>
  <c r="F13" i="2"/>
  <c r="G12" i="2"/>
  <c r="O12" i="4" l="1"/>
  <c r="R12" i="4"/>
  <c r="S12" i="4" s="1"/>
  <c r="N13" i="4" s="1"/>
  <c r="Q13" i="4" s="1"/>
  <c r="L15" i="4"/>
  <c r="M14" i="4"/>
  <c r="C12" i="4"/>
  <c r="H11" i="4"/>
  <c r="D14" i="4"/>
  <c r="D15" i="4" s="1"/>
  <c r="D16" i="4" s="1"/>
  <c r="D17" i="4" s="1"/>
  <c r="D18" i="4" s="1"/>
  <c r="D19" i="4" s="1"/>
  <c r="D20" i="4" s="1"/>
  <c r="D21" i="4" s="1"/>
  <c r="G13" i="2"/>
  <c r="F14" i="2"/>
  <c r="O13" i="4" l="1"/>
  <c r="R13" i="4"/>
  <c r="S13" i="4" s="1"/>
  <c r="N14" i="4" s="1"/>
  <c r="Q14" i="4" s="1"/>
  <c r="L16" i="4"/>
  <c r="M15" i="4"/>
  <c r="H12" i="4"/>
  <c r="C13" i="4"/>
  <c r="G14" i="2"/>
  <c r="F15" i="2"/>
  <c r="R14" i="4" l="1"/>
  <c r="S14" i="4" s="1"/>
  <c r="N15" i="4" s="1"/>
  <c r="Q15" i="4" s="1"/>
  <c r="O14" i="4"/>
  <c r="L17" i="4"/>
  <c r="M16" i="4"/>
  <c r="H13" i="4"/>
  <c r="C14" i="4"/>
  <c r="F16" i="2"/>
  <c r="G15" i="2"/>
  <c r="R15" i="4" l="1"/>
  <c r="S15" i="4" s="1"/>
  <c r="N16" i="4" s="1"/>
  <c r="Q16" i="4" s="1"/>
  <c r="R16" i="4" s="1"/>
  <c r="S16" i="4" s="1"/>
  <c r="N17" i="4" s="1"/>
  <c r="O15" i="4"/>
  <c r="L18" i="4"/>
  <c r="M17" i="4"/>
  <c r="C15" i="4"/>
  <c r="H14" i="4"/>
  <c r="F17" i="2"/>
  <c r="G16" i="2"/>
  <c r="Q17" i="4" l="1"/>
  <c r="R17" i="4" s="1"/>
  <c r="S17" i="4" s="1"/>
  <c r="N18" i="4" s="1"/>
  <c r="O16" i="4"/>
  <c r="M18" i="4"/>
  <c r="L19" i="4"/>
  <c r="C16" i="4"/>
  <c r="H15" i="4"/>
  <c r="F18" i="2"/>
  <c r="G17" i="2"/>
  <c r="Q18" i="4" l="1"/>
  <c r="R18" i="4" s="1"/>
  <c r="S18" i="4" s="1"/>
  <c r="N19" i="4" s="1"/>
  <c r="O17" i="4"/>
  <c r="L20" i="4"/>
  <c r="M19" i="4"/>
  <c r="H16" i="4"/>
  <c r="C17" i="4"/>
  <c r="F19" i="2"/>
  <c r="G18" i="2"/>
  <c r="O18" i="4" l="1"/>
  <c r="Q19" i="4"/>
  <c r="L21" i="4"/>
  <c r="M20" i="4"/>
  <c r="C18" i="4"/>
  <c r="H17" i="4"/>
  <c r="F20" i="2"/>
  <c r="G19" i="2"/>
  <c r="R19" i="4" l="1"/>
  <c r="S19" i="4" s="1"/>
  <c r="N20" i="4" s="1"/>
  <c r="Q20" i="4" s="1"/>
  <c r="R20" i="4" s="1"/>
  <c r="S20" i="4" s="1"/>
  <c r="N21" i="4" s="1"/>
  <c r="O19" i="4"/>
  <c r="M21" i="4"/>
  <c r="C19" i="4"/>
  <c r="H18" i="4"/>
  <c r="F21" i="2"/>
  <c r="G20" i="2"/>
  <c r="O20" i="4" l="1"/>
  <c r="Q21" i="4"/>
  <c r="R21" i="4" s="1"/>
  <c r="S21" i="4" s="1"/>
  <c r="C20" i="4"/>
  <c r="H19" i="4"/>
  <c r="F22" i="2"/>
  <c r="G21" i="2"/>
  <c r="O21" i="4" l="1"/>
  <c r="C21" i="4"/>
  <c r="H20" i="4"/>
  <c r="F23" i="2"/>
  <c r="G22" i="2"/>
  <c r="H21" i="4" l="1"/>
  <c r="F24" i="2"/>
  <c r="G23" i="2"/>
  <c r="F25" i="2" l="1"/>
  <c r="G24" i="2"/>
  <c r="F26" i="2" l="1"/>
  <c r="G25" i="2"/>
  <c r="F27" i="2" l="1"/>
  <c r="G26" i="2"/>
  <c r="F28" i="2" l="1"/>
  <c r="G27" i="2"/>
  <c r="F29" i="2" l="1"/>
  <c r="G28" i="2"/>
  <c r="F30" i="2" l="1"/>
  <c r="G29" i="2"/>
  <c r="F31" i="2" l="1"/>
  <c r="G30" i="2"/>
  <c r="F32" i="2" l="1"/>
  <c r="G31" i="2"/>
  <c r="F33" i="2" l="1"/>
  <c r="G32" i="2"/>
  <c r="G33" i="2" l="1"/>
  <c r="F34" i="2"/>
  <c r="G34" i="2" l="1"/>
  <c r="F35" i="2"/>
  <c r="G35" i="2" l="1"/>
  <c r="F36" i="2"/>
  <c r="G36" i="2" l="1"/>
  <c r="F37" i="2"/>
  <c r="F38" i="2" l="1"/>
  <c r="G37" i="2"/>
  <c r="F39" i="2" l="1"/>
  <c r="G38" i="2"/>
  <c r="F40" i="2" l="1"/>
  <c r="G39" i="2"/>
  <c r="F41" i="2" l="1"/>
  <c r="G40" i="2"/>
  <c r="F42" i="2" l="1"/>
  <c r="G41" i="2"/>
  <c r="F43" i="2" l="1"/>
  <c r="G42" i="2"/>
  <c r="F44" i="2" l="1"/>
  <c r="G43" i="2"/>
  <c r="F45" i="2" l="1"/>
  <c r="G44" i="2"/>
  <c r="F46" i="2" l="1"/>
  <c r="G45" i="2"/>
  <c r="F47" i="2" l="1"/>
  <c r="G46" i="2"/>
  <c r="F48" i="2" l="1"/>
  <c r="G47" i="2"/>
  <c r="F49" i="2" l="1"/>
  <c r="G48" i="2"/>
  <c r="F50" i="2" l="1"/>
  <c r="G49" i="2"/>
  <c r="F51" i="2" l="1"/>
  <c r="G50" i="2"/>
  <c r="F52" i="2" l="1"/>
  <c r="G51" i="2"/>
  <c r="F53" i="2" l="1"/>
  <c r="G52" i="2"/>
  <c r="F54" i="2" l="1"/>
  <c r="G53" i="2"/>
  <c r="F55" i="2" l="1"/>
  <c r="G54" i="2"/>
  <c r="F56" i="2" l="1"/>
  <c r="G55" i="2"/>
  <c r="F57" i="2" l="1"/>
  <c r="G56" i="2"/>
  <c r="F58" i="2" l="1"/>
  <c r="G57" i="2"/>
  <c r="F59" i="2" l="1"/>
  <c r="G58" i="2"/>
  <c r="F60" i="2" l="1"/>
  <c r="G59" i="2"/>
  <c r="F61" i="2" l="1"/>
  <c r="G60" i="2"/>
  <c r="F62" i="2" l="1"/>
  <c r="G61" i="2"/>
  <c r="F63" i="2" l="1"/>
  <c r="G62" i="2"/>
  <c r="F64" i="2" l="1"/>
  <c r="G63" i="2"/>
  <c r="F65" i="2" l="1"/>
  <c r="G64" i="2"/>
  <c r="F66" i="2" l="1"/>
  <c r="G65" i="2"/>
  <c r="F67" i="2" l="1"/>
  <c r="G66" i="2"/>
  <c r="F68" i="2" l="1"/>
  <c r="G67" i="2"/>
  <c r="F69" i="2" l="1"/>
  <c r="G68" i="2"/>
  <c r="G69" i="2" l="1"/>
  <c r="F70" i="2"/>
  <c r="G70" i="2" l="1"/>
  <c r="F71" i="2"/>
  <c r="G71" i="2" l="1"/>
  <c r="F72" i="2"/>
  <c r="F73" i="2" l="1"/>
  <c r="G72" i="2"/>
  <c r="F74" i="2" l="1"/>
  <c r="G73" i="2"/>
  <c r="F75" i="2" l="1"/>
  <c r="G74" i="2"/>
  <c r="F76" i="2" l="1"/>
  <c r="G75" i="2"/>
  <c r="F77" i="2" l="1"/>
  <c r="G76" i="2"/>
  <c r="F78" i="2" l="1"/>
  <c r="G77" i="2"/>
  <c r="F79" i="2" l="1"/>
  <c r="G78" i="2"/>
  <c r="F80" i="2" l="1"/>
  <c r="G79" i="2"/>
  <c r="F81" i="2" l="1"/>
  <c r="G80" i="2"/>
  <c r="F82" i="2" l="1"/>
  <c r="G81" i="2"/>
  <c r="F83" i="2" l="1"/>
  <c r="G82" i="2"/>
  <c r="F84" i="2" l="1"/>
  <c r="G83" i="2"/>
  <c r="F85" i="2" l="1"/>
  <c r="G84" i="2"/>
  <c r="F86" i="2" l="1"/>
  <c r="G85" i="2"/>
  <c r="F87" i="2" l="1"/>
  <c r="G86" i="2"/>
  <c r="F88" i="2" l="1"/>
  <c r="G87" i="2"/>
  <c r="F89" i="2" l="1"/>
  <c r="G88" i="2"/>
  <c r="F90" i="2" l="1"/>
  <c r="G89" i="2"/>
  <c r="F91" i="2" l="1"/>
  <c r="G90" i="2"/>
  <c r="F92" i="2" l="1"/>
  <c r="G91" i="2"/>
  <c r="F93" i="2" l="1"/>
  <c r="G92" i="2"/>
  <c r="F94" i="2" l="1"/>
  <c r="G93" i="2"/>
  <c r="F95" i="2" l="1"/>
  <c r="G94" i="2"/>
  <c r="F96" i="2" l="1"/>
  <c r="G95" i="2"/>
  <c r="F97" i="2" l="1"/>
  <c r="G96" i="2"/>
  <c r="F98" i="2" l="1"/>
  <c r="G97" i="2"/>
  <c r="F99" i="2" l="1"/>
  <c r="G98" i="2"/>
  <c r="F100" i="2" l="1"/>
  <c r="G99" i="2"/>
  <c r="F101" i="2" l="1"/>
  <c r="G100" i="2"/>
  <c r="F102" i="2" l="1"/>
  <c r="G101" i="2"/>
  <c r="F103" i="2" l="1"/>
  <c r="G102" i="2"/>
  <c r="F104" i="2" l="1"/>
  <c r="G103" i="2"/>
  <c r="F105" i="2" l="1"/>
  <c r="G104" i="2"/>
  <c r="F106" i="2" l="1"/>
  <c r="G105" i="2"/>
  <c r="F107" i="2" l="1"/>
  <c r="G106" i="2"/>
  <c r="F108" i="2" l="1"/>
  <c r="G107" i="2"/>
  <c r="F109" i="2" l="1"/>
  <c r="G108" i="2"/>
  <c r="F110" i="2" l="1"/>
  <c r="G109" i="2"/>
  <c r="F111" i="2" l="1"/>
  <c r="G110" i="2"/>
  <c r="F112" i="2" l="1"/>
  <c r="G111" i="2"/>
  <c r="F113" i="2" l="1"/>
  <c r="G112" i="2"/>
  <c r="F114" i="2" l="1"/>
  <c r="G113" i="2"/>
  <c r="F115" i="2" l="1"/>
  <c r="G114" i="2"/>
  <c r="F116" i="2" l="1"/>
  <c r="G115" i="2"/>
  <c r="F117" i="2" l="1"/>
  <c r="G116" i="2"/>
  <c r="F118" i="2" l="1"/>
  <c r="G117" i="2"/>
  <c r="F119" i="2" l="1"/>
  <c r="G118" i="2"/>
  <c r="F120" i="2" l="1"/>
  <c r="G119" i="2"/>
  <c r="F121" i="2" l="1"/>
  <c r="G120" i="2"/>
  <c r="F122" i="2" l="1"/>
  <c r="G121" i="2"/>
  <c r="F123" i="2" l="1"/>
  <c r="G122" i="2"/>
  <c r="F124" i="2" l="1"/>
  <c r="G123" i="2"/>
  <c r="F125" i="2" l="1"/>
  <c r="G124" i="2"/>
  <c r="F126" i="2" l="1"/>
  <c r="G125" i="2"/>
  <c r="F127" i="2" l="1"/>
  <c r="G126" i="2"/>
  <c r="F128" i="2" l="1"/>
  <c r="G127" i="2"/>
  <c r="F129" i="2" l="1"/>
  <c r="G128" i="2"/>
  <c r="F130" i="2" l="1"/>
  <c r="G129" i="2"/>
  <c r="F131" i="2" l="1"/>
  <c r="G130" i="2"/>
  <c r="F132" i="2" l="1"/>
  <c r="G131" i="2"/>
  <c r="F133" i="2" l="1"/>
  <c r="G132" i="2"/>
  <c r="F134" i="2" l="1"/>
  <c r="G133" i="2"/>
  <c r="F135" i="2" l="1"/>
  <c r="G134" i="2"/>
  <c r="F136" i="2" l="1"/>
  <c r="G135" i="2"/>
  <c r="F137" i="2" l="1"/>
  <c r="G136" i="2"/>
  <c r="F138" i="2" l="1"/>
  <c r="G137" i="2"/>
  <c r="F139" i="2" l="1"/>
  <c r="G138" i="2"/>
  <c r="F140" i="2" l="1"/>
  <c r="G139" i="2"/>
  <c r="F141" i="2" l="1"/>
  <c r="G140" i="2"/>
  <c r="F142" i="2" l="1"/>
  <c r="G141" i="2"/>
  <c r="F143" i="2" l="1"/>
  <c r="G142" i="2"/>
  <c r="F144" i="2" l="1"/>
  <c r="G143" i="2"/>
  <c r="F145" i="2" l="1"/>
  <c r="G144" i="2"/>
  <c r="F146" i="2" l="1"/>
  <c r="G145" i="2"/>
  <c r="F147" i="2" l="1"/>
  <c r="G146" i="2"/>
  <c r="F148" i="2" l="1"/>
  <c r="G147" i="2"/>
  <c r="F149" i="2" l="1"/>
  <c r="G148" i="2"/>
  <c r="F150" i="2" l="1"/>
  <c r="G149" i="2"/>
  <c r="F151" i="2" l="1"/>
  <c r="G150" i="2"/>
  <c r="F152" i="2" l="1"/>
  <c r="G151" i="2"/>
  <c r="F153" i="2" l="1"/>
  <c r="G152" i="2"/>
  <c r="F154" i="2" l="1"/>
  <c r="G153" i="2"/>
  <c r="F155" i="2" l="1"/>
  <c r="G154" i="2"/>
  <c r="F156" i="2" l="1"/>
  <c r="G155" i="2"/>
  <c r="F157" i="2" l="1"/>
  <c r="G156" i="2"/>
  <c r="F158" i="2" l="1"/>
  <c r="G157" i="2"/>
  <c r="F159" i="2" l="1"/>
  <c r="G158" i="2"/>
  <c r="F160" i="2" l="1"/>
  <c r="G159" i="2"/>
  <c r="F161" i="2" l="1"/>
  <c r="G160" i="2"/>
  <c r="F162" i="2" l="1"/>
  <c r="G161" i="2"/>
  <c r="F163" i="2" l="1"/>
  <c r="G162" i="2"/>
  <c r="F164" i="2" l="1"/>
  <c r="G163" i="2"/>
  <c r="F165" i="2" l="1"/>
  <c r="G164" i="2"/>
  <c r="F166" i="2" l="1"/>
  <c r="G165" i="2"/>
  <c r="F167" i="2" l="1"/>
  <c r="G166" i="2"/>
  <c r="F168" i="2" l="1"/>
  <c r="G167" i="2"/>
  <c r="F169" i="2" l="1"/>
  <c r="G168" i="2"/>
  <c r="F170" i="2" l="1"/>
  <c r="G169" i="2"/>
  <c r="F171" i="2" l="1"/>
  <c r="G170" i="2"/>
  <c r="F172" i="2" l="1"/>
  <c r="G171" i="2"/>
  <c r="F173" i="2" l="1"/>
  <c r="G172" i="2"/>
  <c r="F174" i="2" l="1"/>
  <c r="G173" i="2"/>
  <c r="F175" i="2" l="1"/>
  <c r="G174" i="2"/>
  <c r="F176" i="2" l="1"/>
  <c r="G175" i="2"/>
  <c r="F177" i="2" l="1"/>
  <c r="G176" i="2"/>
  <c r="F178" i="2" l="1"/>
  <c r="G177" i="2"/>
  <c r="F179" i="2" l="1"/>
  <c r="G178" i="2"/>
  <c r="F180" i="2" l="1"/>
  <c r="G179" i="2"/>
  <c r="F181" i="2" l="1"/>
  <c r="G180" i="2"/>
  <c r="F182" i="2" l="1"/>
  <c r="G181" i="2"/>
  <c r="F183" i="2" l="1"/>
  <c r="G182" i="2"/>
  <c r="F184" i="2" l="1"/>
  <c r="G183" i="2"/>
  <c r="F185" i="2" l="1"/>
  <c r="G184" i="2"/>
  <c r="F186" i="2" l="1"/>
  <c r="G185" i="2"/>
  <c r="F187" i="2" l="1"/>
  <c r="G186" i="2"/>
  <c r="F188" i="2" l="1"/>
  <c r="G187" i="2"/>
  <c r="F189" i="2" l="1"/>
  <c r="G188" i="2"/>
  <c r="F190" i="2" l="1"/>
  <c r="G189" i="2"/>
  <c r="F191" i="2" l="1"/>
  <c r="G190" i="2"/>
  <c r="F192" i="2" l="1"/>
  <c r="G191" i="2"/>
  <c r="F193" i="2" l="1"/>
  <c r="G192" i="2"/>
  <c r="F194" i="2" l="1"/>
  <c r="G193" i="2"/>
  <c r="F195" i="2" l="1"/>
  <c r="G194" i="2"/>
  <c r="F196" i="2" l="1"/>
  <c r="G195" i="2"/>
  <c r="F197" i="2" l="1"/>
  <c r="G196" i="2"/>
  <c r="F198" i="2" l="1"/>
  <c r="G197" i="2"/>
  <c r="F199" i="2" l="1"/>
  <c r="G198" i="2"/>
  <c r="F200" i="2" l="1"/>
  <c r="G199" i="2"/>
  <c r="F201" i="2" l="1"/>
  <c r="G200" i="2"/>
  <c r="F202" i="2" l="1"/>
  <c r="G201" i="2"/>
  <c r="F203" i="2" l="1"/>
  <c r="G202" i="2"/>
  <c r="F204" i="2" l="1"/>
  <c r="G203" i="2"/>
  <c r="F205" i="2" l="1"/>
  <c r="G204" i="2"/>
  <c r="F206" i="2" l="1"/>
  <c r="G205" i="2"/>
  <c r="F207" i="2" l="1"/>
  <c r="G206" i="2"/>
  <c r="F208" i="2" l="1"/>
  <c r="G207" i="2"/>
  <c r="F209" i="2" l="1"/>
  <c r="G208" i="2"/>
  <c r="F210" i="2" l="1"/>
  <c r="G209" i="2"/>
  <c r="F211" i="2" l="1"/>
  <c r="G210" i="2"/>
  <c r="F212" i="2" l="1"/>
  <c r="G211" i="2"/>
  <c r="F213" i="2" l="1"/>
  <c r="G212" i="2"/>
  <c r="F214" i="2" l="1"/>
  <c r="G213" i="2"/>
  <c r="F215" i="2" l="1"/>
  <c r="G214" i="2"/>
  <c r="F216" i="2" l="1"/>
  <c r="G215" i="2"/>
  <c r="F217" i="2" l="1"/>
  <c r="G216" i="2"/>
  <c r="F218" i="2" l="1"/>
  <c r="G217" i="2"/>
  <c r="F219" i="2" l="1"/>
  <c r="G218" i="2"/>
  <c r="F220" i="2" l="1"/>
  <c r="G219" i="2"/>
  <c r="F221" i="2" l="1"/>
  <c r="G220" i="2"/>
  <c r="F222" i="2" l="1"/>
  <c r="G221" i="2"/>
  <c r="F223" i="2" l="1"/>
  <c r="G222" i="2"/>
  <c r="F224" i="2" l="1"/>
  <c r="G223" i="2"/>
  <c r="F225" i="2" l="1"/>
  <c r="G224" i="2"/>
  <c r="F226" i="2" l="1"/>
  <c r="G225" i="2"/>
  <c r="F227" i="2" l="1"/>
  <c r="G226" i="2"/>
  <c r="F228" i="2" l="1"/>
  <c r="G227" i="2"/>
  <c r="F229" i="2" l="1"/>
  <c r="G228" i="2"/>
  <c r="F230" i="2" l="1"/>
  <c r="G229" i="2"/>
  <c r="F231" i="2" l="1"/>
  <c r="G230" i="2"/>
  <c r="F232" i="2" l="1"/>
  <c r="G231" i="2"/>
  <c r="F233" i="2" l="1"/>
  <c r="G232" i="2"/>
  <c r="F234" i="2" l="1"/>
  <c r="G233" i="2"/>
  <c r="F235" i="2" l="1"/>
  <c r="G234" i="2"/>
  <c r="F236" i="2" l="1"/>
  <c r="G235" i="2"/>
  <c r="F237" i="2" l="1"/>
  <c r="G236" i="2"/>
  <c r="F238" i="2" l="1"/>
  <c r="G237" i="2"/>
  <c r="F239" i="2" l="1"/>
  <c r="G238" i="2"/>
  <c r="F240" i="2" l="1"/>
  <c r="G239" i="2"/>
  <c r="F241" i="2" l="1"/>
  <c r="G240" i="2"/>
  <c r="F242" i="2" l="1"/>
  <c r="G241" i="2"/>
  <c r="F243" i="2" l="1"/>
  <c r="G242" i="2"/>
  <c r="F244" i="2" l="1"/>
  <c r="G243" i="2"/>
  <c r="F245" i="2" l="1"/>
  <c r="G244" i="2"/>
  <c r="F246" i="2" l="1"/>
  <c r="G245" i="2"/>
  <c r="F247" i="2" l="1"/>
  <c r="G246" i="2"/>
  <c r="F248" i="2" l="1"/>
  <c r="G247" i="2"/>
  <c r="F249" i="2" l="1"/>
  <c r="G248" i="2"/>
  <c r="F250" i="2" l="1"/>
  <c r="G249" i="2"/>
  <c r="F251" i="2" l="1"/>
  <c r="G250" i="2"/>
  <c r="F252" i="2" l="1"/>
  <c r="G251" i="2"/>
  <c r="F253" i="2" l="1"/>
  <c r="G252" i="2"/>
  <c r="F254" i="2" l="1"/>
  <c r="G253" i="2"/>
  <c r="F255" i="2" l="1"/>
  <c r="G254" i="2"/>
  <c r="F256" i="2" l="1"/>
  <c r="G255" i="2"/>
  <c r="F257" i="2" l="1"/>
  <c r="G256" i="2"/>
  <c r="F258" i="2" l="1"/>
  <c r="G257" i="2"/>
  <c r="F259" i="2" l="1"/>
  <c r="G258" i="2"/>
  <c r="F260" i="2" l="1"/>
  <c r="G259" i="2"/>
  <c r="F261" i="2" l="1"/>
  <c r="G260" i="2"/>
  <c r="F262" i="2" l="1"/>
  <c r="G261" i="2"/>
  <c r="F263" i="2" l="1"/>
  <c r="G262" i="2"/>
  <c r="F264" i="2" l="1"/>
  <c r="G263" i="2"/>
  <c r="F265" i="2" l="1"/>
  <c r="G264" i="2"/>
  <c r="F266" i="2" l="1"/>
  <c r="G265" i="2"/>
  <c r="F267" i="2" l="1"/>
  <c r="G266" i="2"/>
  <c r="F268" i="2" l="1"/>
  <c r="G267" i="2"/>
  <c r="F269" i="2" l="1"/>
  <c r="G268" i="2"/>
  <c r="F270" i="2" l="1"/>
  <c r="G269" i="2"/>
  <c r="F271" i="2" l="1"/>
  <c r="G270" i="2"/>
  <c r="F272" i="2" l="1"/>
  <c r="G271" i="2"/>
  <c r="F273" i="2" l="1"/>
  <c r="G272" i="2"/>
  <c r="F274" i="2" l="1"/>
  <c r="G273" i="2"/>
  <c r="F275" i="2" l="1"/>
  <c r="G274" i="2"/>
  <c r="F276" i="2" l="1"/>
  <c r="G275" i="2"/>
  <c r="F277" i="2" l="1"/>
  <c r="G276" i="2"/>
  <c r="F278" i="2" l="1"/>
  <c r="G277" i="2"/>
  <c r="F279" i="2" l="1"/>
  <c r="G278" i="2"/>
  <c r="F280" i="2" l="1"/>
  <c r="G279" i="2"/>
  <c r="F281" i="2" l="1"/>
  <c r="G280" i="2"/>
  <c r="F282" i="2" l="1"/>
  <c r="G281" i="2"/>
  <c r="F283" i="2" l="1"/>
  <c r="G282" i="2"/>
  <c r="F284" i="2" l="1"/>
  <c r="G283" i="2"/>
  <c r="F285" i="2" l="1"/>
  <c r="G284" i="2"/>
  <c r="F286" i="2" l="1"/>
  <c r="G285" i="2"/>
  <c r="F287" i="2" l="1"/>
  <c r="G286" i="2"/>
  <c r="F288" i="2" l="1"/>
  <c r="G287" i="2"/>
  <c r="F289" i="2" l="1"/>
  <c r="G288" i="2"/>
  <c r="F290" i="2" l="1"/>
  <c r="G289" i="2"/>
  <c r="F291" i="2" l="1"/>
  <c r="G290" i="2"/>
  <c r="F292" i="2" l="1"/>
  <c r="G291" i="2"/>
  <c r="F293" i="2" l="1"/>
  <c r="G292" i="2"/>
  <c r="F294" i="2" l="1"/>
  <c r="G293" i="2"/>
  <c r="F295" i="2" l="1"/>
  <c r="G294" i="2"/>
  <c r="F296" i="2" l="1"/>
  <c r="G295" i="2"/>
  <c r="F297" i="2" l="1"/>
  <c r="G296" i="2"/>
  <c r="F298" i="2" l="1"/>
  <c r="G297" i="2"/>
  <c r="F299" i="2" l="1"/>
  <c r="G298" i="2"/>
  <c r="F300" i="2" l="1"/>
  <c r="G299" i="2"/>
  <c r="F301" i="2" l="1"/>
  <c r="G300" i="2"/>
  <c r="F302" i="2" l="1"/>
  <c r="G301" i="2"/>
  <c r="F303" i="2" l="1"/>
  <c r="G302" i="2"/>
  <c r="F304" i="2" l="1"/>
  <c r="G303" i="2"/>
  <c r="F305" i="2" l="1"/>
  <c r="G304" i="2"/>
  <c r="F306" i="2" l="1"/>
  <c r="G305" i="2"/>
  <c r="F307" i="2" l="1"/>
  <c r="G306" i="2"/>
  <c r="F308" i="2" l="1"/>
  <c r="G307" i="2"/>
  <c r="F309" i="2" l="1"/>
  <c r="G308" i="2"/>
  <c r="F310" i="2" l="1"/>
  <c r="G309" i="2"/>
  <c r="F311" i="2" l="1"/>
  <c r="G310" i="2"/>
  <c r="F312" i="2" l="1"/>
  <c r="G311" i="2"/>
  <c r="F313" i="2" l="1"/>
  <c r="G312" i="2"/>
  <c r="F314" i="2" l="1"/>
  <c r="G313" i="2"/>
  <c r="F315" i="2" l="1"/>
  <c r="G314" i="2"/>
  <c r="F316" i="2" l="1"/>
  <c r="G315" i="2"/>
  <c r="F317" i="2" l="1"/>
  <c r="G316" i="2"/>
  <c r="F318" i="2" l="1"/>
  <c r="G317" i="2"/>
  <c r="F319" i="2" l="1"/>
  <c r="G318" i="2"/>
  <c r="F320" i="2" l="1"/>
  <c r="G319" i="2"/>
  <c r="F321" i="2" l="1"/>
  <c r="G320" i="2"/>
  <c r="F322" i="2" l="1"/>
  <c r="G321" i="2"/>
  <c r="F323" i="2" l="1"/>
  <c r="G322" i="2"/>
  <c r="F324" i="2" l="1"/>
  <c r="G323" i="2"/>
  <c r="F325" i="2" l="1"/>
  <c r="G324" i="2"/>
  <c r="F326" i="2" l="1"/>
  <c r="G325" i="2"/>
  <c r="F327" i="2" l="1"/>
  <c r="G326" i="2"/>
  <c r="F328" i="2" l="1"/>
  <c r="G327" i="2"/>
  <c r="F329" i="2" l="1"/>
  <c r="G328" i="2"/>
  <c r="F330" i="2" l="1"/>
  <c r="G329" i="2"/>
  <c r="F331" i="2" l="1"/>
  <c r="G330" i="2"/>
  <c r="F332" i="2" l="1"/>
  <c r="G331" i="2"/>
  <c r="F333" i="2" l="1"/>
  <c r="G332" i="2"/>
  <c r="F334" i="2" l="1"/>
  <c r="G333" i="2"/>
  <c r="F335" i="2" l="1"/>
  <c r="G334" i="2"/>
  <c r="F336" i="2" l="1"/>
  <c r="G335" i="2"/>
  <c r="F337" i="2" l="1"/>
  <c r="G336" i="2"/>
  <c r="F338" i="2" l="1"/>
  <c r="G337" i="2"/>
  <c r="F339" i="2" l="1"/>
  <c r="G338" i="2"/>
  <c r="F340" i="2" l="1"/>
  <c r="G339" i="2"/>
  <c r="F341" i="2" l="1"/>
  <c r="G340" i="2"/>
  <c r="F342" i="2" l="1"/>
  <c r="G341" i="2"/>
  <c r="F343" i="2" l="1"/>
  <c r="G342" i="2"/>
  <c r="F344" i="2" l="1"/>
  <c r="G343" i="2"/>
  <c r="F345" i="2" l="1"/>
  <c r="G344" i="2"/>
  <c r="F346" i="2" l="1"/>
  <c r="G345" i="2"/>
  <c r="F347" i="2" l="1"/>
  <c r="G346" i="2"/>
  <c r="F348" i="2" l="1"/>
  <c r="G347" i="2"/>
  <c r="F349" i="2" l="1"/>
  <c r="G348" i="2"/>
  <c r="F350" i="2" l="1"/>
  <c r="G349" i="2"/>
  <c r="F351" i="2" l="1"/>
  <c r="G350" i="2"/>
  <c r="F352" i="2" l="1"/>
  <c r="G351" i="2"/>
  <c r="F353" i="2" l="1"/>
  <c r="G352" i="2"/>
  <c r="F354" i="2" l="1"/>
  <c r="G353" i="2"/>
  <c r="F355" i="2" l="1"/>
  <c r="G354" i="2"/>
  <c r="F356" i="2" l="1"/>
  <c r="G355" i="2"/>
  <c r="F357" i="2" l="1"/>
  <c r="G356" i="2"/>
  <c r="F358" i="2" l="1"/>
  <c r="G357" i="2"/>
  <c r="F359" i="2" l="1"/>
  <c r="G358" i="2"/>
  <c r="F360" i="2" l="1"/>
  <c r="G359" i="2"/>
  <c r="F361" i="2" l="1"/>
  <c r="G360" i="2"/>
  <c r="F362" i="2" l="1"/>
  <c r="G361" i="2"/>
  <c r="F363" i="2" l="1"/>
  <c r="G362" i="2"/>
  <c r="F364" i="2" l="1"/>
  <c r="G363" i="2"/>
  <c r="F365" i="2" l="1"/>
  <c r="G364" i="2"/>
  <c r="F366" i="2" l="1"/>
  <c r="G365" i="2"/>
  <c r="F367" i="2" l="1"/>
  <c r="G366" i="2"/>
  <c r="F368" i="2" l="1"/>
  <c r="G367" i="2"/>
  <c r="F369" i="2" l="1"/>
  <c r="G369" i="2" s="1"/>
  <c r="G368" i="2"/>
</calcChain>
</file>

<file path=xl/sharedStrings.xml><?xml version="1.0" encoding="utf-8"?>
<sst xmlns="http://schemas.openxmlformats.org/spreadsheetml/2006/main" count="69" uniqueCount="43">
  <si>
    <t>ดอกเบี้ย 3.5 % / ปี</t>
  </si>
  <si>
    <t>Interest</t>
  </si>
  <si>
    <t>Amount</t>
  </si>
  <si>
    <t>payback time</t>
  </si>
  <si>
    <t>กำหนดวิธีคำนวณดอกเบี้ย</t>
  </si>
  <si>
    <t>Flat Rate</t>
  </si>
  <si>
    <t>Effective Rate</t>
  </si>
  <si>
    <t>แก้ไขดอกเบี้ยได้</t>
  </si>
  <si>
    <t>ใส่จำนวนเงินกู้และจำนวนงวด</t>
  </si>
  <si>
    <t>1ปี = 12 งวด</t>
  </si>
  <si>
    <t>ระบบจะคำนวณหาชำระต่อเดือน</t>
  </si>
  <si>
    <t>สามารถเพิ่มการคำนวณในการจ่ายอื่นได้ เพิ่มรถและใส่ดอกเบี้ยได้</t>
  </si>
  <si>
    <t>แสดงดอกเบี้ยแต่ละเดือน(ดอกเบี้ยสะสม) และเงินต้น</t>
  </si>
  <si>
    <t>หมายเหตุ การคำนวณนั้นสามารถคำนวณได้ 2 แบบ คือ คำนวณแบบFlat Rate and Effective Rate  (Interface)</t>
  </si>
  <si>
    <t>งวด</t>
  </si>
  <si>
    <t>กำหนดชำระ</t>
  </si>
  <si>
    <t>เงินต้นยกมา</t>
  </si>
  <si>
    <t>วัน</t>
  </si>
  <si>
    <t>ดอกเบี้ยสะสม</t>
  </si>
  <si>
    <t>ดอกเบี้ย</t>
  </si>
  <si>
    <t>ค่างวด</t>
  </si>
  <si>
    <t>เป็นเงินต้น</t>
  </si>
  <si>
    <t>เป็นดอกเบี้ย</t>
  </si>
  <si>
    <t>คงเหลือ</t>
  </si>
  <si>
    <t>current date</t>
  </si>
  <si>
    <r>
      <rPr>
        <u/>
        <sz val="11"/>
        <color theme="1"/>
        <rFont val="Calibri"/>
        <family val="2"/>
        <scheme val="minor"/>
      </rPr>
      <t>สรุป</t>
    </r>
    <r>
      <rPr>
        <sz val="11"/>
        <color theme="1"/>
        <rFont val="Calibri"/>
        <family val="2"/>
        <scheme val="minor"/>
      </rPr>
      <t xml:space="preserve"> 
ระบบต้องการคำนวณหารายละเอียดที่ในการจ่ายเงินกู้ โดยผู้ใช้ทำการป้อนจำนวนเงินกู้และอัตราดอกเบี้ย และทำการเลือกว่าจะให้คำนวณแบบไหนระหว่าง Flat Rate, Effective Rate จากนั้นระบบจะแสดงผล จำนวนเงินที่ต้องจ่ายต่อเดือน แสดงเงินต้นยกมา การคิดเงินกู้และแสดงจำนวนดอกเบี้ยสะสมในแต่ละงวด
ระบบนั้นจะมีความง่าย และยังเพิ่มการผ่านชำระรถยนต์ได้อีก
</t>
    </r>
  </si>
  <si>
    <t>series loan principle</t>
  </si>
  <si>
    <t>generated interest</t>
  </si>
  <si>
    <t>fxied interest</t>
  </si>
  <si>
    <t>monthly payback</t>
  </si>
  <si>
    <t>ชำระต่อเดือน</t>
  </si>
  <si>
    <t>Period</t>
  </si>
  <si>
    <t>Day</t>
  </si>
  <si>
    <t>Principal quoted</t>
  </si>
  <si>
    <t>Due</t>
  </si>
  <si>
    <t>Payback Time</t>
  </si>
  <si>
    <t>Total Interest</t>
  </si>
  <si>
    <t>เงินต้น</t>
  </si>
  <si>
    <t>Sum Interest</t>
  </si>
  <si>
    <t>Principal</t>
  </si>
  <si>
    <t>Balance</t>
  </si>
  <si>
    <t>Monthly Payback</t>
  </si>
  <si>
    <t>Calculate Housing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</si>
</sst>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_([$THB]\ * #,##0.00_);_([$THB]\ * \(#,##0.00\);_([$THB]\ * &quot;-&quot;??_);_(@_)"/>
    <numFmt numFmtId="166" formatCode="[$-409]d\-mmm\-yy;@"/>
    <numFmt numFmtId="171" formatCode="[$-409]dd\-mmm\-yy;@"/>
    <numFmt numFmtId="179" formatCode="[$THB]\ #,##0.00;[Red][$THB]\ #,##0.00"/>
    <numFmt numFmtId="181" formatCode="0.000;[Red]0.000"/>
    <numFmt numFmtId="182" formatCode="#,##0.000"/>
    <numFmt numFmtId="183" formatCode="#,##0.00;[Red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222222"/>
      <name val="Segoe UI"/>
      <family val="2"/>
    </font>
    <font>
      <sz val="1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166" fontId="0" fillId="0" borderId="0" xfId="0" applyNumberFormat="1"/>
    <xf numFmtId="171" fontId="0" fillId="0" borderId="0" xfId="0" applyNumberFormat="1"/>
    <xf numFmtId="0" fontId="5" fillId="0" borderId="0" xfId="0" applyFont="1" applyAlignment="1">
      <alignment horizontal="right" vertical="center" wrapText="1"/>
    </xf>
    <xf numFmtId="0" fontId="5" fillId="0" borderId="0" xfId="0" applyFont="1"/>
    <xf numFmtId="0" fontId="5" fillId="3" borderId="0" xfId="0" applyFont="1" applyFill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horizontal="center" vertical="center" wrapText="1"/>
    </xf>
    <xf numFmtId="179" fontId="0" fillId="0" borderId="0" xfId="0" applyNumberFormat="1"/>
    <xf numFmtId="1" fontId="0" fillId="0" borderId="0" xfId="0" applyNumberFormat="1"/>
    <xf numFmtId="181" fontId="4" fillId="4" borderId="0" xfId="0" applyNumberFormat="1" applyFont="1" applyFill="1"/>
    <xf numFmtId="1" fontId="4" fillId="4" borderId="0" xfId="0" applyNumberFormat="1" applyFont="1" applyFill="1"/>
    <xf numFmtId="182" fontId="4" fillId="4" borderId="0" xfId="1" applyNumberFormat="1" applyFont="1" applyFill="1"/>
    <xf numFmtId="182" fontId="1" fillId="0" borderId="0" xfId="1" applyNumberFormat="1" applyFont="1" applyFill="1"/>
    <xf numFmtId="183" fontId="0" fillId="0" borderId="0" xfId="0" applyNumberFormat="1"/>
    <xf numFmtId="4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183" fontId="0" fillId="0" borderId="1" xfId="0" applyNumberFormat="1" applyFill="1" applyBorder="1"/>
    <xf numFmtId="183" fontId="0" fillId="0" borderId="1" xfId="0" applyNumberFormat="1" applyBorder="1"/>
    <xf numFmtId="0" fontId="0" fillId="0" borderId="2" xfId="0" applyBorder="1"/>
    <xf numFmtId="183" fontId="0" fillId="0" borderId="3" xfId="0" applyNumberFormat="1" applyBorder="1"/>
    <xf numFmtId="0" fontId="0" fillId="0" borderId="4" xfId="0" applyBorder="1"/>
    <xf numFmtId="0" fontId="0" fillId="0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83" fontId="0" fillId="0" borderId="8" xfId="0" applyNumberFormat="1" applyBorder="1"/>
    <xf numFmtId="0" fontId="0" fillId="0" borderId="8" xfId="0" applyBorder="1"/>
    <xf numFmtId="183" fontId="0" fillId="0" borderId="9" xfId="0" applyNumberFormat="1" applyBorder="1"/>
    <xf numFmtId="0" fontId="3" fillId="5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5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4" fontId="0" fillId="0" borderId="1" xfId="0" applyNumberFormat="1" applyBorder="1"/>
    <xf numFmtId="0" fontId="6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6">
    <dxf>
      <numFmt numFmtId="183" formatCode="#,##0.00;[Red]#,##0.00"/>
    </dxf>
    <dxf>
      <numFmt numFmtId="2" formatCode="0.00"/>
    </dxf>
    <dxf>
      <numFmt numFmtId="2" formatCode="0.00"/>
    </dxf>
    <dxf>
      <numFmt numFmtId="183" formatCode="#,##0.00;[Red]#,##0.00"/>
    </dxf>
    <dxf>
      <numFmt numFmtId="166" formatCode="[$-409]d\-mmm\-yy;@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83" formatCode="#,##0.00;[Red]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83" formatCode="#,##0.00;[Red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9:H21" totalsRowShown="0" headerRowDxfId="5" headerRowBorderDxfId="14" tableBorderDxfId="15" totalsRowBorderDxfId="13">
  <autoFilter ref="B9:H21"/>
  <tableColumns count="7">
    <tableColumn id="1" name="Period" dataDxfId="12"/>
    <tableColumn id="2" name="Principal quoted" dataDxfId="11">
      <calculatedColumnFormula>C9-(G9)</calculatedColumnFormula>
    </tableColumn>
    <tableColumn id="3" name="Sum Interest" dataDxfId="10">
      <calculatedColumnFormula>F9+D9</calculatedColumnFormula>
    </tableColumn>
    <tableColumn id="4" name="Monthly Payback" dataDxfId="9">
      <calculatedColumnFormula>E9</calculatedColumnFormula>
    </tableColumn>
    <tableColumn id="5" name="Interest" dataDxfId="8">
      <calculatedColumnFormula>F9</calculatedColumnFormula>
    </tableColumn>
    <tableColumn id="6" name="เงินต้น" dataDxfId="7">
      <calculatedColumnFormula>G9</calculatedColumnFormula>
    </tableColumn>
    <tableColumn id="7" name="คงเหลือ" dataDxfId="6">
      <calculatedColumnFormula>C10-G10</calculatedColumnFormula>
    </tableColumn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9:S21" totalsRowShown="0">
  <autoFilter ref="K9:S21"/>
  <tableColumns count="9">
    <tableColumn id="1" name="Period"/>
    <tableColumn id="2" name="Due" dataDxfId="4">
      <calculatedColumnFormula>DATE(YEAR(L9),MONTH(L9)+1,DAY(L9))</calculatedColumnFormula>
    </tableColumn>
    <tableColumn id="3" name="Day">
      <calculatedColumnFormula>L10-L9</calculatedColumnFormula>
    </tableColumn>
    <tableColumn id="4" name="Principal quoted" dataDxfId="3">
      <calculatedColumnFormula>S9</calculatedColumnFormula>
    </tableColumn>
    <tableColumn id="5" name="Sum Interest">
      <calculatedColumnFormula>Q10+O9</calculatedColumnFormula>
    </tableColumn>
    <tableColumn id="6" name="Monthly Payback" dataDxfId="2"/>
    <tableColumn id="7" name="Interest">
      <calculatedColumnFormula>(N10*(INTEREST/100)*M10)/365</calculatedColumnFormula>
    </tableColumn>
    <tableColumn id="8" name="Principal" dataDxfId="1">
      <calculatedColumnFormula>P10-Q10</calculatedColumnFormula>
    </tableColumn>
    <tableColumn id="9" name="Balance" dataDxfId="0">
      <calculatedColumnFormula>N10-R10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3"/>
  <sheetViews>
    <sheetView topLeftCell="C16" workbookViewId="0">
      <selection activeCell="J8" sqref="J8"/>
    </sheetView>
  </sheetViews>
  <sheetFormatPr defaultRowHeight="15" x14ac:dyDescent="0.25"/>
  <cols>
    <col min="4" max="4" width="57.28515625" customWidth="1"/>
    <col min="5" max="5" width="12.140625" bestFit="1" customWidth="1"/>
    <col min="6" max="6" width="13.42578125" bestFit="1" customWidth="1"/>
    <col min="7" max="7" width="19.140625" bestFit="1" customWidth="1"/>
    <col min="8" max="8" width="17.85546875" bestFit="1" customWidth="1"/>
    <col min="9" max="9" width="13.140625" bestFit="1" customWidth="1"/>
    <col min="10" max="10" width="16.140625" bestFit="1" customWidth="1"/>
  </cols>
  <sheetData>
    <row r="3" spans="3:13" x14ac:dyDescent="0.25">
      <c r="C3">
        <v>1</v>
      </c>
      <c r="D3" t="s">
        <v>0</v>
      </c>
    </row>
    <row r="4" spans="3:13" x14ac:dyDescent="0.25">
      <c r="C4">
        <v>2</v>
      </c>
      <c r="D4" t="s">
        <v>4</v>
      </c>
      <c r="E4" t="s">
        <v>5</v>
      </c>
      <c r="F4" t="s">
        <v>6</v>
      </c>
    </row>
    <row r="5" spans="3:13" x14ac:dyDescent="0.25">
      <c r="C5">
        <v>3</v>
      </c>
      <c r="D5" t="s">
        <v>7</v>
      </c>
    </row>
    <row r="6" spans="3:13" x14ac:dyDescent="0.25">
      <c r="C6">
        <v>4</v>
      </c>
      <c r="D6" t="s">
        <v>8</v>
      </c>
      <c r="E6" t="s">
        <v>9</v>
      </c>
    </row>
    <row r="7" spans="3:13" x14ac:dyDescent="0.25">
      <c r="C7">
        <v>5</v>
      </c>
      <c r="D7" t="s">
        <v>10</v>
      </c>
    </row>
    <row r="8" spans="3:13" x14ac:dyDescent="0.25">
      <c r="C8">
        <v>6</v>
      </c>
      <c r="D8" t="s">
        <v>12</v>
      </c>
      <c r="G8" t="s">
        <v>26</v>
      </c>
      <c r="H8" t="s">
        <v>27</v>
      </c>
      <c r="I8" t="s">
        <v>28</v>
      </c>
      <c r="J8" t="s">
        <v>29</v>
      </c>
    </row>
    <row r="9" spans="3:13" ht="21" x14ac:dyDescent="0.25">
      <c r="C9">
        <v>7</v>
      </c>
      <c r="D9" t="s">
        <v>11</v>
      </c>
      <c r="G9" s="7" t="s">
        <v>16</v>
      </c>
      <c r="H9" s="5" t="s">
        <v>18</v>
      </c>
      <c r="I9" s="6" t="s">
        <v>19</v>
      </c>
      <c r="J9" s="5" t="s">
        <v>20</v>
      </c>
      <c r="K9" s="6" t="s">
        <v>21</v>
      </c>
      <c r="L9" s="5" t="s">
        <v>22</v>
      </c>
      <c r="M9" s="6" t="s">
        <v>23</v>
      </c>
    </row>
    <row r="11" spans="3:13" ht="120.75" customHeight="1" x14ac:dyDescent="0.25">
      <c r="D11" s="1" t="s">
        <v>25</v>
      </c>
    </row>
    <row r="13" spans="3:13" x14ac:dyDescent="0.25">
      <c r="D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369"/>
  <sheetViews>
    <sheetView workbookViewId="0">
      <selection activeCell="K9" sqref="K9"/>
    </sheetView>
  </sheetViews>
  <sheetFormatPr defaultRowHeight="15" x14ac:dyDescent="0.25"/>
  <cols>
    <col min="3" max="3" width="12.7109375" bestFit="1" customWidth="1"/>
    <col min="4" max="4" width="17.28515625" style="11" bestFit="1" customWidth="1"/>
    <col min="5" max="5" width="4.28515625" bestFit="1" customWidth="1"/>
    <col min="6" max="6" width="16.7109375" style="4" bestFit="1" customWidth="1"/>
    <col min="7" max="7" width="3.28515625" bestFit="1" customWidth="1"/>
    <col min="8" max="8" width="17.28515625" bestFit="1" customWidth="1"/>
    <col min="9" max="9" width="15.7109375" style="10" bestFit="1" customWidth="1"/>
    <col min="11" max="11" width="17.28515625" bestFit="1" customWidth="1"/>
    <col min="12" max="12" width="15.5703125" bestFit="1" customWidth="1"/>
    <col min="13" max="13" width="11.42578125" bestFit="1" customWidth="1"/>
    <col min="14" max="14" width="17.28515625" bestFit="1" customWidth="1"/>
  </cols>
  <sheetData>
    <row r="4" spans="3:14" x14ac:dyDescent="0.25">
      <c r="C4" t="s">
        <v>2</v>
      </c>
      <c r="D4" s="14">
        <v>3490000</v>
      </c>
      <c r="F4" s="12">
        <v>4.5</v>
      </c>
      <c r="H4" s="13">
        <v>60</v>
      </c>
      <c r="J4" s="11">
        <f>DATE(2015,1,24)</f>
        <v>42028</v>
      </c>
    </row>
    <row r="5" spans="3:14" x14ac:dyDescent="0.25">
      <c r="C5" t="s">
        <v>1</v>
      </c>
      <c r="I5" s="10" t="s">
        <v>5</v>
      </c>
    </row>
    <row r="6" spans="3:14" x14ac:dyDescent="0.25">
      <c r="C6" t="s">
        <v>3</v>
      </c>
    </row>
    <row r="7" spans="3:14" x14ac:dyDescent="0.25">
      <c r="C7" t="s">
        <v>24</v>
      </c>
    </row>
    <row r="8" spans="3:14" ht="21" x14ac:dyDescent="0.25">
      <c r="C8" t="s">
        <v>30</v>
      </c>
      <c r="E8" s="9" t="s">
        <v>31</v>
      </c>
      <c r="F8" s="4" t="s">
        <v>34</v>
      </c>
      <c r="G8" s="6" t="s">
        <v>32</v>
      </c>
      <c r="H8" s="5" t="s">
        <v>33</v>
      </c>
      <c r="I8" s="10" t="s">
        <v>36</v>
      </c>
      <c r="J8" s="5" t="s">
        <v>1</v>
      </c>
      <c r="K8" s="5" t="s">
        <v>29</v>
      </c>
    </row>
    <row r="9" spans="3:14" x14ac:dyDescent="0.25">
      <c r="E9" t="s">
        <v>14</v>
      </c>
      <c r="F9" s="4" t="s">
        <v>15</v>
      </c>
      <c r="G9" t="s">
        <v>17</v>
      </c>
      <c r="H9" t="s">
        <v>16</v>
      </c>
      <c r="I9" s="10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</row>
    <row r="10" spans="3:14" x14ac:dyDescent="0.25">
      <c r="E10">
        <v>1</v>
      </c>
      <c r="F10" s="4">
        <f>DATE(YEAR(J4),MONTH(J4)+1,DAY(J4))</f>
        <v>42059</v>
      </c>
      <c r="G10">
        <f>F10-J4</f>
        <v>31</v>
      </c>
      <c r="H10" s="8">
        <f>D4</f>
        <v>3490000</v>
      </c>
      <c r="J10" s="2"/>
      <c r="K10" s="8"/>
      <c r="L10" s="8"/>
      <c r="N10" s="8"/>
    </row>
    <row r="11" spans="3:14" x14ac:dyDescent="0.25">
      <c r="E11">
        <v>2</v>
      </c>
      <c r="F11" s="4">
        <f>DATE(YEAR(F10),MONTH(F10)+1,DAY(F10))</f>
        <v>42087</v>
      </c>
      <c r="G11">
        <f>F11-F10</f>
        <v>28</v>
      </c>
      <c r="H11" s="15"/>
      <c r="J11" s="2"/>
      <c r="K11" s="8"/>
    </row>
    <row r="12" spans="3:14" x14ac:dyDescent="0.25">
      <c r="E12">
        <v>3</v>
      </c>
      <c r="F12" s="4">
        <f t="shared" ref="F12:F75" si="0">DATE(YEAR(F11),MONTH(F11)+1,DAY(F11))</f>
        <v>42118</v>
      </c>
      <c r="G12">
        <f t="shared" ref="G12:G75" si="1">F12-F11</f>
        <v>31</v>
      </c>
      <c r="H12" s="15"/>
      <c r="J12" s="2"/>
      <c r="K12" s="8"/>
    </row>
    <row r="13" spans="3:14" x14ac:dyDescent="0.25">
      <c r="E13">
        <v>4</v>
      </c>
      <c r="F13" s="4">
        <f t="shared" si="0"/>
        <v>42148</v>
      </c>
      <c r="G13">
        <f t="shared" si="1"/>
        <v>30</v>
      </c>
      <c r="H13" s="15"/>
      <c r="J13" s="2"/>
      <c r="K13" s="8"/>
    </row>
    <row r="14" spans="3:14" x14ac:dyDescent="0.25">
      <c r="E14">
        <v>5</v>
      </c>
      <c r="F14" s="4">
        <f t="shared" si="0"/>
        <v>42179</v>
      </c>
      <c r="G14">
        <f t="shared" si="1"/>
        <v>31</v>
      </c>
      <c r="H14" s="15"/>
      <c r="J14" s="2"/>
      <c r="K14" s="8"/>
    </row>
    <row r="15" spans="3:14" x14ac:dyDescent="0.25">
      <c r="E15">
        <v>6</v>
      </c>
      <c r="F15" s="4">
        <f t="shared" si="0"/>
        <v>42209</v>
      </c>
      <c r="G15">
        <f t="shared" si="1"/>
        <v>30</v>
      </c>
      <c r="H15" s="15"/>
      <c r="J15" s="2"/>
      <c r="K15" s="8"/>
    </row>
    <row r="16" spans="3:14" x14ac:dyDescent="0.25">
      <c r="E16">
        <v>7</v>
      </c>
      <c r="F16" s="4">
        <f t="shared" si="0"/>
        <v>42240</v>
      </c>
      <c r="G16">
        <f t="shared" si="1"/>
        <v>31</v>
      </c>
      <c r="H16" s="15"/>
      <c r="J16" s="2"/>
      <c r="K16" s="8"/>
    </row>
    <row r="17" spans="4:11" x14ac:dyDescent="0.25">
      <c r="E17">
        <v>8</v>
      </c>
      <c r="F17" s="4">
        <f t="shared" si="0"/>
        <v>42271</v>
      </c>
      <c r="G17">
        <f t="shared" si="1"/>
        <v>31</v>
      </c>
      <c r="H17" s="15"/>
      <c r="J17" s="2"/>
      <c r="K17" s="8"/>
    </row>
    <row r="18" spans="4:11" x14ac:dyDescent="0.25">
      <c r="E18">
        <v>9</v>
      </c>
      <c r="F18" s="4">
        <f t="shared" si="0"/>
        <v>42301</v>
      </c>
      <c r="G18">
        <f t="shared" si="1"/>
        <v>30</v>
      </c>
      <c r="H18" s="15"/>
      <c r="J18" s="2"/>
      <c r="K18" s="8"/>
    </row>
    <row r="19" spans="4:11" x14ac:dyDescent="0.25">
      <c r="E19">
        <v>10</v>
      </c>
      <c r="F19" s="4">
        <f t="shared" si="0"/>
        <v>42332</v>
      </c>
      <c r="G19">
        <f t="shared" si="1"/>
        <v>31</v>
      </c>
      <c r="H19" s="15"/>
      <c r="J19" s="2"/>
      <c r="K19" s="8"/>
    </row>
    <row r="20" spans="4:11" x14ac:dyDescent="0.25">
      <c r="E20">
        <v>11</v>
      </c>
      <c r="F20" s="4">
        <f t="shared" si="0"/>
        <v>42362</v>
      </c>
      <c r="G20">
        <f t="shared" si="1"/>
        <v>30</v>
      </c>
      <c r="H20" s="15"/>
      <c r="J20" s="2"/>
      <c r="K20" s="8"/>
    </row>
    <row r="21" spans="4:11" x14ac:dyDescent="0.25">
      <c r="D21" s="11">
        <f>E21/12</f>
        <v>1</v>
      </c>
      <c r="E21">
        <v>12</v>
      </c>
      <c r="F21" s="4">
        <f t="shared" si="0"/>
        <v>42393</v>
      </c>
      <c r="G21">
        <f t="shared" si="1"/>
        <v>31</v>
      </c>
      <c r="H21" s="15"/>
      <c r="J21" s="2"/>
      <c r="K21" s="8"/>
    </row>
    <row r="22" spans="4:11" x14ac:dyDescent="0.25">
      <c r="D22" s="11">
        <f t="shared" ref="D22:D85" si="2">E22/12</f>
        <v>1.0833333333333333</v>
      </c>
      <c r="E22">
        <v>13</v>
      </c>
      <c r="F22" s="4">
        <f t="shared" si="0"/>
        <v>42424</v>
      </c>
      <c r="G22">
        <f t="shared" si="1"/>
        <v>31</v>
      </c>
      <c r="J22" s="2"/>
      <c r="K22" s="8"/>
    </row>
    <row r="23" spans="4:11" x14ac:dyDescent="0.25">
      <c r="D23" s="11">
        <f t="shared" si="2"/>
        <v>1.1666666666666667</v>
      </c>
      <c r="E23">
        <v>14</v>
      </c>
      <c r="F23" s="4">
        <f t="shared" si="0"/>
        <v>42453</v>
      </c>
      <c r="G23">
        <f t="shared" si="1"/>
        <v>29</v>
      </c>
      <c r="J23" s="2"/>
      <c r="K23" s="8"/>
    </row>
    <row r="24" spans="4:11" x14ac:dyDescent="0.25">
      <c r="D24" s="11">
        <f t="shared" si="2"/>
        <v>1.25</v>
      </c>
      <c r="E24">
        <v>15</v>
      </c>
      <c r="F24" s="4">
        <f t="shared" si="0"/>
        <v>42484</v>
      </c>
      <c r="G24">
        <f t="shared" si="1"/>
        <v>31</v>
      </c>
      <c r="J24" s="2"/>
      <c r="K24" s="8"/>
    </row>
    <row r="25" spans="4:11" x14ac:dyDescent="0.25">
      <c r="D25" s="11">
        <f t="shared" si="2"/>
        <v>1.3333333333333333</v>
      </c>
      <c r="E25">
        <v>16</v>
      </c>
      <c r="F25" s="4">
        <f t="shared" si="0"/>
        <v>42514</v>
      </c>
      <c r="G25">
        <f t="shared" si="1"/>
        <v>30</v>
      </c>
      <c r="J25" s="2"/>
      <c r="K25" s="8"/>
    </row>
    <row r="26" spans="4:11" x14ac:dyDescent="0.25">
      <c r="D26" s="11">
        <f t="shared" si="2"/>
        <v>1.4166666666666667</v>
      </c>
      <c r="E26">
        <v>17</v>
      </c>
      <c r="F26" s="4">
        <f t="shared" si="0"/>
        <v>42545</v>
      </c>
      <c r="G26">
        <f t="shared" si="1"/>
        <v>31</v>
      </c>
      <c r="J26" s="2"/>
      <c r="K26" s="8"/>
    </row>
    <row r="27" spans="4:11" x14ac:dyDescent="0.25">
      <c r="D27" s="11">
        <f t="shared" si="2"/>
        <v>1.5</v>
      </c>
      <c r="E27">
        <v>18</v>
      </c>
      <c r="F27" s="4">
        <f t="shared" si="0"/>
        <v>42575</v>
      </c>
      <c r="G27">
        <f t="shared" si="1"/>
        <v>30</v>
      </c>
      <c r="J27" s="2"/>
      <c r="K27" s="8"/>
    </row>
    <row r="28" spans="4:11" x14ac:dyDescent="0.25">
      <c r="D28" s="11">
        <f t="shared" si="2"/>
        <v>1.5833333333333333</v>
      </c>
      <c r="E28">
        <v>19</v>
      </c>
      <c r="F28" s="4">
        <f t="shared" si="0"/>
        <v>42606</v>
      </c>
      <c r="G28">
        <f t="shared" si="1"/>
        <v>31</v>
      </c>
      <c r="J28" s="2"/>
      <c r="K28" s="8"/>
    </row>
    <row r="29" spans="4:11" x14ac:dyDescent="0.25">
      <c r="D29" s="11">
        <f t="shared" si="2"/>
        <v>1.6666666666666667</v>
      </c>
      <c r="E29">
        <v>20</v>
      </c>
      <c r="F29" s="4">
        <f t="shared" si="0"/>
        <v>42637</v>
      </c>
      <c r="G29">
        <f t="shared" si="1"/>
        <v>31</v>
      </c>
      <c r="J29" s="2"/>
      <c r="K29" s="8"/>
    </row>
    <row r="30" spans="4:11" x14ac:dyDescent="0.25">
      <c r="D30" s="11">
        <f t="shared" si="2"/>
        <v>1.75</v>
      </c>
      <c r="E30">
        <v>21</v>
      </c>
      <c r="F30" s="4">
        <f t="shared" si="0"/>
        <v>42667</v>
      </c>
      <c r="G30">
        <f t="shared" si="1"/>
        <v>30</v>
      </c>
      <c r="J30" s="2"/>
      <c r="K30" s="8"/>
    </row>
    <row r="31" spans="4:11" x14ac:dyDescent="0.25">
      <c r="D31" s="11">
        <f t="shared" si="2"/>
        <v>1.8333333333333333</v>
      </c>
      <c r="E31">
        <v>22</v>
      </c>
      <c r="F31" s="4">
        <f t="shared" si="0"/>
        <v>42698</v>
      </c>
      <c r="G31">
        <f t="shared" si="1"/>
        <v>31</v>
      </c>
      <c r="J31" s="2"/>
      <c r="K31" s="8"/>
    </row>
    <row r="32" spans="4:11" x14ac:dyDescent="0.25">
      <c r="D32" s="11">
        <f t="shared" si="2"/>
        <v>1.9166666666666667</v>
      </c>
      <c r="E32">
        <v>23</v>
      </c>
      <c r="F32" s="4">
        <f t="shared" si="0"/>
        <v>42728</v>
      </c>
      <c r="G32">
        <f t="shared" si="1"/>
        <v>30</v>
      </c>
      <c r="J32" s="2"/>
      <c r="K32" s="8"/>
    </row>
    <row r="33" spans="4:11" x14ac:dyDescent="0.25">
      <c r="D33" s="11">
        <f t="shared" si="2"/>
        <v>2</v>
      </c>
      <c r="E33">
        <v>24</v>
      </c>
      <c r="F33" s="4">
        <f t="shared" si="0"/>
        <v>42759</v>
      </c>
      <c r="G33">
        <f t="shared" si="1"/>
        <v>31</v>
      </c>
      <c r="J33" s="2"/>
      <c r="K33" s="8"/>
    </row>
    <row r="34" spans="4:11" x14ac:dyDescent="0.25">
      <c r="D34" s="11">
        <f t="shared" si="2"/>
        <v>2.0833333333333335</v>
      </c>
      <c r="E34">
        <v>25</v>
      </c>
      <c r="F34" s="4">
        <f t="shared" si="0"/>
        <v>42790</v>
      </c>
      <c r="G34">
        <f t="shared" si="1"/>
        <v>31</v>
      </c>
      <c r="J34" s="2"/>
      <c r="K34" s="8"/>
    </row>
    <row r="35" spans="4:11" x14ac:dyDescent="0.25">
      <c r="D35" s="11">
        <f t="shared" si="2"/>
        <v>2.1666666666666665</v>
      </c>
      <c r="E35">
        <v>26</v>
      </c>
      <c r="F35" s="4">
        <f t="shared" si="0"/>
        <v>42818</v>
      </c>
      <c r="G35">
        <f t="shared" si="1"/>
        <v>28</v>
      </c>
      <c r="J35" s="2"/>
      <c r="K35" s="8"/>
    </row>
    <row r="36" spans="4:11" x14ac:dyDescent="0.25">
      <c r="D36" s="11">
        <f t="shared" si="2"/>
        <v>2.25</v>
      </c>
      <c r="E36">
        <v>27</v>
      </c>
      <c r="F36" s="4">
        <f t="shared" si="0"/>
        <v>42849</v>
      </c>
      <c r="G36">
        <f t="shared" si="1"/>
        <v>31</v>
      </c>
      <c r="J36" s="2"/>
      <c r="K36" s="8"/>
    </row>
    <row r="37" spans="4:11" x14ac:dyDescent="0.25">
      <c r="D37" s="11">
        <f t="shared" si="2"/>
        <v>2.3333333333333335</v>
      </c>
      <c r="E37">
        <v>28</v>
      </c>
      <c r="F37" s="4">
        <f t="shared" si="0"/>
        <v>42879</v>
      </c>
      <c r="G37">
        <f t="shared" si="1"/>
        <v>30</v>
      </c>
      <c r="J37" s="2"/>
      <c r="K37" s="8"/>
    </row>
    <row r="38" spans="4:11" x14ac:dyDescent="0.25">
      <c r="D38" s="11">
        <f t="shared" si="2"/>
        <v>2.4166666666666665</v>
      </c>
      <c r="E38">
        <v>29</v>
      </c>
      <c r="F38" s="4">
        <f t="shared" si="0"/>
        <v>42910</v>
      </c>
      <c r="G38">
        <f t="shared" si="1"/>
        <v>31</v>
      </c>
      <c r="J38" s="2"/>
      <c r="K38" s="8"/>
    </row>
    <row r="39" spans="4:11" x14ac:dyDescent="0.25">
      <c r="D39" s="11">
        <f t="shared" si="2"/>
        <v>2.5</v>
      </c>
      <c r="E39">
        <v>30</v>
      </c>
      <c r="F39" s="4">
        <f t="shared" si="0"/>
        <v>42940</v>
      </c>
      <c r="G39">
        <f t="shared" si="1"/>
        <v>30</v>
      </c>
      <c r="J39" s="2"/>
      <c r="K39" s="8"/>
    </row>
    <row r="40" spans="4:11" x14ac:dyDescent="0.25">
      <c r="D40" s="11">
        <f t="shared" si="2"/>
        <v>2.5833333333333335</v>
      </c>
      <c r="E40">
        <v>31</v>
      </c>
      <c r="F40" s="4">
        <f t="shared" si="0"/>
        <v>42971</v>
      </c>
      <c r="G40">
        <f t="shared" si="1"/>
        <v>31</v>
      </c>
      <c r="J40" s="2"/>
      <c r="K40" s="8"/>
    </row>
    <row r="41" spans="4:11" x14ac:dyDescent="0.25">
      <c r="D41" s="11">
        <f t="shared" si="2"/>
        <v>2.6666666666666665</v>
      </c>
      <c r="E41">
        <v>32</v>
      </c>
      <c r="F41" s="4">
        <f t="shared" si="0"/>
        <v>43002</v>
      </c>
      <c r="G41">
        <f t="shared" si="1"/>
        <v>31</v>
      </c>
      <c r="J41" s="2"/>
      <c r="K41" s="8"/>
    </row>
    <row r="42" spans="4:11" x14ac:dyDescent="0.25">
      <c r="D42" s="11">
        <f t="shared" si="2"/>
        <v>2.75</v>
      </c>
      <c r="E42">
        <v>33</v>
      </c>
      <c r="F42" s="4">
        <f t="shared" si="0"/>
        <v>43032</v>
      </c>
      <c r="G42">
        <f t="shared" si="1"/>
        <v>30</v>
      </c>
      <c r="J42" s="2"/>
      <c r="K42" s="8"/>
    </row>
    <row r="43" spans="4:11" x14ac:dyDescent="0.25">
      <c r="D43" s="11">
        <f t="shared" si="2"/>
        <v>2.8333333333333335</v>
      </c>
      <c r="E43">
        <v>34</v>
      </c>
      <c r="F43" s="4">
        <f t="shared" si="0"/>
        <v>43063</v>
      </c>
      <c r="G43">
        <f t="shared" si="1"/>
        <v>31</v>
      </c>
      <c r="J43" s="2"/>
      <c r="K43" s="8"/>
    </row>
    <row r="44" spans="4:11" x14ac:dyDescent="0.25">
      <c r="D44" s="11">
        <f t="shared" si="2"/>
        <v>2.9166666666666665</v>
      </c>
      <c r="E44">
        <v>35</v>
      </c>
      <c r="F44" s="4">
        <f t="shared" si="0"/>
        <v>43093</v>
      </c>
      <c r="G44">
        <f t="shared" si="1"/>
        <v>30</v>
      </c>
      <c r="J44" s="2"/>
      <c r="K44" s="8"/>
    </row>
    <row r="45" spans="4:11" x14ac:dyDescent="0.25">
      <c r="D45" s="11">
        <f t="shared" si="2"/>
        <v>3</v>
      </c>
      <c r="E45">
        <v>36</v>
      </c>
      <c r="F45" s="4">
        <f t="shared" si="0"/>
        <v>43124</v>
      </c>
      <c r="G45">
        <f t="shared" si="1"/>
        <v>31</v>
      </c>
      <c r="J45" s="2"/>
      <c r="K45" s="8"/>
    </row>
    <row r="46" spans="4:11" x14ac:dyDescent="0.25">
      <c r="D46" s="11">
        <f t="shared" si="2"/>
        <v>3.0833333333333335</v>
      </c>
      <c r="E46">
        <v>37</v>
      </c>
      <c r="F46" s="4">
        <f t="shared" si="0"/>
        <v>43155</v>
      </c>
      <c r="G46">
        <f t="shared" si="1"/>
        <v>31</v>
      </c>
      <c r="J46" s="2"/>
      <c r="K46" s="8"/>
    </row>
    <row r="47" spans="4:11" x14ac:dyDescent="0.25">
      <c r="D47" s="11">
        <f t="shared" si="2"/>
        <v>3.1666666666666665</v>
      </c>
      <c r="E47">
        <v>38</v>
      </c>
      <c r="F47" s="4">
        <f t="shared" si="0"/>
        <v>43183</v>
      </c>
      <c r="G47">
        <f t="shared" si="1"/>
        <v>28</v>
      </c>
      <c r="J47" s="2"/>
      <c r="K47" s="8"/>
    </row>
    <row r="48" spans="4:11" x14ac:dyDescent="0.25">
      <c r="D48" s="11">
        <f t="shared" si="2"/>
        <v>3.25</v>
      </c>
      <c r="E48">
        <v>39</v>
      </c>
      <c r="F48" s="4">
        <f t="shared" si="0"/>
        <v>43214</v>
      </c>
      <c r="G48">
        <f t="shared" si="1"/>
        <v>31</v>
      </c>
      <c r="J48" s="2"/>
      <c r="K48" s="8"/>
    </row>
    <row r="49" spans="4:11" x14ac:dyDescent="0.25">
      <c r="D49" s="11">
        <f t="shared" si="2"/>
        <v>3.3333333333333335</v>
      </c>
      <c r="E49">
        <v>40</v>
      </c>
      <c r="F49" s="4">
        <f t="shared" si="0"/>
        <v>43244</v>
      </c>
      <c r="G49">
        <f t="shared" si="1"/>
        <v>30</v>
      </c>
      <c r="J49" s="2"/>
      <c r="K49" s="8"/>
    </row>
    <row r="50" spans="4:11" x14ac:dyDescent="0.25">
      <c r="D50" s="11">
        <f t="shared" si="2"/>
        <v>3.4166666666666665</v>
      </c>
      <c r="E50">
        <v>41</v>
      </c>
      <c r="F50" s="4">
        <f t="shared" si="0"/>
        <v>43275</v>
      </c>
      <c r="G50">
        <f t="shared" si="1"/>
        <v>31</v>
      </c>
      <c r="J50" s="2"/>
      <c r="K50" s="8"/>
    </row>
    <row r="51" spans="4:11" x14ac:dyDescent="0.25">
      <c r="D51" s="11">
        <f t="shared" si="2"/>
        <v>3.5</v>
      </c>
      <c r="E51">
        <v>42</v>
      </c>
      <c r="F51" s="4">
        <f t="shared" si="0"/>
        <v>43305</v>
      </c>
      <c r="G51">
        <f t="shared" si="1"/>
        <v>30</v>
      </c>
      <c r="J51" s="2"/>
      <c r="K51" s="8"/>
    </row>
    <row r="52" spans="4:11" x14ac:dyDescent="0.25">
      <c r="D52" s="11">
        <f t="shared" si="2"/>
        <v>3.5833333333333335</v>
      </c>
      <c r="E52">
        <v>43</v>
      </c>
      <c r="F52" s="4">
        <f t="shared" si="0"/>
        <v>43336</v>
      </c>
      <c r="G52">
        <f t="shared" si="1"/>
        <v>31</v>
      </c>
      <c r="J52" s="2"/>
      <c r="K52" s="8"/>
    </row>
    <row r="53" spans="4:11" x14ac:dyDescent="0.25">
      <c r="D53" s="11">
        <f t="shared" si="2"/>
        <v>3.6666666666666665</v>
      </c>
      <c r="E53">
        <v>44</v>
      </c>
      <c r="F53" s="4">
        <f t="shared" si="0"/>
        <v>43367</v>
      </c>
      <c r="G53">
        <f t="shared" si="1"/>
        <v>31</v>
      </c>
      <c r="J53" s="2"/>
      <c r="K53" s="8"/>
    </row>
    <row r="54" spans="4:11" x14ac:dyDescent="0.25">
      <c r="D54" s="11">
        <f t="shared" si="2"/>
        <v>3.75</v>
      </c>
      <c r="E54">
        <v>45</v>
      </c>
      <c r="F54" s="4">
        <f t="shared" si="0"/>
        <v>43397</v>
      </c>
      <c r="G54">
        <f t="shared" si="1"/>
        <v>30</v>
      </c>
      <c r="J54" s="2"/>
      <c r="K54" s="8"/>
    </row>
    <row r="55" spans="4:11" x14ac:dyDescent="0.25">
      <c r="D55" s="11">
        <f t="shared" si="2"/>
        <v>3.8333333333333335</v>
      </c>
      <c r="E55">
        <v>46</v>
      </c>
      <c r="F55" s="4">
        <f t="shared" si="0"/>
        <v>43428</v>
      </c>
      <c r="G55">
        <f t="shared" si="1"/>
        <v>31</v>
      </c>
      <c r="J55" s="2"/>
      <c r="K55" s="8"/>
    </row>
    <row r="56" spans="4:11" x14ac:dyDescent="0.25">
      <c r="D56" s="11">
        <f t="shared" si="2"/>
        <v>3.9166666666666665</v>
      </c>
      <c r="E56">
        <v>47</v>
      </c>
      <c r="F56" s="4">
        <f t="shared" si="0"/>
        <v>43458</v>
      </c>
      <c r="G56">
        <f t="shared" si="1"/>
        <v>30</v>
      </c>
      <c r="J56" s="2"/>
      <c r="K56" s="8"/>
    </row>
    <row r="57" spans="4:11" x14ac:dyDescent="0.25">
      <c r="D57" s="11">
        <f t="shared" si="2"/>
        <v>4</v>
      </c>
      <c r="E57">
        <v>48</v>
      </c>
      <c r="F57" s="4">
        <f t="shared" si="0"/>
        <v>43489</v>
      </c>
      <c r="G57">
        <f t="shared" si="1"/>
        <v>31</v>
      </c>
      <c r="J57" s="2"/>
      <c r="K57" s="8"/>
    </row>
    <row r="58" spans="4:11" x14ac:dyDescent="0.25">
      <c r="D58" s="11">
        <f t="shared" si="2"/>
        <v>4.083333333333333</v>
      </c>
      <c r="E58">
        <v>49</v>
      </c>
      <c r="F58" s="4">
        <f t="shared" si="0"/>
        <v>43520</v>
      </c>
      <c r="G58">
        <f t="shared" si="1"/>
        <v>31</v>
      </c>
      <c r="J58" s="2"/>
      <c r="K58" s="8"/>
    </row>
    <row r="59" spans="4:11" x14ac:dyDescent="0.25">
      <c r="D59" s="11">
        <f t="shared" si="2"/>
        <v>4.166666666666667</v>
      </c>
      <c r="E59">
        <v>50</v>
      </c>
      <c r="F59" s="4">
        <f t="shared" si="0"/>
        <v>43548</v>
      </c>
      <c r="G59">
        <f t="shared" si="1"/>
        <v>28</v>
      </c>
      <c r="J59" s="2"/>
      <c r="K59" s="8"/>
    </row>
    <row r="60" spans="4:11" x14ac:dyDescent="0.25">
      <c r="D60" s="11">
        <f t="shared" si="2"/>
        <v>4.25</v>
      </c>
      <c r="E60">
        <v>51</v>
      </c>
      <c r="F60" s="4">
        <f t="shared" si="0"/>
        <v>43579</v>
      </c>
      <c r="G60">
        <f t="shared" si="1"/>
        <v>31</v>
      </c>
      <c r="J60" s="2"/>
      <c r="K60" s="8"/>
    </row>
    <row r="61" spans="4:11" x14ac:dyDescent="0.25">
      <c r="D61" s="11">
        <f t="shared" si="2"/>
        <v>4.333333333333333</v>
      </c>
      <c r="E61">
        <v>52</v>
      </c>
      <c r="F61" s="4">
        <f t="shared" si="0"/>
        <v>43609</v>
      </c>
      <c r="G61">
        <f t="shared" si="1"/>
        <v>30</v>
      </c>
      <c r="J61" s="2"/>
      <c r="K61" s="8"/>
    </row>
    <row r="62" spans="4:11" x14ac:dyDescent="0.25">
      <c r="D62" s="11">
        <f t="shared" si="2"/>
        <v>4.416666666666667</v>
      </c>
      <c r="E62">
        <v>53</v>
      </c>
      <c r="F62" s="4">
        <f t="shared" si="0"/>
        <v>43640</v>
      </c>
      <c r="G62">
        <f t="shared" si="1"/>
        <v>31</v>
      </c>
      <c r="J62" s="2"/>
      <c r="K62" s="8"/>
    </row>
    <row r="63" spans="4:11" x14ac:dyDescent="0.25">
      <c r="D63" s="11">
        <f t="shared" si="2"/>
        <v>4.5</v>
      </c>
      <c r="E63">
        <v>54</v>
      </c>
      <c r="F63" s="4">
        <f t="shared" si="0"/>
        <v>43670</v>
      </c>
      <c r="G63">
        <f t="shared" si="1"/>
        <v>30</v>
      </c>
      <c r="J63" s="2"/>
      <c r="K63" s="8"/>
    </row>
    <row r="64" spans="4:11" x14ac:dyDescent="0.25">
      <c r="D64" s="11">
        <f t="shared" si="2"/>
        <v>4.583333333333333</v>
      </c>
      <c r="E64">
        <v>55</v>
      </c>
      <c r="F64" s="4">
        <f t="shared" si="0"/>
        <v>43701</v>
      </c>
      <c r="G64">
        <f t="shared" si="1"/>
        <v>31</v>
      </c>
      <c r="J64" s="2"/>
      <c r="K64" s="8"/>
    </row>
    <row r="65" spans="4:11" x14ac:dyDescent="0.25">
      <c r="D65" s="11">
        <f t="shared" si="2"/>
        <v>4.666666666666667</v>
      </c>
      <c r="E65">
        <v>56</v>
      </c>
      <c r="F65" s="4">
        <f t="shared" si="0"/>
        <v>43732</v>
      </c>
      <c r="G65">
        <f t="shared" si="1"/>
        <v>31</v>
      </c>
      <c r="J65" s="2"/>
      <c r="K65" s="8"/>
    </row>
    <row r="66" spans="4:11" x14ac:dyDescent="0.25">
      <c r="D66" s="11">
        <f t="shared" si="2"/>
        <v>4.75</v>
      </c>
      <c r="E66">
        <v>57</v>
      </c>
      <c r="F66" s="4">
        <f t="shared" si="0"/>
        <v>43762</v>
      </c>
      <c r="G66">
        <f t="shared" si="1"/>
        <v>30</v>
      </c>
      <c r="J66" s="2"/>
      <c r="K66" s="8"/>
    </row>
    <row r="67" spans="4:11" x14ac:dyDescent="0.25">
      <c r="D67" s="11">
        <f t="shared" si="2"/>
        <v>4.833333333333333</v>
      </c>
      <c r="E67">
        <v>58</v>
      </c>
      <c r="F67" s="4">
        <f t="shared" si="0"/>
        <v>43793</v>
      </c>
      <c r="G67">
        <f t="shared" si="1"/>
        <v>31</v>
      </c>
      <c r="J67" s="2"/>
      <c r="K67" s="8"/>
    </row>
    <row r="68" spans="4:11" x14ac:dyDescent="0.25">
      <c r="D68" s="11">
        <f t="shared" si="2"/>
        <v>4.916666666666667</v>
      </c>
      <c r="E68">
        <v>59</v>
      </c>
      <c r="F68" s="4">
        <f t="shared" si="0"/>
        <v>43823</v>
      </c>
      <c r="G68">
        <f t="shared" si="1"/>
        <v>30</v>
      </c>
      <c r="J68" s="2"/>
      <c r="K68" s="8"/>
    </row>
    <row r="69" spans="4:11" x14ac:dyDescent="0.25">
      <c r="D69" s="11">
        <f t="shared" si="2"/>
        <v>5</v>
      </c>
      <c r="E69">
        <v>60</v>
      </c>
      <c r="F69" s="4">
        <f t="shared" si="0"/>
        <v>43854</v>
      </c>
      <c r="G69">
        <f t="shared" si="1"/>
        <v>31</v>
      </c>
      <c r="J69" s="2"/>
      <c r="K69" s="8"/>
    </row>
    <row r="70" spans="4:11" x14ac:dyDescent="0.25">
      <c r="D70" s="11">
        <f t="shared" si="2"/>
        <v>5.083333333333333</v>
      </c>
      <c r="E70">
        <v>61</v>
      </c>
      <c r="F70" s="4">
        <f t="shared" si="0"/>
        <v>43885</v>
      </c>
      <c r="G70">
        <f t="shared" si="1"/>
        <v>31</v>
      </c>
      <c r="K70" s="8"/>
    </row>
    <row r="71" spans="4:11" x14ac:dyDescent="0.25">
      <c r="D71" s="11">
        <f t="shared" si="2"/>
        <v>5.166666666666667</v>
      </c>
      <c r="E71">
        <v>62</v>
      </c>
      <c r="F71" s="4">
        <f t="shared" si="0"/>
        <v>43914</v>
      </c>
      <c r="G71">
        <f t="shared" si="1"/>
        <v>29</v>
      </c>
      <c r="K71" s="8"/>
    </row>
    <row r="72" spans="4:11" x14ac:dyDescent="0.25">
      <c r="D72" s="11">
        <f t="shared" si="2"/>
        <v>5.25</v>
      </c>
      <c r="E72">
        <v>63</v>
      </c>
      <c r="F72" s="4">
        <f t="shared" si="0"/>
        <v>43945</v>
      </c>
      <c r="G72">
        <f t="shared" si="1"/>
        <v>31</v>
      </c>
      <c r="K72" s="8"/>
    </row>
    <row r="73" spans="4:11" x14ac:dyDescent="0.25">
      <c r="D73" s="11">
        <f t="shared" si="2"/>
        <v>5.333333333333333</v>
      </c>
      <c r="E73">
        <v>64</v>
      </c>
      <c r="F73" s="4">
        <f t="shared" si="0"/>
        <v>43975</v>
      </c>
      <c r="G73">
        <f t="shared" si="1"/>
        <v>30</v>
      </c>
      <c r="K73" s="8"/>
    </row>
    <row r="74" spans="4:11" x14ac:dyDescent="0.25">
      <c r="D74" s="11">
        <f t="shared" si="2"/>
        <v>5.416666666666667</v>
      </c>
      <c r="E74">
        <v>65</v>
      </c>
      <c r="F74" s="4">
        <f t="shared" si="0"/>
        <v>44006</v>
      </c>
      <c r="G74">
        <f t="shared" si="1"/>
        <v>31</v>
      </c>
      <c r="K74" s="8"/>
    </row>
    <row r="75" spans="4:11" x14ac:dyDescent="0.25">
      <c r="D75" s="11">
        <f t="shared" si="2"/>
        <v>5.5</v>
      </c>
      <c r="E75">
        <v>66</v>
      </c>
      <c r="F75" s="4">
        <f t="shared" si="0"/>
        <v>44036</v>
      </c>
      <c r="G75">
        <f t="shared" si="1"/>
        <v>30</v>
      </c>
      <c r="K75" s="8"/>
    </row>
    <row r="76" spans="4:11" x14ac:dyDescent="0.25">
      <c r="D76" s="11">
        <f t="shared" si="2"/>
        <v>5.583333333333333</v>
      </c>
      <c r="E76">
        <v>67</v>
      </c>
      <c r="F76" s="4">
        <f t="shared" ref="F76:F139" si="3">DATE(YEAR(F75),MONTH(F75)+1,DAY(F75))</f>
        <v>44067</v>
      </c>
      <c r="G76">
        <f t="shared" ref="G76:G139" si="4">F76-F75</f>
        <v>31</v>
      </c>
      <c r="K76" s="8"/>
    </row>
    <row r="77" spans="4:11" x14ac:dyDescent="0.25">
      <c r="D77" s="11">
        <f t="shared" si="2"/>
        <v>5.666666666666667</v>
      </c>
      <c r="E77">
        <v>68</v>
      </c>
      <c r="F77" s="4">
        <f t="shared" si="3"/>
        <v>44098</v>
      </c>
      <c r="G77">
        <f t="shared" si="4"/>
        <v>31</v>
      </c>
      <c r="K77" s="8"/>
    </row>
    <row r="78" spans="4:11" x14ac:dyDescent="0.25">
      <c r="D78" s="11">
        <f t="shared" si="2"/>
        <v>5.75</v>
      </c>
      <c r="E78">
        <v>69</v>
      </c>
      <c r="F78" s="4">
        <f t="shared" si="3"/>
        <v>44128</v>
      </c>
      <c r="G78">
        <f t="shared" si="4"/>
        <v>30</v>
      </c>
      <c r="K78" s="8"/>
    </row>
    <row r="79" spans="4:11" x14ac:dyDescent="0.25">
      <c r="D79" s="11">
        <f t="shared" si="2"/>
        <v>5.833333333333333</v>
      </c>
      <c r="E79">
        <v>70</v>
      </c>
      <c r="F79" s="4">
        <f t="shared" si="3"/>
        <v>44159</v>
      </c>
      <c r="G79">
        <f t="shared" si="4"/>
        <v>31</v>
      </c>
      <c r="K79" s="8"/>
    </row>
    <row r="80" spans="4:11" x14ac:dyDescent="0.25">
      <c r="D80" s="11">
        <f t="shared" si="2"/>
        <v>5.916666666666667</v>
      </c>
      <c r="E80">
        <v>71</v>
      </c>
      <c r="F80" s="4">
        <f t="shared" si="3"/>
        <v>44189</v>
      </c>
      <c r="G80">
        <f t="shared" si="4"/>
        <v>30</v>
      </c>
      <c r="K80" s="8"/>
    </row>
    <row r="81" spans="4:11" x14ac:dyDescent="0.25">
      <c r="D81" s="11">
        <f t="shared" si="2"/>
        <v>6</v>
      </c>
      <c r="E81">
        <v>72</v>
      </c>
      <c r="F81" s="4">
        <f t="shared" si="3"/>
        <v>44220</v>
      </c>
      <c r="G81">
        <f t="shared" si="4"/>
        <v>31</v>
      </c>
      <c r="K81" s="8"/>
    </row>
    <row r="82" spans="4:11" x14ac:dyDescent="0.25">
      <c r="D82" s="11">
        <f t="shared" si="2"/>
        <v>6.083333333333333</v>
      </c>
      <c r="E82">
        <v>73</v>
      </c>
      <c r="F82" s="4">
        <f t="shared" si="3"/>
        <v>44251</v>
      </c>
      <c r="G82">
        <f t="shared" si="4"/>
        <v>31</v>
      </c>
      <c r="K82" s="8"/>
    </row>
    <row r="83" spans="4:11" x14ac:dyDescent="0.25">
      <c r="D83" s="11">
        <f t="shared" si="2"/>
        <v>6.166666666666667</v>
      </c>
      <c r="E83">
        <v>74</v>
      </c>
      <c r="F83" s="4">
        <f t="shared" si="3"/>
        <v>44279</v>
      </c>
      <c r="G83">
        <f t="shared" si="4"/>
        <v>28</v>
      </c>
      <c r="K83" s="8"/>
    </row>
    <row r="84" spans="4:11" x14ac:dyDescent="0.25">
      <c r="D84" s="11">
        <f t="shared" si="2"/>
        <v>6.25</v>
      </c>
      <c r="E84">
        <v>75</v>
      </c>
      <c r="F84" s="4">
        <f t="shared" si="3"/>
        <v>44310</v>
      </c>
      <c r="G84">
        <f t="shared" si="4"/>
        <v>31</v>
      </c>
      <c r="K84" s="8"/>
    </row>
    <row r="85" spans="4:11" x14ac:dyDescent="0.25">
      <c r="D85" s="11">
        <f t="shared" si="2"/>
        <v>6.333333333333333</v>
      </c>
      <c r="E85">
        <v>76</v>
      </c>
      <c r="F85" s="4">
        <f t="shared" si="3"/>
        <v>44340</v>
      </c>
      <c r="G85">
        <f t="shared" si="4"/>
        <v>30</v>
      </c>
      <c r="K85" s="8"/>
    </row>
    <row r="86" spans="4:11" x14ac:dyDescent="0.25">
      <c r="D86" s="11">
        <f t="shared" ref="D86:D149" si="5">E86/12</f>
        <v>6.416666666666667</v>
      </c>
      <c r="E86">
        <v>77</v>
      </c>
      <c r="F86" s="4">
        <f t="shared" si="3"/>
        <v>44371</v>
      </c>
      <c r="G86">
        <f t="shared" si="4"/>
        <v>31</v>
      </c>
      <c r="K86" s="8"/>
    </row>
    <row r="87" spans="4:11" x14ac:dyDescent="0.25">
      <c r="D87" s="11">
        <f t="shared" si="5"/>
        <v>6.5</v>
      </c>
      <c r="E87">
        <v>78</v>
      </c>
      <c r="F87" s="4">
        <f t="shared" si="3"/>
        <v>44401</v>
      </c>
      <c r="G87">
        <f t="shared" si="4"/>
        <v>30</v>
      </c>
      <c r="K87" s="8"/>
    </row>
    <row r="88" spans="4:11" x14ac:dyDescent="0.25">
      <c r="D88" s="11">
        <f t="shared" si="5"/>
        <v>6.583333333333333</v>
      </c>
      <c r="E88">
        <v>79</v>
      </c>
      <c r="F88" s="4">
        <f t="shared" si="3"/>
        <v>44432</v>
      </c>
      <c r="G88">
        <f t="shared" si="4"/>
        <v>31</v>
      </c>
      <c r="K88" s="8"/>
    </row>
    <row r="89" spans="4:11" x14ac:dyDescent="0.25">
      <c r="D89" s="11">
        <f t="shared" si="5"/>
        <v>6.666666666666667</v>
      </c>
      <c r="E89">
        <v>80</v>
      </c>
      <c r="F89" s="4">
        <f t="shared" si="3"/>
        <v>44463</v>
      </c>
      <c r="G89">
        <f t="shared" si="4"/>
        <v>31</v>
      </c>
      <c r="K89" s="8"/>
    </row>
    <row r="90" spans="4:11" x14ac:dyDescent="0.25">
      <c r="D90" s="11">
        <f t="shared" si="5"/>
        <v>6.75</v>
      </c>
      <c r="E90">
        <v>81</v>
      </c>
      <c r="F90" s="4">
        <f t="shared" si="3"/>
        <v>44493</v>
      </c>
      <c r="G90">
        <f t="shared" si="4"/>
        <v>30</v>
      </c>
      <c r="K90" s="8"/>
    </row>
    <row r="91" spans="4:11" x14ac:dyDescent="0.25">
      <c r="D91" s="11">
        <f t="shared" si="5"/>
        <v>6.833333333333333</v>
      </c>
      <c r="E91">
        <v>82</v>
      </c>
      <c r="F91" s="4">
        <f t="shared" si="3"/>
        <v>44524</v>
      </c>
      <c r="G91">
        <f t="shared" si="4"/>
        <v>31</v>
      </c>
      <c r="K91" s="8"/>
    </row>
    <row r="92" spans="4:11" x14ac:dyDescent="0.25">
      <c r="D92" s="11">
        <f t="shared" si="5"/>
        <v>6.916666666666667</v>
      </c>
      <c r="E92">
        <v>83</v>
      </c>
      <c r="F92" s="4">
        <f t="shared" si="3"/>
        <v>44554</v>
      </c>
      <c r="G92">
        <f t="shared" si="4"/>
        <v>30</v>
      </c>
      <c r="K92" s="8"/>
    </row>
    <row r="93" spans="4:11" x14ac:dyDescent="0.25">
      <c r="D93" s="11">
        <f t="shared" si="5"/>
        <v>7</v>
      </c>
      <c r="E93">
        <v>84</v>
      </c>
      <c r="F93" s="4">
        <f t="shared" si="3"/>
        <v>44585</v>
      </c>
      <c r="G93">
        <f t="shared" si="4"/>
        <v>31</v>
      </c>
      <c r="K93" s="8"/>
    </row>
    <row r="94" spans="4:11" x14ac:dyDescent="0.25">
      <c r="D94" s="11">
        <f t="shared" si="5"/>
        <v>7.083333333333333</v>
      </c>
      <c r="E94">
        <v>85</v>
      </c>
      <c r="F94" s="4">
        <f t="shared" si="3"/>
        <v>44616</v>
      </c>
      <c r="G94">
        <f t="shared" si="4"/>
        <v>31</v>
      </c>
      <c r="K94" s="8"/>
    </row>
    <row r="95" spans="4:11" x14ac:dyDescent="0.25">
      <c r="D95" s="11">
        <f t="shared" si="5"/>
        <v>7.166666666666667</v>
      </c>
      <c r="E95">
        <v>86</v>
      </c>
      <c r="F95" s="4">
        <f t="shared" si="3"/>
        <v>44644</v>
      </c>
      <c r="G95">
        <f t="shared" si="4"/>
        <v>28</v>
      </c>
      <c r="K95" s="8"/>
    </row>
    <row r="96" spans="4:11" x14ac:dyDescent="0.25">
      <c r="D96" s="11">
        <f t="shared" si="5"/>
        <v>7.25</v>
      </c>
      <c r="E96">
        <v>87</v>
      </c>
      <c r="F96" s="4">
        <f t="shared" si="3"/>
        <v>44675</v>
      </c>
      <c r="G96">
        <f t="shared" si="4"/>
        <v>31</v>
      </c>
      <c r="K96" s="8"/>
    </row>
    <row r="97" spans="4:11" x14ac:dyDescent="0.25">
      <c r="D97" s="11">
        <f t="shared" si="5"/>
        <v>7.333333333333333</v>
      </c>
      <c r="E97">
        <v>88</v>
      </c>
      <c r="F97" s="4">
        <f t="shared" si="3"/>
        <v>44705</v>
      </c>
      <c r="G97">
        <f t="shared" si="4"/>
        <v>30</v>
      </c>
      <c r="K97" s="8"/>
    </row>
    <row r="98" spans="4:11" x14ac:dyDescent="0.25">
      <c r="D98" s="11">
        <f t="shared" si="5"/>
        <v>7.416666666666667</v>
      </c>
      <c r="E98">
        <v>89</v>
      </c>
      <c r="F98" s="4">
        <f t="shared" si="3"/>
        <v>44736</v>
      </c>
      <c r="G98">
        <f t="shared" si="4"/>
        <v>31</v>
      </c>
      <c r="K98" s="8"/>
    </row>
    <row r="99" spans="4:11" x14ac:dyDescent="0.25">
      <c r="D99" s="11">
        <f t="shared" si="5"/>
        <v>7.5</v>
      </c>
      <c r="E99">
        <v>90</v>
      </c>
      <c r="F99" s="4">
        <f t="shared" si="3"/>
        <v>44766</v>
      </c>
      <c r="G99">
        <f t="shared" si="4"/>
        <v>30</v>
      </c>
      <c r="K99" s="8"/>
    </row>
    <row r="100" spans="4:11" x14ac:dyDescent="0.25">
      <c r="D100" s="11">
        <f t="shared" si="5"/>
        <v>7.583333333333333</v>
      </c>
      <c r="E100">
        <v>91</v>
      </c>
      <c r="F100" s="4">
        <f t="shared" si="3"/>
        <v>44797</v>
      </c>
      <c r="G100">
        <f t="shared" si="4"/>
        <v>31</v>
      </c>
      <c r="K100" s="8"/>
    </row>
    <row r="101" spans="4:11" x14ac:dyDescent="0.25">
      <c r="D101" s="11">
        <f t="shared" si="5"/>
        <v>7.666666666666667</v>
      </c>
      <c r="E101">
        <v>92</v>
      </c>
      <c r="F101" s="4">
        <f t="shared" si="3"/>
        <v>44828</v>
      </c>
      <c r="G101">
        <f t="shared" si="4"/>
        <v>31</v>
      </c>
      <c r="K101" s="8"/>
    </row>
    <row r="102" spans="4:11" x14ac:dyDescent="0.25">
      <c r="D102" s="11">
        <f t="shared" si="5"/>
        <v>7.75</v>
      </c>
      <c r="E102">
        <v>93</v>
      </c>
      <c r="F102" s="4">
        <f t="shared" si="3"/>
        <v>44858</v>
      </c>
      <c r="G102">
        <f t="shared" si="4"/>
        <v>30</v>
      </c>
      <c r="K102" s="8"/>
    </row>
    <row r="103" spans="4:11" x14ac:dyDescent="0.25">
      <c r="D103" s="11">
        <f t="shared" si="5"/>
        <v>7.833333333333333</v>
      </c>
      <c r="E103">
        <v>94</v>
      </c>
      <c r="F103" s="4">
        <f t="shared" si="3"/>
        <v>44889</v>
      </c>
      <c r="G103">
        <f t="shared" si="4"/>
        <v>31</v>
      </c>
      <c r="K103" s="8"/>
    </row>
    <row r="104" spans="4:11" x14ac:dyDescent="0.25">
      <c r="D104" s="11">
        <f t="shared" si="5"/>
        <v>7.916666666666667</v>
      </c>
      <c r="E104">
        <v>95</v>
      </c>
      <c r="F104" s="4">
        <f t="shared" si="3"/>
        <v>44919</v>
      </c>
      <c r="G104">
        <f t="shared" si="4"/>
        <v>30</v>
      </c>
      <c r="K104" s="8"/>
    </row>
    <row r="105" spans="4:11" x14ac:dyDescent="0.25">
      <c r="D105" s="11">
        <f t="shared" si="5"/>
        <v>8</v>
      </c>
      <c r="E105">
        <v>96</v>
      </c>
      <c r="F105" s="4">
        <f t="shared" si="3"/>
        <v>44950</v>
      </c>
      <c r="G105">
        <f t="shared" si="4"/>
        <v>31</v>
      </c>
      <c r="K105" s="8"/>
    </row>
    <row r="106" spans="4:11" x14ac:dyDescent="0.25">
      <c r="D106" s="11">
        <f t="shared" si="5"/>
        <v>8.0833333333333339</v>
      </c>
      <c r="E106">
        <v>97</v>
      </c>
      <c r="F106" s="4">
        <f t="shared" si="3"/>
        <v>44981</v>
      </c>
      <c r="G106">
        <f t="shared" si="4"/>
        <v>31</v>
      </c>
      <c r="K106" s="8"/>
    </row>
    <row r="107" spans="4:11" x14ac:dyDescent="0.25">
      <c r="D107" s="11">
        <f t="shared" si="5"/>
        <v>8.1666666666666661</v>
      </c>
      <c r="E107">
        <v>98</v>
      </c>
      <c r="F107" s="4">
        <f t="shared" si="3"/>
        <v>45009</v>
      </c>
      <c r="G107">
        <f t="shared" si="4"/>
        <v>28</v>
      </c>
      <c r="K107" s="8"/>
    </row>
    <row r="108" spans="4:11" x14ac:dyDescent="0.25">
      <c r="D108" s="11">
        <f t="shared" si="5"/>
        <v>8.25</v>
      </c>
      <c r="E108">
        <v>99</v>
      </c>
      <c r="F108" s="4">
        <f t="shared" si="3"/>
        <v>45040</v>
      </c>
      <c r="G108">
        <f t="shared" si="4"/>
        <v>31</v>
      </c>
      <c r="K108" s="8"/>
    </row>
    <row r="109" spans="4:11" x14ac:dyDescent="0.25">
      <c r="D109" s="11">
        <f t="shared" si="5"/>
        <v>8.3333333333333339</v>
      </c>
      <c r="E109">
        <v>100</v>
      </c>
      <c r="F109" s="4">
        <f t="shared" si="3"/>
        <v>45070</v>
      </c>
      <c r="G109">
        <f t="shared" si="4"/>
        <v>30</v>
      </c>
      <c r="K109" s="8"/>
    </row>
    <row r="110" spans="4:11" x14ac:dyDescent="0.25">
      <c r="D110" s="11">
        <f t="shared" si="5"/>
        <v>8.4166666666666661</v>
      </c>
      <c r="E110">
        <v>101</v>
      </c>
      <c r="F110" s="4">
        <f t="shared" si="3"/>
        <v>45101</v>
      </c>
      <c r="G110">
        <f t="shared" si="4"/>
        <v>31</v>
      </c>
      <c r="K110" s="8"/>
    </row>
    <row r="111" spans="4:11" x14ac:dyDescent="0.25">
      <c r="D111" s="11">
        <f t="shared" si="5"/>
        <v>8.5</v>
      </c>
      <c r="E111">
        <v>102</v>
      </c>
      <c r="F111" s="4">
        <f t="shared" si="3"/>
        <v>45131</v>
      </c>
      <c r="G111">
        <f t="shared" si="4"/>
        <v>30</v>
      </c>
      <c r="K111" s="8"/>
    </row>
    <row r="112" spans="4:11" x14ac:dyDescent="0.25">
      <c r="D112" s="11">
        <f t="shared" si="5"/>
        <v>8.5833333333333339</v>
      </c>
      <c r="E112">
        <v>103</v>
      </c>
      <c r="F112" s="4">
        <f t="shared" si="3"/>
        <v>45162</v>
      </c>
      <c r="G112">
        <f t="shared" si="4"/>
        <v>31</v>
      </c>
      <c r="K112" s="8"/>
    </row>
    <row r="113" spans="4:11" x14ac:dyDescent="0.25">
      <c r="D113" s="11">
        <f t="shared" si="5"/>
        <v>8.6666666666666661</v>
      </c>
      <c r="E113">
        <v>104</v>
      </c>
      <c r="F113" s="4">
        <f t="shared" si="3"/>
        <v>45193</v>
      </c>
      <c r="G113">
        <f t="shared" si="4"/>
        <v>31</v>
      </c>
      <c r="K113" s="8"/>
    </row>
    <row r="114" spans="4:11" x14ac:dyDescent="0.25">
      <c r="D114" s="11">
        <f t="shared" si="5"/>
        <v>8.75</v>
      </c>
      <c r="E114">
        <v>105</v>
      </c>
      <c r="F114" s="4">
        <f t="shared" si="3"/>
        <v>45223</v>
      </c>
      <c r="G114">
        <f t="shared" si="4"/>
        <v>30</v>
      </c>
      <c r="K114" s="8"/>
    </row>
    <row r="115" spans="4:11" x14ac:dyDescent="0.25">
      <c r="D115" s="11">
        <f t="shared" si="5"/>
        <v>8.8333333333333339</v>
      </c>
      <c r="E115">
        <v>106</v>
      </c>
      <c r="F115" s="4">
        <f t="shared" si="3"/>
        <v>45254</v>
      </c>
      <c r="G115">
        <f t="shared" si="4"/>
        <v>31</v>
      </c>
      <c r="K115" s="8"/>
    </row>
    <row r="116" spans="4:11" x14ac:dyDescent="0.25">
      <c r="D116" s="11">
        <f t="shared" si="5"/>
        <v>8.9166666666666661</v>
      </c>
      <c r="E116">
        <v>107</v>
      </c>
      <c r="F116" s="4">
        <f t="shared" si="3"/>
        <v>45284</v>
      </c>
      <c r="G116">
        <f t="shared" si="4"/>
        <v>30</v>
      </c>
      <c r="K116" s="8"/>
    </row>
    <row r="117" spans="4:11" x14ac:dyDescent="0.25">
      <c r="D117" s="11">
        <f t="shared" si="5"/>
        <v>9</v>
      </c>
      <c r="E117">
        <v>108</v>
      </c>
      <c r="F117" s="4">
        <f t="shared" si="3"/>
        <v>45315</v>
      </c>
      <c r="G117">
        <f t="shared" si="4"/>
        <v>31</v>
      </c>
      <c r="K117" s="8"/>
    </row>
    <row r="118" spans="4:11" x14ac:dyDescent="0.25">
      <c r="D118" s="11">
        <f t="shared" si="5"/>
        <v>9.0833333333333339</v>
      </c>
      <c r="E118">
        <v>109</v>
      </c>
      <c r="F118" s="4">
        <f t="shared" si="3"/>
        <v>45346</v>
      </c>
      <c r="G118">
        <f t="shared" si="4"/>
        <v>31</v>
      </c>
      <c r="K118" s="8"/>
    </row>
    <row r="119" spans="4:11" x14ac:dyDescent="0.25">
      <c r="D119" s="11">
        <f t="shared" si="5"/>
        <v>9.1666666666666661</v>
      </c>
      <c r="E119">
        <v>110</v>
      </c>
      <c r="F119" s="4">
        <f t="shared" si="3"/>
        <v>45375</v>
      </c>
      <c r="G119">
        <f t="shared" si="4"/>
        <v>29</v>
      </c>
      <c r="K119" s="8"/>
    </row>
    <row r="120" spans="4:11" x14ac:dyDescent="0.25">
      <c r="D120" s="11">
        <f t="shared" si="5"/>
        <v>9.25</v>
      </c>
      <c r="E120">
        <v>111</v>
      </c>
      <c r="F120" s="4">
        <f t="shared" si="3"/>
        <v>45406</v>
      </c>
      <c r="G120">
        <f t="shared" si="4"/>
        <v>31</v>
      </c>
      <c r="K120" s="8"/>
    </row>
    <row r="121" spans="4:11" x14ac:dyDescent="0.25">
      <c r="D121" s="11">
        <f t="shared" si="5"/>
        <v>9.3333333333333339</v>
      </c>
      <c r="E121">
        <v>112</v>
      </c>
      <c r="F121" s="4">
        <f t="shared" si="3"/>
        <v>45436</v>
      </c>
      <c r="G121">
        <f t="shared" si="4"/>
        <v>30</v>
      </c>
      <c r="K121" s="8"/>
    </row>
    <row r="122" spans="4:11" x14ac:dyDescent="0.25">
      <c r="D122" s="11">
        <f t="shared" si="5"/>
        <v>9.4166666666666661</v>
      </c>
      <c r="E122">
        <v>113</v>
      </c>
      <c r="F122" s="4">
        <f t="shared" si="3"/>
        <v>45467</v>
      </c>
      <c r="G122">
        <f t="shared" si="4"/>
        <v>31</v>
      </c>
      <c r="K122" s="8"/>
    </row>
    <row r="123" spans="4:11" x14ac:dyDescent="0.25">
      <c r="D123" s="11">
        <f t="shared" si="5"/>
        <v>9.5</v>
      </c>
      <c r="E123">
        <v>114</v>
      </c>
      <c r="F123" s="4">
        <f t="shared" si="3"/>
        <v>45497</v>
      </c>
      <c r="G123">
        <f t="shared" si="4"/>
        <v>30</v>
      </c>
      <c r="K123" s="8"/>
    </row>
    <row r="124" spans="4:11" x14ac:dyDescent="0.25">
      <c r="D124" s="11">
        <f t="shared" si="5"/>
        <v>9.5833333333333339</v>
      </c>
      <c r="E124">
        <v>115</v>
      </c>
      <c r="F124" s="4">
        <f t="shared" si="3"/>
        <v>45528</v>
      </c>
      <c r="G124">
        <f t="shared" si="4"/>
        <v>31</v>
      </c>
      <c r="K124" s="8"/>
    </row>
    <row r="125" spans="4:11" x14ac:dyDescent="0.25">
      <c r="D125" s="11">
        <f t="shared" si="5"/>
        <v>9.6666666666666661</v>
      </c>
      <c r="E125">
        <v>116</v>
      </c>
      <c r="F125" s="4">
        <f t="shared" si="3"/>
        <v>45559</v>
      </c>
      <c r="G125">
        <f t="shared" si="4"/>
        <v>31</v>
      </c>
      <c r="K125" s="8"/>
    </row>
    <row r="126" spans="4:11" x14ac:dyDescent="0.25">
      <c r="D126" s="11">
        <f t="shared" si="5"/>
        <v>9.75</v>
      </c>
      <c r="E126">
        <v>117</v>
      </c>
      <c r="F126" s="4">
        <f t="shared" si="3"/>
        <v>45589</v>
      </c>
      <c r="G126">
        <f t="shared" si="4"/>
        <v>30</v>
      </c>
      <c r="K126" s="8"/>
    </row>
    <row r="127" spans="4:11" x14ac:dyDescent="0.25">
      <c r="D127" s="11">
        <f t="shared" si="5"/>
        <v>9.8333333333333339</v>
      </c>
      <c r="E127">
        <v>118</v>
      </c>
      <c r="F127" s="4">
        <f t="shared" si="3"/>
        <v>45620</v>
      </c>
      <c r="G127">
        <f t="shared" si="4"/>
        <v>31</v>
      </c>
      <c r="K127" s="8"/>
    </row>
    <row r="128" spans="4:11" x14ac:dyDescent="0.25">
      <c r="D128" s="11">
        <f t="shared" si="5"/>
        <v>9.9166666666666661</v>
      </c>
      <c r="E128">
        <v>119</v>
      </c>
      <c r="F128" s="4">
        <f t="shared" si="3"/>
        <v>45650</v>
      </c>
      <c r="G128">
        <f t="shared" si="4"/>
        <v>30</v>
      </c>
      <c r="K128" s="8"/>
    </row>
    <row r="129" spans="4:11" x14ac:dyDescent="0.25">
      <c r="D129" s="11">
        <f t="shared" si="5"/>
        <v>10</v>
      </c>
      <c r="E129">
        <v>120</v>
      </c>
      <c r="F129" s="4">
        <f t="shared" si="3"/>
        <v>45681</v>
      </c>
      <c r="G129">
        <f t="shared" si="4"/>
        <v>31</v>
      </c>
      <c r="K129" s="8"/>
    </row>
    <row r="130" spans="4:11" x14ac:dyDescent="0.25">
      <c r="D130" s="11">
        <f t="shared" si="5"/>
        <v>10.083333333333334</v>
      </c>
      <c r="E130">
        <v>121</v>
      </c>
      <c r="F130" s="4">
        <f t="shared" si="3"/>
        <v>45712</v>
      </c>
      <c r="G130">
        <f t="shared" si="4"/>
        <v>31</v>
      </c>
      <c r="K130" s="8"/>
    </row>
    <row r="131" spans="4:11" x14ac:dyDescent="0.25">
      <c r="D131" s="11">
        <f t="shared" si="5"/>
        <v>10.166666666666666</v>
      </c>
      <c r="E131">
        <v>122</v>
      </c>
      <c r="F131" s="4">
        <f t="shared" si="3"/>
        <v>45740</v>
      </c>
      <c r="G131">
        <f t="shared" si="4"/>
        <v>28</v>
      </c>
      <c r="K131" s="8"/>
    </row>
    <row r="132" spans="4:11" x14ac:dyDescent="0.25">
      <c r="D132" s="11">
        <f t="shared" si="5"/>
        <v>10.25</v>
      </c>
      <c r="E132">
        <v>123</v>
      </c>
      <c r="F132" s="4">
        <f t="shared" si="3"/>
        <v>45771</v>
      </c>
      <c r="G132">
        <f t="shared" si="4"/>
        <v>31</v>
      </c>
      <c r="K132" s="8"/>
    </row>
    <row r="133" spans="4:11" x14ac:dyDescent="0.25">
      <c r="D133" s="11">
        <f t="shared" si="5"/>
        <v>10.333333333333334</v>
      </c>
      <c r="E133">
        <v>124</v>
      </c>
      <c r="F133" s="4">
        <f t="shared" si="3"/>
        <v>45801</v>
      </c>
      <c r="G133">
        <f t="shared" si="4"/>
        <v>30</v>
      </c>
      <c r="K133" s="8"/>
    </row>
    <row r="134" spans="4:11" x14ac:dyDescent="0.25">
      <c r="D134" s="11">
        <f t="shared" si="5"/>
        <v>10.416666666666666</v>
      </c>
      <c r="E134">
        <v>125</v>
      </c>
      <c r="F134" s="4">
        <f t="shared" si="3"/>
        <v>45832</v>
      </c>
      <c r="G134">
        <f t="shared" si="4"/>
        <v>31</v>
      </c>
      <c r="K134" s="8"/>
    </row>
    <row r="135" spans="4:11" x14ac:dyDescent="0.25">
      <c r="D135" s="11">
        <f t="shared" si="5"/>
        <v>10.5</v>
      </c>
      <c r="E135">
        <v>126</v>
      </c>
      <c r="F135" s="4">
        <f t="shared" si="3"/>
        <v>45862</v>
      </c>
      <c r="G135">
        <f t="shared" si="4"/>
        <v>30</v>
      </c>
      <c r="K135" s="8"/>
    </row>
    <row r="136" spans="4:11" x14ac:dyDescent="0.25">
      <c r="D136" s="11">
        <f t="shared" si="5"/>
        <v>10.583333333333334</v>
      </c>
      <c r="E136">
        <v>127</v>
      </c>
      <c r="F136" s="4">
        <f t="shared" si="3"/>
        <v>45893</v>
      </c>
      <c r="G136">
        <f t="shared" si="4"/>
        <v>31</v>
      </c>
      <c r="K136" s="8"/>
    </row>
    <row r="137" spans="4:11" x14ac:dyDescent="0.25">
      <c r="D137" s="11">
        <f t="shared" si="5"/>
        <v>10.666666666666666</v>
      </c>
      <c r="E137">
        <v>128</v>
      </c>
      <c r="F137" s="4">
        <f t="shared" si="3"/>
        <v>45924</v>
      </c>
      <c r="G137">
        <f t="shared" si="4"/>
        <v>31</v>
      </c>
      <c r="K137" s="8"/>
    </row>
    <row r="138" spans="4:11" x14ac:dyDescent="0.25">
      <c r="D138" s="11">
        <f t="shared" si="5"/>
        <v>10.75</v>
      </c>
      <c r="E138">
        <v>129</v>
      </c>
      <c r="F138" s="4">
        <f t="shared" si="3"/>
        <v>45954</v>
      </c>
      <c r="G138">
        <f t="shared" si="4"/>
        <v>30</v>
      </c>
      <c r="K138" s="8"/>
    </row>
    <row r="139" spans="4:11" x14ac:dyDescent="0.25">
      <c r="D139" s="11">
        <f t="shared" si="5"/>
        <v>10.833333333333334</v>
      </c>
      <c r="E139">
        <v>130</v>
      </c>
      <c r="F139" s="4">
        <f t="shared" si="3"/>
        <v>45985</v>
      </c>
      <c r="G139">
        <f t="shared" si="4"/>
        <v>31</v>
      </c>
      <c r="K139" s="8"/>
    </row>
    <row r="140" spans="4:11" x14ac:dyDescent="0.25">
      <c r="D140" s="11">
        <f t="shared" si="5"/>
        <v>10.916666666666666</v>
      </c>
      <c r="E140">
        <v>131</v>
      </c>
      <c r="F140" s="4">
        <f t="shared" ref="F140:F203" si="6">DATE(YEAR(F139),MONTH(F139)+1,DAY(F139))</f>
        <v>46015</v>
      </c>
      <c r="G140">
        <f t="shared" ref="G140:G203" si="7">F140-F139</f>
        <v>30</v>
      </c>
      <c r="K140" s="8"/>
    </row>
    <row r="141" spans="4:11" x14ac:dyDescent="0.25">
      <c r="D141" s="11">
        <f t="shared" si="5"/>
        <v>11</v>
      </c>
      <c r="E141">
        <v>132</v>
      </c>
      <c r="F141" s="4">
        <f t="shared" si="6"/>
        <v>46046</v>
      </c>
      <c r="G141">
        <f t="shared" si="7"/>
        <v>31</v>
      </c>
      <c r="K141" s="8"/>
    </row>
    <row r="142" spans="4:11" x14ac:dyDescent="0.25">
      <c r="D142" s="11">
        <f t="shared" si="5"/>
        <v>11.083333333333334</v>
      </c>
      <c r="E142">
        <v>133</v>
      </c>
      <c r="F142" s="4">
        <f t="shared" si="6"/>
        <v>46077</v>
      </c>
      <c r="G142">
        <f t="shared" si="7"/>
        <v>31</v>
      </c>
      <c r="K142" s="8"/>
    </row>
    <row r="143" spans="4:11" x14ac:dyDescent="0.25">
      <c r="D143" s="11">
        <f t="shared" si="5"/>
        <v>11.166666666666666</v>
      </c>
      <c r="E143">
        <v>134</v>
      </c>
      <c r="F143" s="4">
        <f t="shared" si="6"/>
        <v>46105</v>
      </c>
      <c r="G143">
        <f t="shared" si="7"/>
        <v>28</v>
      </c>
      <c r="K143" s="8"/>
    </row>
    <row r="144" spans="4:11" x14ac:dyDescent="0.25">
      <c r="D144" s="11">
        <f t="shared" si="5"/>
        <v>11.25</v>
      </c>
      <c r="E144">
        <v>135</v>
      </c>
      <c r="F144" s="4">
        <f t="shared" si="6"/>
        <v>46136</v>
      </c>
      <c r="G144">
        <f t="shared" si="7"/>
        <v>31</v>
      </c>
      <c r="K144" s="8"/>
    </row>
    <row r="145" spans="4:11" x14ac:dyDescent="0.25">
      <c r="D145" s="11">
        <f t="shared" si="5"/>
        <v>11.333333333333334</v>
      </c>
      <c r="E145">
        <v>136</v>
      </c>
      <c r="F145" s="4">
        <f t="shared" si="6"/>
        <v>46166</v>
      </c>
      <c r="G145">
        <f t="shared" si="7"/>
        <v>30</v>
      </c>
      <c r="K145" s="8"/>
    </row>
    <row r="146" spans="4:11" x14ac:dyDescent="0.25">
      <c r="D146" s="11">
        <f t="shared" si="5"/>
        <v>11.416666666666666</v>
      </c>
      <c r="E146">
        <v>137</v>
      </c>
      <c r="F146" s="4">
        <f t="shared" si="6"/>
        <v>46197</v>
      </c>
      <c r="G146">
        <f t="shared" si="7"/>
        <v>31</v>
      </c>
      <c r="K146" s="8"/>
    </row>
    <row r="147" spans="4:11" x14ac:dyDescent="0.25">
      <c r="D147" s="11">
        <f t="shared" si="5"/>
        <v>11.5</v>
      </c>
      <c r="E147">
        <v>138</v>
      </c>
      <c r="F147" s="4">
        <f t="shared" si="6"/>
        <v>46227</v>
      </c>
      <c r="G147">
        <f t="shared" si="7"/>
        <v>30</v>
      </c>
      <c r="K147" s="8"/>
    </row>
    <row r="148" spans="4:11" x14ac:dyDescent="0.25">
      <c r="D148" s="11">
        <f t="shared" si="5"/>
        <v>11.583333333333334</v>
      </c>
      <c r="E148">
        <v>139</v>
      </c>
      <c r="F148" s="4">
        <f t="shared" si="6"/>
        <v>46258</v>
      </c>
      <c r="G148">
        <f t="shared" si="7"/>
        <v>31</v>
      </c>
      <c r="K148" s="8"/>
    </row>
    <row r="149" spans="4:11" x14ac:dyDescent="0.25">
      <c r="D149" s="11">
        <f t="shared" si="5"/>
        <v>11.666666666666666</v>
      </c>
      <c r="E149">
        <v>140</v>
      </c>
      <c r="F149" s="4">
        <f t="shared" si="6"/>
        <v>46289</v>
      </c>
      <c r="G149">
        <f t="shared" si="7"/>
        <v>31</v>
      </c>
      <c r="K149" s="8"/>
    </row>
    <row r="150" spans="4:11" x14ac:dyDescent="0.25">
      <c r="D150" s="11">
        <f t="shared" ref="D150:D213" si="8">E150/12</f>
        <v>11.75</v>
      </c>
      <c r="E150">
        <v>141</v>
      </c>
      <c r="F150" s="4">
        <f t="shared" si="6"/>
        <v>46319</v>
      </c>
      <c r="G150">
        <f t="shared" si="7"/>
        <v>30</v>
      </c>
      <c r="K150" s="8"/>
    </row>
    <row r="151" spans="4:11" x14ac:dyDescent="0.25">
      <c r="D151" s="11">
        <f t="shared" si="8"/>
        <v>11.833333333333334</v>
      </c>
      <c r="E151">
        <v>142</v>
      </c>
      <c r="F151" s="4">
        <f t="shared" si="6"/>
        <v>46350</v>
      </c>
      <c r="G151">
        <f t="shared" si="7"/>
        <v>31</v>
      </c>
      <c r="K151" s="8"/>
    </row>
    <row r="152" spans="4:11" x14ac:dyDescent="0.25">
      <c r="D152" s="11">
        <f t="shared" si="8"/>
        <v>11.916666666666666</v>
      </c>
      <c r="E152">
        <v>143</v>
      </c>
      <c r="F152" s="4">
        <f t="shared" si="6"/>
        <v>46380</v>
      </c>
      <c r="G152">
        <f t="shared" si="7"/>
        <v>30</v>
      </c>
      <c r="K152" s="8"/>
    </row>
    <row r="153" spans="4:11" x14ac:dyDescent="0.25">
      <c r="D153" s="11">
        <f t="shared" si="8"/>
        <v>12</v>
      </c>
      <c r="E153">
        <v>144</v>
      </c>
      <c r="F153" s="4">
        <f t="shared" si="6"/>
        <v>46411</v>
      </c>
      <c r="G153">
        <f t="shared" si="7"/>
        <v>31</v>
      </c>
      <c r="K153" s="8"/>
    </row>
    <row r="154" spans="4:11" x14ac:dyDescent="0.25">
      <c r="D154" s="11">
        <f t="shared" si="8"/>
        <v>12.083333333333334</v>
      </c>
      <c r="E154">
        <v>145</v>
      </c>
      <c r="F154" s="4">
        <f t="shared" si="6"/>
        <v>46442</v>
      </c>
      <c r="G154">
        <f t="shared" si="7"/>
        <v>31</v>
      </c>
      <c r="K154" s="8"/>
    </row>
    <row r="155" spans="4:11" x14ac:dyDescent="0.25">
      <c r="D155" s="11">
        <f t="shared" si="8"/>
        <v>12.166666666666666</v>
      </c>
      <c r="E155">
        <v>146</v>
      </c>
      <c r="F155" s="4">
        <f t="shared" si="6"/>
        <v>46470</v>
      </c>
      <c r="G155">
        <f t="shared" si="7"/>
        <v>28</v>
      </c>
      <c r="K155" s="8"/>
    </row>
    <row r="156" spans="4:11" x14ac:dyDescent="0.25">
      <c r="D156" s="11">
        <f t="shared" si="8"/>
        <v>12.25</v>
      </c>
      <c r="E156">
        <v>147</v>
      </c>
      <c r="F156" s="4">
        <f t="shared" si="6"/>
        <v>46501</v>
      </c>
      <c r="G156">
        <f t="shared" si="7"/>
        <v>31</v>
      </c>
      <c r="K156" s="8"/>
    </row>
    <row r="157" spans="4:11" x14ac:dyDescent="0.25">
      <c r="D157" s="11">
        <f t="shared" si="8"/>
        <v>12.333333333333334</v>
      </c>
      <c r="E157">
        <v>148</v>
      </c>
      <c r="F157" s="4">
        <f t="shared" si="6"/>
        <v>46531</v>
      </c>
      <c r="G157">
        <f t="shared" si="7"/>
        <v>30</v>
      </c>
      <c r="K157" s="8"/>
    </row>
    <row r="158" spans="4:11" x14ac:dyDescent="0.25">
      <c r="D158" s="11">
        <f t="shared" si="8"/>
        <v>12.416666666666666</v>
      </c>
      <c r="E158">
        <v>149</v>
      </c>
      <c r="F158" s="4">
        <f t="shared" si="6"/>
        <v>46562</v>
      </c>
      <c r="G158">
        <f t="shared" si="7"/>
        <v>31</v>
      </c>
      <c r="K158" s="8"/>
    </row>
    <row r="159" spans="4:11" x14ac:dyDescent="0.25">
      <c r="D159" s="11">
        <f t="shared" si="8"/>
        <v>12.5</v>
      </c>
      <c r="E159">
        <v>150</v>
      </c>
      <c r="F159" s="4">
        <f t="shared" si="6"/>
        <v>46592</v>
      </c>
      <c r="G159">
        <f t="shared" si="7"/>
        <v>30</v>
      </c>
      <c r="K159" s="8"/>
    </row>
    <row r="160" spans="4:11" x14ac:dyDescent="0.25">
      <c r="D160" s="11">
        <f t="shared" si="8"/>
        <v>12.583333333333334</v>
      </c>
      <c r="E160">
        <v>151</v>
      </c>
      <c r="F160" s="4">
        <f t="shared" si="6"/>
        <v>46623</v>
      </c>
      <c r="G160">
        <f t="shared" si="7"/>
        <v>31</v>
      </c>
      <c r="K160" s="8"/>
    </row>
    <row r="161" spans="4:11" x14ac:dyDescent="0.25">
      <c r="D161" s="11">
        <f t="shared" si="8"/>
        <v>12.666666666666666</v>
      </c>
      <c r="E161">
        <v>152</v>
      </c>
      <c r="F161" s="4">
        <f t="shared" si="6"/>
        <v>46654</v>
      </c>
      <c r="G161">
        <f t="shared" si="7"/>
        <v>31</v>
      </c>
      <c r="K161" s="8"/>
    </row>
    <row r="162" spans="4:11" x14ac:dyDescent="0.25">
      <c r="D162" s="11">
        <f t="shared" si="8"/>
        <v>12.75</v>
      </c>
      <c r="E162">
        <v>153</v>
      </c>
      <c r="F162" s="4">
        <f t="shared" si="6"/>
        <v>46684</v>
      </c>
      <c r="G162">
        <f t="shared" si="7"/>
        <v>30</v>
      </c>
      <c r="K162" s="8"/>
    </row>
    <row r="163" spans="4:11" x14ac:dyDescent="0.25">
      <c r="D163" s="11">
        <f t="shared" si="8"/>
        <v>12.833333333333334</v>
      </c>
      <c r="E163">
        <v>154</v>
      </c>
      <c r="F163" s="4">
        <f t="shared" si="6"/>
        <v>46715</v>
      </c>
      <c r="G163">
        <f t="shared" si="7"/>
        <v>31</v>
      </c>
      <c r="K163" s="8"/>
    </row>
    <row r="164" spans="4:11" x14ac:dyDescent="0.25">
      <c r="D164" s="11">
        <f t="shared" si="8"/>
        <v>12.916666666666666</v>
      </c>
      <c r="E164">
        <v>155</v>
      </c>
      <c r="F164" s="4">
        <f t="shared" si="6"/>
        <v>46745</v>
      </c>
      <c r="G164">
        <f t="shared" si="7"/>
        <v>30</v>
      </c>
      <c r="K164" s="8"/>
    </row>
    <row r="165" spans="4:11" x14ac:dyDescent="0.25">
      <c r="D165" s="11">
        <f t="shared" si="8"/>
        <v>13</v>
      </c>
      <c r="E165">
        <v>156</v>
      </c>
      <c r="F165" s="4">
        <f t="shared" si="6"/>
        <v>46776</v>
      </c>
      <c r="G165">
        <f t="shared" si="7"/>
        <v>31</v>
      </c>
      <c r="K165" s="8"/>
    </row>
    <row r="166" spans="4:11" x14ac:dyDescent="0.25">
      <c r="D166" s="11">
        <f t="shared" si="8"/>
        <v>13.083333333333334</v>
      </c>
      <c r="E166">
        <v>157</v>
      </c>
      <c r="F166" s="4">
        <f t="shared" si="6"/>
        <v>46807</v>
      </c>
      <c r="G166">
        <f t="shared" si="7"/>
        <v>31</v>
      </c>
      <c r="K166" s="8"/>
    </row>
    <row r="167" spans="4:11" x14ac:dyDescent="0.25">
      <c r="D167" s="11">
        <f t="shared" si="8"/>
        <v>13.166666666666666</v>
      </c>
      <c r="E167">
        <v>158</v>
      </c>
      <c r="F167" s="4">
        <f t="shared" si="6"/>
        <v>46836</v>
      </c>
      <c r="G167">
        <f t="shared" si="7"/>
        <v>29</v>
      </c>
      <c r="K167" s="8"/>
    </row>
    <row r="168" spans="4:11" x14ac:dyDescent="0.25">
      <c r="D168" s="11">
        <f t="shared" si="8"/>
        <v>13.25</v>
      </c>
      <c r="E168">
        <v>159</v>
      </c>
      <c r="F168" s="4">
        <f t="shared" si="6"/>
        <v>46867</v>
      </c>
      <c r="G168">
        <f t="shared" si="7"/>
        <v>31</v>
      </c>
      <c r="K168" s="8"/>
    </row>
    <row r="169" spans="4:11" x14ac:dyDescent="0.25">
      <c r="D169" s="11">
        <f t="shared" si="8"/>
        <v>13.333333333333334</v>
      </c>
      <c r="E169">
        <v>160</v>
      </c>
      <c r="F169" s="4">
        <f t="shared" si="6"/>
        <v>46897</v>
      </c>
      <c r="G169">
        <f t="shared" si="7"/>
        <v>30</v>
      </c>
      <c r="K169" s="8"/>
    </row>
    <row r="170" spans="4:11" x14ac:dyDescent="0.25">
      <c r="D170" s="11">
        <f t="shared" si="8"/>
        <v>13.416666666666666</v>
      </c>
      <c r="E170">
        <v>161</v>
      </c>
      <c r="F170" s="4">
        <f t="shared" si="6"/>
        <v>46928</v>
      </c>
      <c r="G170">
        <f t="shared" si="7"/>
        <v>31</v>
      </c>
      <c r="K170" s="8"/>
    </row>
    <row r="171" spans="4:11" x14ac:dyDescent="0.25">
      <c r="D171" s="11">
        <f t="shared" si="8"/>
        <v>13.5</v>
      </c>
      <c r="E171">
        <v>162</v>
      </c>
      <c r="F171" s="4">
        <f t="shared" si="6"/>
        <v>46958</v>
      </c>
      <c r="G171">
        <f t="shared" si="7"/>
        <v>30</v>
      </c>
      <c r="K171" s="8"/>
    </row>
    <row r="172" spans="4:11" x14ac:dyDescent="0.25">
      <c r="D172" s="11">
        <f t="shared" si="8"/>
        <v>13.583333333333334</v>
      </c>
      <c r="E172">
        <v>163</v>
      </c>
      <c r="F172" s="4">
        <f t="shared" si="6"/>
        <v>46989</v>
      </c>
      <c r="G172">
        <f t="shared" si="7"/>
        <v>31</v>
      </c>
      <c r="K172" s="8"/>
    </row>
    <row r="173" spans="4:11" x14ac:dyDescent="0.25">
      <c r="D173" s="11">
        <f t="shared" si="8"/>
        <v>13.666666666666666</v>
      </c>
      <c r="E173">
        <v>164</v>
      </c>
      <c r="F173" s="4">
        <f t="shared" si="6"/>
        <v>47020</v>
      </c>
      <c r="G173">
        <f t="shared" si="7"/>
        <v>31</v>
      </c>
      <c r="K173" s="8"/>
    </row>
    <row r="174" spans="4:11" x14ac:dyDescent="0.25">
      <c r="D174" s="11">
        <f t="shared" si="8"/>
        <v>13.75</v>
      </c>
      <c r="E174">
        <v>165</v>
      </c>
      <c r="F174" s="4">
        <f t="shared" si="6"/>
        <v>47050</v>
      </c>
      <c r="G174">
        <f t="shared" si="7"/>
        <v>30</v>
      </c>
      <c r="K174" s="8"/>
    </row>
    <row r="175" spans="4:11" x14ac:dyDescent="0.25">
      <c r="D175" s="11">
        <f t="shared" si="8"/>
        <v>13.833333333333334</v>
      </c>
      <c r="E175">
        <v>166</v>
      </c>
      <c r="F175" s="4">
        <f t="shared" si="6"/>
        <v>47081</v>
      </c>
      <c r="G175">
        <f t="shared" si="7"/>
        <v>31</v>
      </c>
      <c r="K175" s="8"/>
    </row>
    <row r="176" spans="4:11" x14ac:dyDescent="0.25">
      <c r="D176" s="11">
        <f t="shared" si="8"/>
        <v>13.916666666666666</v>
      </c>
      <c r="E176">
        <v>167</v>
      </c>
      <c r="F176" s="4">
        <f t="shared" si="6"/>
        <v>47111</v>
      </c>
      <c r="G176">
        <f t="shared" si="7"/>
        <v>30</v>
      </c>
      <c r="K176" s="8"/>
    </row>
    <row r="177" spans="4:11" x14ac:dyDescent="0.25">
      <c r="D177" s="11">
        <f t="shared" si="8"/>
        <v>14</v>
      </c>
      <c r="E177">
        <v>168</v>
      </c>
      <c r="F177" s="4">
        <f t="shared" si="6"/>
        <v>47142</v>
      </c>
      <c r="G177">
        <f t="shared" si="7"/>
        <v>31</v>
      </c>
      <c r="K177" s="8"/>
    </row>
    <row r="178" spans="4:11" x14ac:dyDescent="0.25">
      <c r="D178" s="11">
        <f t="shared" si="8"/>
        <v>14.083333333333334</v>
      </c>
      <c r="E178">
        <v>169</v>
      </c>
      <c r="F178" s="4">
        <f t="shared" si="6"/>
        <v>47173</v>
      </c>
      <c r="G178">
        <f t="shared" si="7"/>
        <v>31</v>
      </c>
      <c r="K178" s="8"/>
    </row>
    <row r="179" spans="4:11" x14ac:dyDescent="0.25">
      <c r="D179" s="11">
        <f t="shared" si="8"/>
        <v>14.166666666666666</v>
      </c>
      <c r="E179">
        <v>170</v>
      </c>
      <c r="F179" s="4">
        <f t="shared" si="6"/>
        <v>47201</v>
      </c>
      <c r="G179">
        <f t="shared" si="7"/>
        <v>28</v>
      </c>
      <c r="K179" s="8"/>
    </row>
    <row r="180" spans="4:11" x14ac:dyDescent="0.25">
      <c r="D180" s="11">
        <f t="shared" si="8"/>
        <v>14.25</v>
      </c>
      <c r="E180">
        <v>171</v>
      </c>
      <c r="F180" s="4">
        <f t="shared" si="6"/>
        <v>47232</v>
      </c>
      <c r="G180">
        <f t="shared" si="7"/>
        <v>31</v>
      </c>
      <c r="K180" s="8"/>
    </row>
    <row r="181" spans="4:11" x14ac:dyDescent="0.25">
      <c r="D181" s="11">
        <f t="shared" si="8"/>
        <v>14.333333333333334</v>
      </c>
      <c r="E181">
        <v>172</v>
      </c>
      <c r="F181" s="4">
        <f t="shared" si="6"/>
        <v>47262</v>
      </c>
      <c r="G181">
        <f t="shared" si="7"/>
        <v>30</v>
      </c>
      <c r="K181" s="8"/>
    </row>
    <row r="182" spans="4:11" x14ac:dyDescent="0.25">
      <c r="D182" s="11">
        <f t="shared" si="8"/>
        <v>14.416666666666666</v>
      </c>
      <c r="E182">
        <v>173</v>
      </c>
      <c r="F182" s="4">
        <f t="shared" si="6"/>
        <v>47293</v>
      </c>
      <c r="G182">
        <f t="shared" si="7"/>
        <v>31</v>
      </c>
      <c r="K182" s="8"/>
    </row>
    <row r="183" spans="4:11" x14ac:dyDescent="0.25">
      <c r="D183" s="11">
        <f t="shared" si="8"/>
        <v>14.5</v>
      </c>
      <c r="E183">
        <v>174</v>
      </c>
      <c r="F183" s="4">
        <f t="shared" si="6"/>
        <v>47323</v>
      </c>
      <c r="G183">
        <f t="shared" si="7"/>
        <v>30</v>
      </c>
      <c r="K183" s="8"/>
    </row>
    <row r="184" spans="4:11" x14ac:dyDescent="0.25">
      <c r="D184" s="11">
        <f t="shared" si="8"/>
        <v>14.583333333333334</v>
      </c>
      <c r="E184">
        <v>175</v>
      </c>
      <c r="F184" s="4">
        <f t="shared" si="6"/>
        <v>47354</v>
      </c>
      <c r="G184">
        <f t="shared" si="7"/>
        <v>31</v>
      </c>
      <c r="K184" s="8"/>
    </row>
    <row r="185" spans="4:11" x14ac:dyDescent="0.25">
      <c r="D185" s="11">
        <f t="shared" si="8"/>
        <v>14.666666666666666</v>
      </c>
      <c r="E185">
        <v>176</v>
      </c>
      <c r="F185" s="4">
        <f t="shared" si="6"/>
        <v>47385</v>
      </c>
      <c r="G185">
        <f t="shared" si="7"/>
        <v>31</v>
      </c>
      <c r="K185" s="8"/>
    </row>
    <row r="186" spans="4:11" x14ac:dyDescent="0.25">
      <c r="D186" s="11">
        <f t="shared" si="8"/>
        <v>14.75</v>
      </c>
      <c r="E186">
        <v>177</v>
      </c>
      <c r="F186" s="4">
        <f t="shared" si="6"/>
        <v>47415</v>
      </c>
      <c r="G186">
        <f t="shared" si="7"/>
        <v>30</v>
      </c>
      <c r="K186" s="8"/>
    </row>
    <row r="187" spans="4:11" x14ac:dyDescent="0.25">
      <c r="D187" s="11">
        <f t="shared" si="8"/>
        <v>14.833333333333334</v>
      </c>
      <c r="E187">
        <v>178</v>
      </c>
      <c r="F187" s="4">
        <f t="shared" si="6"/>
        <v>47446</v>
      </c>
      <c r="G187">
        <f t="shared" si="7"/>
        <v>31</v>
      </c>
      <c r="K187" s="8"/>
    </row>
    <row r="188" spans="4:11" x14ac:dyDescent="0.25">
      <c r="D188" s="11">
        <f t="shared" si="8"/>
        <v>14.916666666666666</v>
      </c>
      <c r="E188">
        <v>179</v>
      </c>
      <c r="F188" s="4">
        <f t="shared" si="6"/>
        <v>47476</v>
      </c>
      <c r="G188">
        <f t="shared" si="7"/>
        <v>30</v>
      </c>
      <c r="K188" s="8"/>
    </row>
    <row r="189" spans="4:11" x14ac:dyDescent="0.25">
      <c r="D189" s="11">
        <f t="shared" si="8"/>
        <v>15</v>
      </c>
      <c r="E189">
        <v>180</v>
      </c>
      <c r="F189" s="4">
        <f t="shared" si="6"/>
        <v>47507</v>
      </c>
      <c r="G189">
        <f t="shared" si="7"/>
        <v>31</v>
      </c>
      <c r="K189" s="8"/>
    </row>
    <row r="190" spans="4:11" x14ac:dyDescent="0.25">
      <c r="D190" s="11">
        <f t="shared" si="8"/>
        <v>15.083333333333334</v>
      </c>
      <c r="E190">
        <v>181</v>
      </c>
      <c r="F190" s="4">
        <f t="shared" si="6"/>
        <v>47538</v>
      </c>
      <c r="G190">
        <f t="shared" si="7"/>
        <v>31</v>
      </c>
      <c r="K190" s="8"/>
    </row>
    <row r="191" spans="4:11" x14ac:dyDescent="0.25">
      <c r="D191" s="11">
        <f t="shared" si="8"/>
        <v>15.166666666666666</v>
      </c>
      <c r="E191">
        <v>182</v>
      </c>
      <c r="F191" s="4">
        <f t="shared" si="6"/>
        <v>47566</v>
      </c>
      <c r="G191">
        <f t="shared" si="7"/>
        <v>28</v>
      </c>
      <c r="K191" s="8"/>
    </row>
    <row r="192" spans="4:11" x14ac:dyDescent="0.25">
      <c r="D192" s="11">
        <f t="shared" si="8"/>
        <v>15.25</v>
      </c>
      <c r="E192">
        <v>183</v>
      </c>
      <c r="F192" s="4">
        <f t="shared" si="6"/>
        <v>47597</v>
      </c>
      <c r="G192">
        <f t="shared" si="7"/>
        <v>31</v>
      </c>
      <c r="K192" s="8"/>
    </row>
    <row r="193" spans="4:11" x14ac:dyDescent="0.25">
      <c r="D193" s="11">
        <f t="shared" si="8"/>
        <v>15.333333333333334</v>
      </c>
      <c r="E193">
        <v>184</v>
      </c>
      <c r="F193" s="4">
        <f t="shared" si="6"/>
        <v>47627</v>
      </c>
      <c r="G193">
        <f t="shared" si="7"/>
        <v>30</v>
      </c>
      <c r="K193" s="8"/>
    </row>
    <row r="194" spans="4:11" x14ac:dyDescent="0.25">
      <c r="D194" s="11">
        <f t="shared" si="8"/>
        <v>15.416666666666666</v>
      </c>
      <c r="E194">
        <v>185</v>
      </c>
      <c r="F194" s="4">
        <f t="shared" si="6"/>
        <v>47658</v>
      </c>
      <c r="G194">
        <f t="shared" si="7"/>
        <v>31</v>
      </c>
      <c r="K194" s="8"/>
    </row>
    <row r="195" spans="4:11" x14ac:dyDescent="0.25">
      <c r="D195" s="11">
        <f t="shared" si="8"/>
        <v>15.5</v>
      </c>
      <c r="E195">
        <v>186</v>
      </c>
      <c r="F195" s="4">
        <f t="shared" si="6"/>
        <v>47688</v>
      </c>
      <c r="G195">
        <f t="shared" si="7"/>
        <v>30</v>
      </c>
      <c r="K195" s="8"/>
    </row>
    <row r="196" spans="4:11" x14ac:dyDescent="0.25">
      <c r="D196" s="11">
        <f t="shared" si="8"/>
        <v>15.583333333333334</v>
      </c>
      <c r="E196">
        <v>187</v>
      </c>
      <c r="F196" s="4">
        <f t="shared" si="6"/>
        <v>47719</v>
      </c>
      <c r="G196">
        <f t="shared" si="7"/>
        <v>31</v>
      </c>
      <c r="K196" s="8"/>
    </row>
    <row r="197" spans="4:11" x14ac:dyDescent="0.25">
      <c r="D197" s="11">
        <f t="shared" si="8"/>
        <v>15.666666666666666</v>
      </c>
      <c r="E197">
        <v>188</v>
      </c>
      <c r="F197" s="4">
        <f t="shared" si="6"/>
        <v>47750</v>
      </c>
      <c r="G197">
        <f t="shared" si="7"/>
        <v>31</v>
      </c>
      <c r="K197" s="8"/>
    </row>
    <row r="198" spans="4:11" x14ac:dyDescent="0.25">
      <c r="D198" s="11">
        <f t="shared" si="8"/>
        <v>15.75</v>
      </c>
      <c r="E198">
        <v>189</v>
      </c>
      <c r="F198" s="4">
        <f t="shared" si="6"/>
        <v>47780</v>
      </c>
      <c r="G198">
        <f t="shared" si="7"/>
        <v>30</v>
      </c>
      <c r="K198" s="8"/>
    </row>
    <row r="199" spans="4:11" x14ac:dyDescent="0.25">
      <c r="D199" s="11">
        <f t="shared" si="8"/>
        <v>15.833333333333334</v>
      </c>
      <c r="E199">
        <v>190</v>
      </c>
      <c r="F199" s="4">
        <f t="shared" si="6"/>
        <v>47811</v>
      </c>
      <c r="G199">
        <f t="shared" si="7"/>
        <v>31</v>
      </c>
      <c r="K199" s="8"/>
    </row>
    <row r="200" spans="4:11" x14ac:dyDescent="0.25">
      <c r="D200" s="11">
        <f t="shared" si="8"/>
        <v>15.916666666666666</v>
      </c>
      <c r="E200">
        <v>191</v>
      </c>
      <c r="F200" s="4">
        <f t="shared" si="6"/>
        <v>47841</v>
      </c>
      <c r="G200">
        <f t="shared" si="7"/>
        <v>30</v>
      </c>
      <c r="K200" s="8"/>
    </row>
    <row r="201" spans="4:11" x14ac:dyDescent="0.25">
      <c r="D201" s="11">
        <f t="shared" si="8"/>
        <v>16</v>
      </c>
      <c r="E201">
        <v>192</v>
      </c>
      <c r="F201" s="4">
        <f t="shared" si="6"/>
        <v>47872</v>
      </c>
      <c r="G201">
        <f t="shared" si="7"/>
        <v>31</v>
      </c>
      <c r="K201" s="8"/>
    </row>
    <row r="202" spans="4:11" x14ac:dyDescent="0.25">
      <c r="D202" s="11">
        <f t="shared" si="8"/>
        <v>16.083333333333332</v>
      </c>
      <c r="E202">
        <v>193</v>
      </c>
      <c r="F202" s="4">
        <f t="shared" si="6"/>
        <v>47903</v>
      </c>
      <c r="G202">
        <f t="shared" si="7"/>
        <v>31</v>
      </c>
      <c r="K202" s="8"/>
    </row>
    <row r="203" spans="4:11" x14ac:dyDescent="0.25">
      <c r="D203" s="11">
        <f t="shared" si="8"/>
        <v>16.166666666666668</v>
      </c>
      <c r="E203">
        <v>194</v>
      </c>
      <c r="F203" s="4">
        <f t="shared" si="6"/>
        <v>47931</v>
      </c>
      <c r="G203">
        <f t="shared" si="7"/>
        <v>28</v>
      </c>
      <c r="K203" s="8"/>
    </row>
    <row r="204" spans="4:11" x14ac:dyDescent="0.25">
      <c r="D204" s="11">
        <f t="shared" si="8"/>
        <v>16.25</v>
      </c>
      <c r="E204">
        <v>195</v>
      </c>
      <c r="F204" s="4">
        <f t="shared" ref="F204:F267" si="9">DATE(YEAR(F203),MONTH(F203)+1,DAY(F203))</f>
        <v>47962</v>
      </c>
      <c r="G204">
        <f t="shared" ref="G204:G267" si="10">F204-F203</f>
        <v>31</v>
      </c>
      <c r="K204" s="8"/>
    </row>
    <row r="205" spans="4:11" x14ac:dyDescent="0.25">
      <c r="D205" s="11">
        <f t="shared" si="8"/>
        <v>16.333333333333332</v>
      </c>
      <c r="E205">
        <v>196</v>
      </c>
      <c r="F205" s="4">
        <f t="shared" si="9"/>
        <v>47992</v>
      </c>
      <c r="G205">
        <f t="shared" si="10"/>
        <v>30</v>
      </c>
      <c r="K205" s="8"/>
    </row>
    <row r="206" spans="4:11" x14ac:dyDescent="0.25">
      <c r="D206" s="11">
        <f t="shared" si="8"/>
        <v>16.416666666666668</v>
      </c>
      <c r="E206">
        <v>197</v>
      </c>
      <c r="F206" s="4">
        <f t="shared" si="9"/>
        <v>48023</v>
      </c>
      <c r="G206">
        <f t="shared" si="10"/>
        <v>31</v>
      </c>
      <c r="K206" s="8"/>
    </row>
    <row r="207" spans="4:11" x14ac:dyDescent="0.25">
      <c r="D207" s="11">
        <f t="shared" si="8"/>
        <v>16.5</v>
      </c>
      <c r="E207">
        <v>198</v>
      </c>
      <c r="F207" s="4">
        <f t="shared" si="9"/>
        <v>48053</v>
      </c>
      <c r="G207">
        <f t="shared" si="10"/>
        <v>30</v>
      </c>
      <c r="K207" s="8"/>
    </row>
    <row r="208" spans="4:11" x14ac:dyDescent="0.25">
      <c r="D208" s="11">
        <f t="shared" si="8"/>
        <v>16.583333333333332</v>
      </c>
      <c r="E208">
        <v>199</v>
      </c>
      <c r="F208" s="4">
        <f t="shared" si="9"/>
        <v>48084</v>
      </c>
      <c r="G208">
        <f t="shared" si="10"/>
        <v>31</v>
      </c>
      <c r="K208" s="8"/>
    </row>
    <row r="209" spans="4:11" x14ac:dyDescent="0.25">
      <c r="D209" s="11">
        <f t="shared" si="8"/>
        <v>16.666666666666668</v>
      </c>
      <c r="E209">
        <v>200</v>
      </c>
      <c r="F209" s="4">
        <f t="shared" si="9"/>
        <v>48115</v>
      </c>
      <c r="G209">
        <f t="shared" si="10"/>
        <v>31</v>
      </c>
      <c r="K209" s="8"/>
    </row>
    <row r="210" spans="4:11" x14ac:dyDescent="0.25">
      <c r="D210" s="11">
        <f t="shared" si="8"/>
        <v>16.75</v>
      </c>
      <c r="E210">
        <v>201</v>
      </c>
      <c r="F210" s="4">
        <f t="shared" si="9"/>
        <v>48145</v>
      </c>
      <c r="G210">
        <f t="shared" si="10"/>
        <v>30</v>
      </c>
      <c r="K210" s="8"/>
    </row>
    <row r="211" spans="4:11" x14ac:dyDescent="0.25">
      <c r="D211" s="11">
        <f t="shared" si="8"/>
        <v>16.833333333333332</v>
      </c>
      <c r="E211">
        <v>202</v>
      </c>
      <c r="F211" s="4">
        <f t="shared" si="9"/>
        <v>48176</v>
      </c>
      <c r="G211">
        <f t="shared" si="10"/>
        <v>31</v>
      </c>
      <c r="K211" s="8"/>
    </row>
    <row r="212" spans="4:11" x14ac:dyDescent="0.25">
      <c r="D212" s="11">
        <f t="shared" si="8"/>
        <v>16.916666666666668</v>
      </c>
      <c r="E212">
        <v>203</v>
      </c>
      <c r="F212" s="4">
        <f t="shared" si="9"/>
        <v>48206</v>
      </c>
      <c r="G212">
        <f t="shared" si="10"/>
        <v>30</v>
      </c>
      <c r="K212" s="8"/>
    </row>
    <row r="213" spans="4:11" x14ac:dyDescent="0.25">
      <c r="D213" s="11">
        <f t="shared" si="8"/>
        <v>17</v>
      </c>
      <c r="E213">
        <v>204</v>
      </c>
      <c r="F213" s="4">
        <f t="shared" si="9"/>
        <v>48237</v>
      </c>
      <c r="G213">
        <f t="shared" si="10"/>
        <v>31</v>
      </c>
      <c r="K213" s="8"/>
    </row>
    <row r="214" spans="4:11" x14ac:dyDescent="0.25">
      <c r="D214" s="11">
        <f t="shared" ref="D214:D277" si="11">E214/12</f>
        <v>17.083333333333332</v>
      </c>
      <c r="E214">
        <v>205</v>
      </c>
      <c r="F214" s="4">
        <f t="shared" si="9"/>
        <v>48268</v>
      </c>
      <c r="G214">
        <f t="shared" si="10"/>
        <v>31</v>
      </c>
      <c r="K214" s="8"/>
    </row>
    <row r="215" spans="4:11" x14ac:dyDescent="0.25">
      <c r="D215" s="11">
        <f t="shared" si="11"/>
        <v>17.166666666666668</v>
      </c>
      <c r="E215">
        <v>206</v>
      </c>
      <c r="F215" s="4">
        <f t="shared" si="9"/>
        <v>48297</v>
      </c>
      <c r="G215">
        <f t="shared" si="10"/>
        <v>29</v>
      </c>
      <c r="K215" s="8"/>
    </row>
    <row r="216" spans="4:11" x14ac:dyDescent="0.25">
      <c r="D216" s="11">
        <f t="shared" si="11"/>
        <v>17.25</v>
      </c>
      <c r="E216">
        <v>207</v>
      </c>
      <c r="F216" s="4">
        <f t="shared" si="9"/>
        <v>48328</v>
      </c>
      <c r="G216">
        <f t="shared" si="10"/>
        <v>31</v>
      </c>
      <c r="K216" s="8"/>
    </row>
    <row r="217" spans="4:11" x14ac:dyDescent="0.25">
      <c r="D217" s="11">
        <f t="shared" si="11"/>
        <v>17.333333333333332</v>
      </c>
      <c r="E217">
        <v>208</v>
      </c>
      <c r="F217" s="4">
        <f t="shared" si="9"/>
        <v>48358</v>
      </c>
      <c r="G217">
        <f t="shared" si="10"/>
        <v>30</v>
      </c>
      <c r="K217" s="8"/>
    </row>
    <row r="218" spans="4:11" x14ac:dyDescent="0.25">
      <c r="D218" s="11">
        <f t="shared" si="11"/>
        <v>17.416666666666668</v>
      </c>
      <c r="E218">
        <v>209</v>
      </c>
      <c r="F218" s="4">
        <f t="shared" si="9"/>
        <v>48389</v>
      </c>
      <c r="G218">
        <f t="shared" si="10"/>
        <v>31</v>
      </c>
      <c r="K218" s="8"/>
    </row>
    <row r="219" spans="4:11" x14ac:dyDescent="0.25">
      <c r="D219" s="11">
        <f t="shared" si="11"/>
        <v>17.5</v>
      </c>
      <c r="E219">
        <v>210</v>
      </c>
      <c r="F219" s="4">
        <f t="shared" si="9"/>
        <v>48419</v>
      </c>
      <c r="G219">
        <f t="shared" si="10"/>
        <v>30</v>
      </c>
      <c r="K219" s="8"/>
    </row>
    <row r="220" spans="4:11" x14ac:dyDescent="0.25">
      <c r="D220" s="11">
        <f t="shared" si="11"/>
        <v>17.583333333333332</v>
      </c>
      <c r="E220">
        <v>211</v>
      </c>
      <c r="F220" s="4">
        <f t="shared" si="9"/>
        <v>48450</v>
      </c>
      <c r="G220">
        <f t="shared" si="10"/>
        <v>31</v>
      </c>
      <c r="K220" s="8"/>
    </row>
    <row r="221" spans="4:11" x14ac:dyDescent="0.25">
      <c r="D221" s="11">
        <f t="shared" si="11"/>
        <v>17.666666666666668</v>
      </c>
      <c r="E221">
        <v>212</v>
      </c>
      <c r="F221" s="4">
        <f t="shared" si="9"/>
        <v>48481</v>
      </c>
      <c r="G221">
        <f t="shared" si="10"/>
        <v>31</v>
      </c>
      <c r="K221" s="8"/>
    </row>
    <row r="222" spans="4:11" x14ac:dyDescent="0.25">
      <c r="D222" s="11">
        <f t="shared" si="11"/>
        <v>17.75</v>
      </c>
      <c r="E222">
        <v>213</v>
      </c>
      <c r="F222" s="4">
        <f t="shared" si="9"/>
        <v>48511</v>
      </c>
      <c r="G222">
        <f t="shared" si="10"/>
        <v>30</v>
      </c>
      <c r="K222" s="8"/>
    </row>
    <row r="223" spans="4:11" x14ac:dyDescent="0.25">
      <c r="D223" s="11">
        <f t="shared" si="11"/>
        <v>17.833333333333332</v>
      </c>
      <c r="E223">
        <v>214</v>
      </c>
      <c r="F223" s="4">
        <f t="shared" si="9"/>
        <v>48542</v>
      </c>
      <c r="G223">
        <f t="shared" si="10"/>
        <v>31</v>
      </c>
      <c r="K223" s="8"/>
    </row>
    <row r="224" spans="4:11" x14ac:dyDescent="0.25">
      <c r="D224" s="11">
        <f t="shared" si="11"/>
        <v>17.916666666666668</v>
      </c>
      <c r="E224">
        <v>215</v>
      </c>
      <c r="F224" s="4">
        <f t="shared" si="9"/>
        <v>48572</v>
      </c>
      <c r="G224">
        <f t="shared" si="10"/>
        <v>30</v>
      </c>
      <c r="K224" s="8"/>
    </row>
    <row r="225" spans="4:11" x14ac:dyDescent="0.25">
      <c r="D225" s="11">
        <f t="shared" si="11"/>
        <v>18</v>
      </c>
      <c r="E225">
        <v>216</v>
      </c>
      <c r="F225" s="4">
        <f t="shared" si="9"/>
        <v>48603</v>
      </c>
      <c r="G225">
        <f t="shared" si="10"/>
        <v>31</v>
      </c>
      <c r="K225" s="8"/>
    </row>
    <row r="226" spans="4:11" x14ac:dyDescent="0.25">
      <c r="D226" s="11">
        <f t="shared" si="11"/>
        <v>18.083333333333332</v>
      </c>
      <c r="E226">
        <v>217</v>
      </c>
      <c r="F226" s="4">
        <f t="shared" si="9"/>
        <v>48634</v>
      </c>
      <c r="G226">
        <f t="shared" si="10"/>
        <v>31</v>
      </c>
      <c r="K226" s="8"/>
    </row>
    <row r="227" spans="4:11" x14ac:dyDescent="0.25">
      <c r="D227" s="11">
        <f t="shared" si="11"/>
        <v>18.166666666666668</v>
      </c>
      <c r="E227">
        <v>218</v>
      </c>
      <c r="F227" s="4">
        <f t="shared" si="9"/>
        <v>48662</v>
      </c>
      <c r="G227">
        <f t="shared" si="10"/>
        <v>28</v>
      </c>
      <c r="K227" s="8"/>
    </row>
    <row r="228" spans="4:11" x14ac:dyDescent="0.25">
      <c r="D228" s="11">
        <f t="shared" si="11"/>
        <v>18.25</v>
      </c>
      <c r="E228">
        <v>219</v>
      </c>
      <c r="F228" s="4">
        <f t="shared" si="9"/>
        <v>48693</v>
      </c>
      <c r="G228">
        <f t="shared" si="10"/>
        <v>31</v>
      </c>
      <c r="K228" s="8"/>
    </row>
    <row r="229" spans="4:11" x14ac:dyDescent="0.25">
      <c r="D229" s="11">
        <f t="shared" si="11"/>
        <v>18.333333333333332</v>
      </c>
      <c r="E229">
        <v>220</v>
      </c>
      <c r="F229" s="4">
        <f t="shared" si="9"/>
        <v>48723</v>
      </c>
      <c r="G229">
        <f t="shared" si="10"/>
        <v>30</v>
      </c>
      <c r="K229" s="8"/>
    </row>
    <row r="230" spans="4:11" x14ac:dyDescent="0.25">
      <c r="D230" s="11">
        <f t="shared" si="11"/>
        <v>18.416666666666668</v>
      </c>
      <c r="E230">
        <v>221</v>
      </c>
      <c r="F230" s="4">
        <f t="shared" si="9"/>
        <v>48754</v>
      </c>
      <c r="G230">
        <f t="shared" si="10"/>
        <v>31</v>
      </c>
      <c r="K230" s="8"/>
    </row>
    <row r="231" spans="4:11" x14ac:dyDescent="0.25">
      <c r="D231" s="11">
        <f t="shared" si="11"/>
        <v>18.5</v>
      </c>
      <c r="E231">
        <v>222</v>
      </c>
      <c r="F231" s="4">
        <f t="shared" si="9"/>
        <v>48784</v>
      </c>
      <c r="G231">
        <f t="shared" si="10"/>
        <v>30</v>
      </c>
      <c r="K231" s="8"/>
    </row>
    <row r="232" spans="4:11" x14ac:dyDescent="0.25">
      <c r="D232" s="11">
        <f t="shared" si="11"/>
        <v>18.583333333333332</v>
      </c>
      <c r="E232">
        <v>223</v>
      </c>
      <c r="F232" s="4">
        <f t="shared" si="9"/>
        <v>48815</v>
      </c>
      <c r="G232">
        <f t="shared" si="10"/>
        <v>31</v>
      </c>
      <c r="K232" s="8"/>
    </row>
    <row r="233" spans="4:11" x14ac:dyDescent="0.25">
      <c r="D233" s="11">
        <f t="shared" si="11"/>
        <v>18.666666666666668</v>
      </c>
      <c r="E233">
        <v>224</v>
      </c>
      <c r="F233" s="4">
        <f t="shared" si="9"/>
        <v>48846</v>
      </c>
      <c r="G233">
        <f t="shared" si="10"/>
        <v>31</v>
      </c>
      <c r="K233" s="8"/>
    </row>
    <row r="234" spans="4:11" x14ac:dyDescent="0.25">
      <c r="D234" s="11">
        <f t="shared" si="11"/>
        <v>18.75</v>
      </c>
      <c r="E234">
        <v>225</v>
      </c>
      <c r="F234" s="4">
        <f t="shared" si="9"/>
        <v>48876</v>
      </c>
      <c r="G234">
        <f t="shared" si="10"/>
        <v>30</v>
      </c>
      <c r="K234" s="8"/>
    </row>
    <row r="235" spans="4:11" x14ac:dyDescent="0.25">
      <c r="D235" s="11">
        <f t="shared" si="11"/>
        <v>18.833333333333332</v>
      </c>
      <c r="E235">
        <v>226</v>
      </c>
      <c r="F235" s="4">
        <f t="shared" si="9"/>
        <v>48907</v>
      </c>
      <c r="G235">
        <f t="shared" si="10"/>
        <v>31</v>
      </c>
      <c r="K235" s="8"/>
    </row>
    <row r="236" spans="4:11" x14ac:dyDescent="0.25">
      <c r="D236" s="11">
        <f t="shared" si="11"/>
        <v>18.916666666666668</v>
      </c>
      <c r="E236">
        <v>227</v>
      </c>
      <c r="F236" s="4">
        <f t="shared" si="9"/>
        <v>48937</v>
      </c>
      <c r="G236">
        <f t="shared" si="10"/>
        <v>30</v>
      </c>
      <c r="K236" s="8"/>
    </row>
    <row r="237" spans="4:11" x14ac:dyDescent="0.25">
      <c r="D237" s="11">
        <f t="shared" si="11"/>
        <v>19</v>
      </c>
      <c r="E237">
        <v>228</v>
      </c>
      <c r="F237" s="4">
        <f t="shared" si="9"/>
        <v>48968</v>
      </c>
      <c r="G237">
        <f t="shared" si="10"/>
        <v>31</v>
      </c>
      <c r="K237" s="8"/>
    </row>
    <row r="238" spans="4:11" x14ac:dyDescent="0.25">
      <c r="D238" s="11">
        <f t="shared" si="11"/>
        <v>19.083333333333332</v>
      </c>
      <c r="E238">
        <v>229</v>
      </c>
      <c r="F238" s="4">
        <f t="shared" si="9"/>
        <v>48999</v>
      </c>
      <c r="G238">
        <f t="shared" si="10"/>
        <v>31</v>
      </c>
      <c r="K238" s="8"/>
    </row>
    <row r="239" spans="4:11" x14ac:dyDescent="0.25">
      <c r="D239" s="11">
        <f t="shared" si="11"/>
        <v>19.166666666666668</v>
      </c>
      <c r="E239">
        <v>230</v>
      </c>
      <c r="F239" s="4">
        <f t="shared" si="9"/>
        <v>49027</v>
      </c>
      <c r="G239">
        <f t="shared" si="10"/>
        <v>28</v>
      </c>
      <c r="K239" s="8"/>
    </row>
    <row r="240" spans="4:11" x14ac:dyDescent="0.25">
      <c r="D240" s="11">
        <f t="shared" si="11"/>
        <v>19.25</v>
      </c>
      <c r="E240">
        <v>231</v>
      </c>
      <c r="F240" s="4">
        <f t="shared" si="9"/>
        <v>49058</v>
      </c>
      <c r="G240">
        <f t="shared" si="10"/>
        <v>31</v>
      </c>
      <c r="K240" s="8"/>
    </row>
    <row r="241" spans="4:11" x14ac:dyDescent="0.25">
      <c r="D241" s="11">
        <f t="shared" si="11"/>
        <v>19.333333333333332</v>
      </c>
      <c r="E241">
        <v>232</v>
      </c>
      <c r="F241" s="4">
        <f t="shared" si="9"/>
        <v>49088</v>
      </c>
      <c r="G241">
        <f t="shared" si="10"/>
        <v>30</v>
      </c>
      <c r="K241" s="8"/>
    </row>
    <row r="242" spans="4:11" x14ac:dyDescent="0.25">
      <c r="D242" s="11">
        <f t="shared" si="11"/>
        <v>19.416666666666668</v>
      </c>
      <c r="E242">
        <v>233</v>
      </c>
      <c r="F242" s="4">
        <f t="shared" si="9"/>
        <v>49119</v>
      </c>
      <c r="G242">
        <f t="shared" si="10"/>
        <v>31</v>
      </c>
      <c r="K242" s="8"/>
    </row>
    <row r="243" spans="4:11" x14ac:dyDescent="0.25">
      <c r="D243" s="11">
        <f t="shared" si="11"/>
        <v>19.5</v>
      </c>
      <c r="E243">
        <v>234</v>
      </c>
      <c r="F243" s="4">
        <f t="shared" si="9"/>
        <v>49149</v>
      </c>
      <c r="G243">
        <f t="shared" si="10"/>
        <v>30</v>
      </c>
      <c r="K243" s="8"/>
    </row>
    <row r="244" spans="4:11" x14ac:dyDescent="0.25">
      <c r="D244" s="11">
        <f t="shared" si="11"/>
        <v>19.583333333333332</v>
      </c>
      <c r="E244">
        <v>235</v>
      </c>
      <c r="F244" s="4">
        <f t="shared" si="9"/>
        <v>49180</v>
      </c>
      <c r="G244">
        <f t="shared" si="10"/>
        <v>31</v>
      </c>
      <c r="K244" s="8"/>
    </row>
    <row r="245" spans="4:11" x14ac:dyDescent="0.25">
      <c r="D245" s="11">
        <f t="shared" si="11"/>
        <v>19.666666666666668</v>
      </c>
      <c r="E245">
        <v>236</v>
      </c>
      <c r="F245" s="4">
        <f t="shared" si="9"/>
        <v>49211</v>
      </c>
      <c r="G245">
        <f t="shared" si="10"/>
        <v>31</v>
      </c>
      <c r="K245" s="8"/>
    </row>
    <row r="246" spans="4:11" x14ac:dyDescent="0.25">
      <c r="D246" s="11">
        <f t="shared" si="11"/>
        <v>19.75</v>
      </c>
      <c r="E246">
        <v>237</v>
      </c>
      <c r="F246" s="4">
        <f t="shared" si="9"/>
        <v>49241</v>
      </c>
      <c r="G246">
        <f t="shared" si="10"/>
        <v>30</v>
      </c>
      <c r="K246" s="8"/>
    </row>
    <row r="247" spans="4:11" x14ac:dyDescent="0.25">
      <c r="D247" s="11">
        <f t="shared" si="11"/>
        <v>19.833333333333332</v>
      </c>
      <c r="E247">
        <v>238</v>
      </c>
      <c r="F247" s="4">
        <f t="shared" si="9"/>
        <v>49272</v>
      </c>
      <c r="G247">
        <f t="shared" si="10"/>
        <v>31</v>
      </c>
      <c r="K247" s="8"/>
    </row>
    <row r="248" spans="4:11" x14ac:dyDescent="0.25">
      <c r="D248" s="11">
        <f t="shared" si="11"/>
        <v>19.916666666666668</v>
      </c>
      <c r="E248">
        <v>239</v>
      </c>
      <c r="F248" s="4">
        <f t="shared" si="9"/>
        <v>49302</v>
      </c>
      <c r="G248">
        <f t="shared" si="10"/>
        <v>30</v>
      </c>
      <c r="K248" s="8"/>
    </row>
    <row r="249" spans="4:11" x14ac:dyDescent="0.25">
      <c r="D249" s="11">
        <f t="shared" si="11"/>
        <v>20</v>
      </c>
      <c r="E249">
        <v>240</v>
      </c>
      <c r="F249" s="4">
        <f t="shared" si="9"/>
        <v>49333</v>
      </c>
      <c r="G249">
        <f t="shared" si="10"/>
        <v>31</v>
      </c>
      <c r="K249" s="8"/>
    </row>
    <row r="250" spans="4:11" x14ac:dyDescent="0.25">
      <c r="D250" s="11">
        <f t="shared" si="11"/>
        <v>20.083333333333332</v>
      </c>
      <c r="E250">
        <v>241</v>
      </c>
      <c r="F250" s="4">
        <f t="shared" si="9"/>
        <v>49364</v>
      </c>
      <c r="G250">
        <f t="shared" si="10"/>
        <v>31</v>
      </c>
      <c r="K250" s="8"/>
    </row>
    <row r="251" spans="4:11" x14ac:dyDescent="0.25">
      <c r="D251" s="11">
        <f t="shared" si="11"/>
        <v>20.166666666666668</v>
      </c>
      <c r="E251">
        <v>242</v>
      </c>
      <c r="F251" s="4">
        <f t="shared" si="9"/>
        <v>49392</v>
      </c>
      <c r="G251">
        <f t="shared" si="10"/>
        <v>28</v>
      </c>
      <c r="K251" s="8"/>
    </row>
    <row r="252" spans="4:11" x14ac:dyDescent="0.25">
      <c r="D252" s="11">
        <f t="shared" si="11"/>
        <v>20.25</v>
      </c>
      <c r="E252">
        <v>243</v>
      </c>
      <c r="F252" s="4">
        <f t="shared" si="9"/>
        <v>49423</v>
      </c>
      <c r="G252">
        <f t="shared" si="10"/>
        <v>31</v>
      </c>
      <c r="K252" s="8"/>
    </row>
    <row r="253" spans="4:11" x14ac:dyDescent="0.25">
      <c r="D253" s="11">
        <f t="shared" si="11"/>
        <v>20.333333333333332</v>
      </c>
      <c r="E253">
        <v>244</v>
      </c>
      <c r="F253" s="4">
        <f t="shared" si="9"/>
        <v>49453</v>
      </c>
      <c r="G253">
        <f t="shared" si="10"/>
        <v>30</v>
      </c>
      <c r="K253" s="8"/>
    </row>
    <row r="254" spans="4:11" x14ac:dyDescent="0.25">
      <c r="D254" s="11">
        <f t="shared" si="11"/>
        <v>20.416666666666668</v>
      </c>
      <c r="E254">
        <v>245</v>
      </c>
      <c r="F254" s="4">
        <f t="shared" si="9"/>
        <v>49484</v>
      </c>
      <c r="G254">
        <f t="shared" si="10"/>
        <v>31</v>
      </c>
      <c r="K254" s="8"/>
    </row>
    <row r="255" spans="4:11" x14ac:dyDescent="0.25">
      <c r="D255" s="11">
        <f t="shared" si="11"/>
        <v>20.5</v>
      </c>
      <c r="E255">
        <v>246</v>
      </c>
      <c r="F255" s="4">
        <f t="shared" si="9"/>
        <v>49514</v>
      </c>
      <c r="G255">
        <f t="shared" si="10"/>
        <v>30</v>
      </c>
      <c r="K255" s="8"/>
    </row>
    <row r="256" spans="4:11" x14ac:dyDescent="0.25">
      <c r="D256" s="11">
        <f t="shared" si="11"/>
        <v>20.583333333333332</v>
      </c>
      <c r="E256">
        <v>247</v>
      </c>
      <c r="F256" s="4">
        <f t="shared" si="9"/>
        <v>49545</v>
      </c>
      <c r="G256">
        <f t="shared" si="10"/>
        <v>31</v>
      </c>
      <c r="K256" s="8"/>
    </row>
    <row r="257" spans="4:11" x14ac:dyDescent="0.25">
      <c r="D257" s="11">
        <f t="shared" si="11"/>
        <v>20.666666666666668</v>
      </c>
      <c r="E257">
        <v>248</v>
      </c>
      <c r="F257" s="4">
        <f t="shared" si="9"/>
        <v>49576</v>
      </c>
      <c r="G257">
        <f t="shared" si="10"/>
        <v>31</v>
      </c>
      <c r="K257" s="8"/>
    </row>
    <row r="258" spans="4:11" x14ac:dyDescent="0.25">
      <c r="D258" s="11">
        <f t="shared" si="11"/>
        <v>20.75</v>
      </c>
      <c r="E258">
        <v>249</v>
      </c>
      <c r="F258" s="4">
        <f t="shared" si="9"/>
        <v>49606</v>
      </c>
      <c r="G258">
        <f t="shared" si="10"/>
        <v>30</v>
      </c>
      <c r="K258" s="8"/>
    </row>
    <row r="259" spans="4:11" x14ac:dyDescent="0.25">
      <c r="D259" s="11">
        <f t="shared" si="11"/>
        <v>20.833333333333332</v>
      </c>
      <c r="E259">
        <v>250</v>
      </c>
      <c r="F259" s="4">
        <f t="shared" si="9"/>
        <v>49637</v>
      </c>
      <c r="G259">
        <f t="shared" si="10"/>
        <v>31</v>
      </c>
      <c r="K259" s="8"/>
    </row>
    <row r="260" spans="4:11" x14ac:dyDescent="0.25">
      <c r="D260" s="11">
        <f t="shared" si="11"/>
        <v>20.916666666666668</v>
      </c>
      <c r="E260">
        <v>251</v>
      </c>
      <c r="F260" s="4">
        <f t="shared" si="9"/>
        <v>49667</v>
      </c>
      <c r="G260">
        <f t="shared" si="10"/>
        <v>30</v>
      </c>
      <c r="K260" s="8"/>
    </row>
    <row r="261" spans="4:11" x14ac:dyDescent="0.25">
      <c r="D261" s="11">
        <f t="shared" si="11"/>
        <v>21</v>
      </c>
      <c r="E261">
        <v>252</v>
      </c>
      <c r="F261" s="4">
        <f t="shared" si="9"/>
        <v>49698</v>
      </c>
      <c r="G261">
        <f t="shared" si="10"/>
        <v>31</v>
      </c>
      <c r="K261" s="8"/>
    </row>
    <row r="262" spans="4:11" x14ac:dyDescent="0.25">
      <c r="D262" s="11">
        <f t="shared" si="11"/>
        <v>21.083333333333332</v>
      </c>
      <c r="E262">
        <v>253</v>
      </c>
      <c r="F262" s="4">
        <f t="shared" si="9"/>
        <v>49729</v>
      </c>
      <c r="G262">
        <f t="shared" si="10"/>
        <v>31</v>
      </c>
      <c r="K262" s="8"/>
    </row>
    <row r="263" spans="4:11" x14ac:dyDescent="0.25">
      <c r="D263" s="11">
        <f t="shared" si="11"/>
        <v>21.166666666666668</v>
      </c>
      <c r="E263">
        <v>254</v>
      </c>
      <c r="F263" s="4">
        <f t="shared" si="9"/>
        <v>49758</v>
      </c>
      <c r="G263">
        <f t="shared" si="10"/>
        <v>29</v>
      </c>
      <c r="K263" s="8"/>
    </row>
    <row r="264" spans="4:11" x14ac:dyDescent="0.25">
      <c r="D264" s="11">
        <f t="shared" si="11"/>
        <v>21.25</v>
      </c>
      <c r="E264">
        <v>255</v>
      </c>
      <c r="F264" s="4">
        <f t="shared" si="9"/>
        <v>49789</v>
      </c>
      <c r="G264">
        <f t="shared" si="10"/>
        <v>31</v>
      </c>
      <c r="K264" s="8"/>
    </row>
    <row r="265" spans="4:11" x14ac:dyDescent="0.25">
      <c r="D265" s="11">
        <f t="shared" si="11"/>
        <v>21.333333333333332</v>
      </c>
      <c r="E265">
        <v>256</v>
      </c>
      <c r="F265" s="4">
        <f t="shared" si="9"/>
        <v>49819</v>
      </c>
      <c r="G265">
        <f t="shared" si="10"/>
        <v>30</v>
      </c>
      <c r="K265" s="8"/>
    </row>
    <row r="266" spans="4:11" x14ac:dyDescent="0.25">
      <c r="D266" s="11">
        <f t="shared" si="11"/>
        <v>21.416666666666668</v>
      </c>
      <c r="E266">
        <v>257</v>
      </c>
      <c r="F266" s="4">
        <f t="shared" si="9"/>
        <v>49850</v>
      </c>
      <c r="G266">
        <f t="shared" si="10"/>
        <v>31</v>
      </c>
      <c r="K266" s="8"/>
    </row>
    <row r="267" spans="4:11" x14ac:dyDescent="0.25">
      <c r="D267" s="11">
        <f t="shared" si="11"/>
        <v>21.5</v>
      </c>
      <c r="E267">
        <v>258</v>
      </c>
      <c r="F267" s="4">
        <f t="shared" si="9"/>
        <v>49880</v>
      </c>
      <c r="G267">
        <f t="shared" si="10"/>
        <v>30</v>
      </c>
      <c r="K267" s="8"/>
    </row>
    <row r="268" spans="4:11" x14ac:dyDescent="0.25">
      <c r="D268" s="11">
        <f t="shared" si="11"/>
        <v>21.583333333333332</v>
      </c>
      <c r="E268">
        <v>259</v>
      </c>
      <c r="F268" s="4">
        <f t="shared" ref="F268:F331" si="12">DATE(YEAR(F267),MONTH(F267)+1,DAY(F267))</f>
        <v>49911</v>
      </c>
      <c r="G268">
        <f t="shared" ref="G268:G331" si="13">F268-F267</f>
        <v>31</v>
      </c>
      <c r="K268" s="8"/>
    </row>
    <row r="269" spans="4:11" x14ac:dyDescent="0.25">
      <c r="D269" s="11">
        <f t="shared" si="11"/>
        <v>21.666666666666668</v>
      </c>
      <c r="E269">
        <v>260</v>
      </c>
      <c r="F269" s="4">
        <f t="shared" si="12"/>
        <v>49942</v>
      </c>
      <c r="G269">
        <f t="shared" si="13"/>
        <v>31</v>
      </c>
      <c r="K269" s="8"/>
    </row>
    <row r="270" spans="4:11" x14ac:dyDescent="0.25">
      <c r="D270" s="11">
        <f t="shared" si="11"/>
        <v>21.75</v>
      </c>
      <c r="E270">
        <v>261</v>
      </c>
      <c r="F270" s="4">
        <f t="shared" si="12"/>
        <v>49972</v>
      </c>
      <c r="G270">
        <f t="shared" si="13"/>
        <v>30</v>
      </c>
      <c r="K270" s="8"/>
    </row>
    <row r="271" spans="4:11" x14ac:dyDescent="0.25">
      <c r="D271" s="11">
        <f t="shared" si="11"/>
        <v>21.833333333333332</v>
      </c>
      <c r="E271">
        <v>262</v>
      </c>
      <c r="F271" s="4">
        <f t="shared" si="12"/>
        <v>50003</v>
      </c>
      <c r="G271">
        <f t="shared" si="13"/>
        <v>31</v>
      </c>
      <c r="K271" s="8"/>
    </row>
    <row r="272" spans="4:11" x14ac:dyDescent="0.25">
      <c r="D272" s="11">
        <f t="shared" si="11"/>
        <v>21.916666666666668</v>
      </c>
      <c r="E272">
        <v>263</v>
      </c>
      <c r="F272" s="4">
        <f t="shared" si="12"/>
        <v>50033</v>
      </c>
      <c r="G272">
        <f t="shared" si="13"/>
        <v>30</v>
      </c>
      <c r="K272" s="8"/>
    </row>
    <row r="273" spans="4:11" x14ac:dyDescent="0.25">
      <c r="D273" s="11">
        <f t="shared" si="11"/>
        <v>22</v>
      </c>
      <c r="E273">
        <v>264</v>
      </c>
      <c r="F273" s="4">
        <f t="shared" si="12"/>
        <v>50064</v>
      </c>
      <c r="G273">
        <f t="shared" si="13"/>
        <v>31</v>
      </c>
      <c r="K273" s="8"/>
    </row>
    <row r="274" spans="4:11" x14ac:dyDescent="0.25">
      <c r="D274" s="11">
        <f t="shared" si="11"/>
        <v>22.083333333333332</v>
      </c>
      <c r="E274">
        <v>265</v>
      </c>
      <c r="F274" s="4">
        <f t="shared" si="12"/>
        <v>50095</v>
      </c>
      <c r="G274">
        <f t="shared" si="13"/>
        <v>31</v>
      </c>
      <c r="K274" s="8"/>
    </row>
    <row r="275" spans="4:11" x14ac:dyDescent="0.25">
      <c r="D275" s="11">
        <f t="shared" si="11"/>
        <v>22.166666666666668</v>
      </c>
      <c r="E275">
        <v>266</v>
      </c>
      <c r="F275" s="4">
        <f t="shared" si="12"/>
        <v>50123</v>
      </c>
      <c r="G275">
        <f t="shared" si="13"/>
        <v>28</v>
      </c>
      <c r="K275" s="8"/>
    </row>
    <row r="276" spans="4:11" x14ac:dyDescent="0.25">
      <c r="D276" s="11">
        <f t="shared" si="11"/>
        <v>22.25</v>
      </c>
      <c r="E276">
        <v>267</v>
      </c>
      <c r="F276" s="4">
        <f t="shared" si="12"/>
        <v>50154</v>
      </c>
      <c r="G276">
        <f t="shared" si="13"/>
        <v>31</v>
      </c>
      <c r="K276" s="8"/>
    </row>
    <row r="277" spans="4:11" x14ac:dyDescent="0.25">
      <c r="D277" s="11">
        <f t="shared" si="11"/>
        <v>22.333333333333332</v>
      </c>
      <c r="E277">
        <v>268</v>
      </c>
      <c r="F277" s="4">
        <f t="shared" si="12"/>
        <v>50184</v>
      </c>
      <c r="G277">
        <f t="shared" si="13"/>
        <v>30</v>
      </c>
      <c r="K277" s="8"/>
    </row>
    <row r="278" spans="4:11" x14ac:dyDescent="0.25">
      <c r="D278" s="11">
        <f t="shared" ref="D278:D341" si="14">E278/12</f>
        <v>22.416666666666668</v>
      </c>
      <c r="E278">
        <v>269</v>
      </c>
      <c r="F278" s="4">
        <f t="shared" si="12"/>
        <v>50215</v>
      </c>
      <c r="G278">
        <f t="shared" si="13"/>
        <v>31</v>
      </c>
      <c r="K278" s="8"/>
    </row>
    <row r="279" spans="4:11" x14ac:dyDescent="0.25">
      <c r="D279" s="11">
        <f t="shared" si="14"/>
        <v>22.5</v>
      </c>
      <c r="E279">
        <v>270</v>
      </c>
      <c r="F279" s="4">
        <f t="shared" si="12"/>
        <v>50245</v>
      </c>
      <c r="G279">
        <f t="shared" si="13"/>
        <v>30</v>
      </c>
      <c r="K279" s="8"/>
    </row>
    <row r="280" spans="4:11" x14ac:dyDescent="0.25">
      <c r="D280" s="11">
        <f t="shared" si="14"/>
        <v>22.583333333333332</v>
      </c>
      <c r="E280">
        <v>271</v>
      </c>
      <c r="F280" s="4">
        <f t="shared" si="12"/>
        <v>50276</v>
      </c>
      <c r="G280">
        <f t="shared" si="13"/>
        <v>31</v>
      </c>
      <c r="K280" s="8"/>
    </row>
    <row r="281" spans="4:11" x14ac:dyDescent="0.25">
      <c r="D281" s="11">
        <f t="shared" si="14"/>
        <v>22.666666666666668</v>
      </c>
      <c r="E281">
        <v>272</v>
      </c>
      <c r="F281" s="4">
        <f t="shared" si="12"/>
        <v>50307</v>
      </c>
      <c r="G281">
        <f t="shared" si="13"/>
        <v>31</v>
      </c>
      <c r="K281" s="8"/>
    </row>
    <row r="282" spans="4:11" x14ac:dyDescent="0.25">
      <c r="D282" s="11">
        <f t="shared" si="14"/>
        <v>22.75</v>
      </c>
      <c r="E282">
        <v>273</v>
      </c>
      <c r="F282" s="4">
        <f t="shared" si="12"/>
        <v>50337</v>
      </c>
      <c r="G282">
        <f t="shared" si="13"/>
        <v>30</v>
      </c>
      <c r="K282" s="8"/>
    </row>
    <row r="283" spans="4:11" x14ac:dyDescent="0.25">
      <c r="D283" s="11">
        <f t="shared" si="14"/>
        <v>22.833333333333332</v>
      </c>
      <c r="E283">
        <v>274</v>
      </c>
      <c r="F283" s="4">
        <f t="shared" si="12"/>
        <v>50368</v>
      </c>
      <c r="G283">
        <f t="shared" si="13"/>
        <v>31</v>
      </c>
      <c r="K283" s="8"/>
    </row>
    <row r="284" spans="4:11" x14ac:dyDescent="0.25">
      <c r="D284" s="11">
        <f t="shared" si="14"/>
        <v>22.916666666666668</v>
      </c>
      <c r="E284">
        <v>275</v>
      </c>
      <c r="F284" s="4">
        <f t="shared" si="12"/>
        <v>50398</v>
      </c>
      <c r="G284">
        <f t="shared" si="13"/>
        <v>30</v>
      </c>
      <c r="K284" s="8"/>
    </row>
    <row r="285" spans="4:11" x14ac:dyDescent="0.25">
      <c r="D285" s="11">
        <f t="shared" si="14"/>
        <v>23</v>
      </c>
      <c r="E285">
        <v>276</v>
      </c>
      <c r="F285" s="4">
        <f t="shared" si="12"/>
        <v>50429</v>
      </c>
      <c r="G285">
        <f t="shared" si="13"/>
        <v>31</v>
      </c>
      <c r="K285" s="8"/>
    </row>
    <row r="286" spans="4:11" x14ac:dyDescent="0.25">
      <c r="D286" s="11">
        <f t="shared" si="14"/>
        <v>23.083333333333332</v>
      </c>
      <c r="E286">
        <v>277</v>
      </c>
      <c r="F286" s="4">
        <f t="shared" si="12"/>
        <v>50460</v>
      </c>
      <c r="G286">
        <f t="shared" si="13"/>
        <v>31</v>
      </c>
      <c r="K286" s="8"/>
    </row>
    <row r="287" spans="4:11" x14ac:dyDescent="0.25">
      <c r="D287" s="11">
        <f t="shared" si="14"/>
        <v>23.166666666666668</v>
      </c>
      <c r="E287">
        <v>278</v>
      </c>
      <c r="F287" s="4">
        <f t="shared" si="12"/>
        <v>50488</v>
      </c>
      <c r="G287">
        <f t="shared" si="13"/>
        <v>28</v>
      </c>
      <c r="K287" s="8"/>
    </row>
    <row r="288" spans="4:11" x14ac:dyDescent="0.25">
      <c r="D288" s="11">
        <f t="shared" si="14"/>
        <v>23.25</v>
      </c>
      <c r="E288">
        <v>279</v>
      </c>
      <c r="F288" s="4">
        <f t="shared" si="12"/>
        <v>50519</v>
      </c>
      <c r="G288">
        <f t="shared" si="13"/>
        <v>31</v>
      </c>
      <c r="K288" s="8"/>
    </row>
    <row r="289" spans="4:11" x14ac:dyDescent="0.25">
      <c r="D289" s="11">
        <f t="shared" si="14"/>
        <v>23.333333333333332</v>
      </c>
      <c r="E289">
        <v>280</v>
      </c>
      <c r="F289" s="4">
        <f t="shared" si="12"/>
        <v>50549</v>
      </c>
      <c r="G289">
        <f t="shared" si="13"/>
        <v>30</v>
      </c>
      <c r="K289" s="8"/>
    </row>
    <row r="290" spans="4:11" x14ac:dyDescent="0.25">
      <c r="D290" s="11">
        <f t="shared" si="14"/>
        <v>23.416666666666668</v>
      </c>
      <c r="E290">
        <v>281</v>
      </c>
      <c r="F290" s="4">
        <f t="shared" si="12"/>
        <v>50580</v>
      </c>
      <c r="G290">
        <f t="shared" si="13"/>
        <v>31</v>
      </c>
      <c r="K290" s="8"/>
    </row>
    <row r="291" spans="4:11" x14ac:dyDescent="0.25">
      <c r="D291" s="11">
        <f t="shared" si="14"/>
        <v>23.5</v>
      </c>
      <c r="E291">
        <v>282</v>
      </c>
      <c r="F291" s="4">
        <f t="shared" si="12"/>
        <v>50610</v>
      </c>
      <c r="G291">
        <f t="shared" si="13"/>
        <v>30</v>
      </c>
      <c r="K291" s="8"/>
    </row>
    <row r="292" spans="4:11" x14ac:dyDescent="0.25">
      <c r="D292" s="11">
        <f t="shared" si="14"/>
        <v>23.583333333333332</v>
      </c>
      <c r="E292">
        <v>283</v>
      </c>
      <c r="F292" s="4">
        <f t="shared" si="12"/>
        <v>50641</v>
      </c>
      <c r="G292">
        <f t="shared" si="13"/>
        <v>31</v>
      </c>
      <c r="K292" s="8"/>
    </row>
    <row r="293" spans="4:11" x14ac:dyDescent="0.25">
      <c r="D293" s="11">
        <f t="shared" si="14"/>
        <v>23.666666666666668</v>
      </c>
      <c r="E293">
        <v>284</v>
      </c>
      <c r="F293" s="4">
        <f t="shared" si="12"/>
        <v>50672</v>
      </c>
      <c r="G293">
        <f t="shared" si="13"/>
        <v>31</v>
      </c>
      <c r="K293" s="8"/>
    </row>
    <row r="294" spans="4:11" x14ac:dyDescent="0.25">
      <c r="D294" s="11">
        <f t="shared" si="14"/>
        <v>23.75</v>
      </c>
      <c r="E294">
        <v>285</v>
      </c>
      <c r="F294" s="4">
        <f t="shared" si="12"/>
        <v>50702</v>
      </c>
      <c r="G294">
        <f t="shared" si="13"/>
        <v>30</v>
      </c>
      <c r="K294" s="8"/>
    </row>
    <row r="295" spans="4:11" x14ac:dyDescent="0.25">
      <c r="D295" s="11">
        <f t="shared" si="14"/>
        <v>23.833333333333332</v>
      </c>
      <c r="E295">
        <v>286</v>
      </c>
      <c r="F295" s="4">
        <f t="shared" si="12"/>
        <v>50733</v>
      </c>
      <c r="G295">
        <f t="shared" si="13"/>
        <v>31</v>
      </c>
      <c r="K295" s="8"/>
    </row>
    <row r="296" spans="4:11" x14ac:dyDescent="0.25">
      <c r="D296" s="11">
        <f t="shared" si="14"/>
        <v>23.916666666666668</v>
      </c>
      <c r="E296">
        <v>287</v>
      </c>
      <c r="F296" s="4">
        <f t="shared" si="12"/>
        <v>50763</v>
      </c>
      <c r="G296">
        <f t="shared" si="13"/>
        <v>30</v>
      </c>
      <c r="K296" s="8"/>
    </row>
    <row r="297" spans="4:11" x14ac:dyDescent="0.25">
      <c r="D297" s="11">
        <f t="shared" si="14"/>
        <v>24</v>
      </c>
      <c r="E297">
        <v>288</v>
      </c>
      <c r="F297" s="4">
        <f t="shared" si="12"/>
        <v>50794</v>
      </c>
      <c r="G297">
        <f t="shared" si="13"/>
        <v>31</v>
      </c>
      <c r="K297" s="8"/>
    </row>
    <row r="298" spans="4:11" x14ac:dyDescent="0.25">
      <c r="D298" s="11">
        <f t="shared" si="14"/>
        <v>24.083333333333332</v>
      </c>
      <c r="E298">
        <v>289</v>
      </c>
      <c r="F298" s="4">
        <f t="shared" si="12"/>
        <v>50825</v>
      </c>
      <c r="G298">
        <f t="shared" si="13"/>
        <v>31</v>
      </c>
      <c r="K298" s="8"/>
    </row>
    <row r="299" spans="4:11" x14ac:dyDescent="0.25">
      <c r="D299" s="11">
        <f t="shared" si="14"/>
        <v>24.166666666666668</v>
      </c>
      <c r="E299">
        <v>290</v>
      </c>
      <c r="F299" s="4">
        <f t="shared" si="12"/>
        <v>50853</v>
      </c>
      <c r="G299">
        <f t="shared" si="13"/>
        <v>28</v>
      </c>
      <c r="K299" s="8"/>
    </row>
    <row r="300" spans="4:11" x14ac:dyDescent="0.25">
      <c r="D300" s="11">
        <f t="shared" si="14"/>
        <v>24.25</v>
      </c>
      <c r="E300">
        <v>291</v>
      </c>
      <c r="F300" s="4">
        <f t="shared" si="12"/>
        <v>50884</v>
      </c>
      <c r="G300">
        <f t="shared" si="13"/>
        <v>31</v>
      </c>
      <c r="K300" s="8"/>
    </row>
    <row r="301" spans="4:11" x14ac:dyDescent="0.25">
      <c r="D301" s="11">
        <f t="shared" si="14"/>
        <v>24.333333333333332</v>
      </c>
      <c r="E301">
        <v>292</v>
      </c>
      <c r="F301" s="4">
        <f t="shared" si="12"/>
        <v>50914</v>
      </c>
      <c r="G301">
        <f t="shared" si="13"/>
        <v>30</v>
      </c>
      <c r="K301" s="8"/>
    </row>
    <row r="302" spans="4:11" x14ac:dyDescent="0.25">
      <c r="D302" s="11">
        <f t="shared" si="14"/>
        <v>24.416666666666668</v>
      </c>
      <c r="E302">
        <v>293</v>
      </c>
      <c r="F302" s="4">
        <f t="shared" si="12"/>
        <v>50945</v>
      </c>
      <c r="G302">
        <f t="shared" si="13"/>
        <v>31</v>
      </c>
      <c r="K302" s="8"/>
    </row>
    <row r="303" spans="4:11" x14ac:dyDescent="0.25">
      <c r="D303" s="11">
        <f t="shared" si="14"/>
        <v>24.5</v>
      </c>
      <c r="E303">
        <v>294</v>
      </c>
      <c r="F303" s="4">
        <f t="shared" si="12"/>
        <v>50975</v>
      </c>
      <c r="G303">
        <f t="shared" si="13"/>
        <v>30</v>
      </c>
      <c r="K303" s="8"/>
    </row>
    <row r="304" spans="4:11" x14ac:dyDescent="0.25">
      <c r="D304" s="11">
        <f t="shared" si="14"/>
        <v>24.583333333333332</v>
      </c>
      <c r="E304">
        <v>295</v>
      </c>
      <c r="F304" s="4">
        <f t="shared" si="12"/>
        <v>51006</v>
      </c>
      <c r="G304">
        <f t="shared" si="13"/>
        <v>31</v>
      </c>
      <c r="K304" s="8"/>
    </row>
    <row r="305" spans="4:11" x14ac:dyDescent="0.25">
      <c r="D305" s="11">
        <f t="shared" si="14"/>
        <v>24.666666666666668</v>
      </c>
      <c r="E305">
        <v>296</v>
      </c>
      <c r="F305" s="4">
        <f t="shared" si="12"/>
        <v>51037</v>
      </c>
      <c r="G305">
        <f t="shared" si="13"/>
        <v>31</v>
      </c>
      <c r="K305" s="8"/>
    </row>
    <row r="306" spans="4:11" x14ac:dyDescent="0.25">
      <c r="D306" s="11">
        <f t="shared" si="14"/>
        <v>24.75</v>
      </c>
      <c r="E306">
        <v>297</v>
      </c>
      <c r="F306" s="4">
        <f t="shared" si="12"/>
        <v>51067</v>
      </c>
      <c r="G306">
        <f t="shared" si="13"/>
        <v>30</v>
      </c>
      <c r="K306" s="8"/>
    </row>
    <row r="307" spans="4:11" x14ac:dyDescent="0.25">
      <c r="D307" s="11">
        <f t="shared" si="14"/>
        <v>24.833333333333332</v>
      </c>
      <c r="E307">
        <v>298</v>
      </c>
      <c r="F307" s="4">
        <f t="shared" si="12"/>
        <v>51098</v>
      </c>
      <c r="G307">
        <f t="shared" si="13"/>
        <v>31</v>
      </c>
      <c r="K307" s="8"/>
    </row>
    <row r="308" spans="4:11" x14ac:dyDescent="0.25">
      <c r="D308" s="11">
        <f t="shared" si="14"/>
        <v>24.916666666666668</v>
      </c>
      <c r="E308">
        <v>299</v>
      </c>
      <c r="F308" s="4">
        <f t="shared" si="12"/>
        <v>51128</v>
      </c>
      <c r="G308">
        <f t="shared" si="13"/>
        <v>30</v>
      </c>
      <c r="K308" s="8"/>
    </row>
    <row r="309" spans="4:11" x14ac:dyDescent="0.25">
      <c r="D309" s="11">
        <f t="shared" si="14"/>
        <v>25</v>
      </c>
      <c r="E309">
        <v>300</v>
      </c>
      <c r="F309" s="4">
        <f t="shared" si="12"/>
        <v>51159</v>
      </c>
      <c r="G309">
        <f t="shared" si="13"/>
        <v>31</v>
      </c>
      <c r="K309" s="8"/>
    </row>
    <row r="310" spans="4:11" x14ac:dyDescent="0.25">
      <c r="D310" s="11">
        <f t="shared" si="14"/>
        <v>25.083333333333332</v>
      </c>
      <c r="E310">
        <v>301</v>
      </c>
      <c r="F310" s="4">
        <f t="shared" si="12"/>
        <v>51190</v>
      </c>
      <c r="G310">
        <f t="shared" si="13"/>
        <v>31</v>
      </c>
      <c r="K310" s="8"/>
    </row>
    <row r="311" spans="4:11" x14ac:dyDescent="0.25">
      <c r="D311" s="11">
        <f t="shared" si="14"/>
        <v>25.166666666666668</v>
      </c>
      <c r="E311">
        <v>302</v>
      </c>
      <c r="F311" s="4">
        <f t="shared" si="12"/>
        <v>51219</v>
      </c>
      <c r="G311">
        <f t="shared" si="13"/>
        <v>29</v>
      </c>
      <c r="K311" s="8"/>
    </row>
    <row r="312" spans="4:11" x14ac:dyDescent="0.25">
      <c r="D312" s="11">
        <f t="shared" si="14"/>
        <v>25.25</v>
      </c>
      <c r="E312">
        <v>303</v>
      </c>
      <c r="F312" s="4">
        <f t="shared" si="12"/>
        <v>51250</v>
      </c>
      <c r="G312">
        <f t="shared" si="13"/>
        <v>31</v>
      </c>
      <c r="K312" s="8"/>
    </row>
    <row r="313" spans="4:11" x14ac:dyDescent="0.25">
      <c r="D313" s="11">
        <f t="shared" si="14"/>
        <v>25.333333333333332</v>
      </c>
      <c r="E313">
        <v>304</v>
      </c>
      <c r="F313" s="4">
        <f t="shared" si="12"/>
        <v>51280</v>
      </c>
      <c r="G313">
        <f t="shared" si="13"/>
        <v>30</v>
      </c>
      <c r="K313" s="8"/>
    </row>
    <row r="314" spans="4:11" x14ac:dyDescent="0.25">
      <c r="D314" s="11">
        <f t="shared" si="14"/>
        <v>25.416666666666668</v>
      </c>
      <c r="E314">
        <v>305</v>
      </c>
      <c r="F314" s="4">
        <f t="shared" si="12"/>
        <v>51311</v>
      </c>
      <c r="G314">
        <f t="shared" si="13"/>
        <v>31</v>
      </c>
      <c r="K314" s="8"/>
    </row>
    <row r="315" spans="4:11" x14ac:dyDescent="0.25">
      <c r="D315" s="11">
        <f t="shared" si="14"/>
        <v>25.5</v>
      </c>
      <c r="E315">
        <v>306</v>
      </c>
      <c r="F315" s="4">
        <f t="shared" si="12"/>
        <v>51341</v>
      </c>
      <c r="G315">
        <f t="shared" si="13"/>
        <v>30</v>
      </c>
      <c r="K315" s="8"/>
    </row>
    <row r="316" spans="4:11" x14ac:dyDescent="0.25">
      <c r="D316" s="11">
        <f t="shared" si="14"/>
        <v>25.583333333333332</v>
      </c>
      <c r="E316">
        <v>307</v>
      </c>
      <c r="F316" s="4">
        <f t="shared" si="12"/>
        <v>51372</v>
      </c>
      <c r="G316">
        <f t="shared" si="13"/>
        <v>31</v>
      </c>
      <c r="K316" s="8"/>
    </row>
    <row r="317" spans="4:11" x14ac:dyDescent="0.25">
      <c r="D317" s="11">
        <f t="shared" si="14"/>
        <v>25.666666666666668</v>
      </c>
      <c r="E317">
        <v>308</v>
      </c>
      <c r="F317" s="4">
        <f t="shared" si="12"/>
        <v>51403</v>
      </c>
      <c r="G317">
        <f t="shared" si="13"/>
        <v>31</v>
      </c>
      <c r="K317" s="8"/>
    </row>
    <row r="318" spans="4:11" x14ac:dyDescent="0.25">
      <c r="D318" s="11">
        <f t="shared" si="14"/>
        <v>25.75</v>
      </c>
      <c r="E318">
        <v>309</v>
      </c>
      <c r="F318" s="4">
        <f t="shared" si="12"/>
        <v>51433</v>
      </c>
      <c r="G318">
        <f t="shared" si="13"/>
        <v>30</v>
      </c>
      <c r="K318" s="8"/>
    </row>
    <row r="319" spans="4:11" x14ac:dyDescent="0.25">
      <c r="D319" s="11">
        <f t="shared" si="14"/>
        <v>25.833333333333332</v>
      </c>
      <c r="E319">
        <v>310</v>
      </c>
      <c r="F319" s="4">
        <f t="shared" si="12"/>
        <v>51464</v>
      </c>
      <c r="G319">
        <f t="shared" si="13"/>
        <v>31</v>
      </c>
      <c r="K319" s="8"/>
    </row>
    <row r="320" spans="4:11" x14ac:dyDescent="0.25">
      <c r="D320" s="11">
        <f t="shared" si="14"/>
        <v>25.916666666666668</v>
      </c>
      <c r="E320">
        <v>311</v>
      </c>
      <c r="F320" s="4">
        <f t="shared" si="12"/>
        <v>51494</v>
      </c>
      <c r="G320">
        <f t="shared" si="13"/>
        <v>30</v>
      </c>
      <c r="K320" s="8"/>
    </row>
    <row r="321" spans="4:11" x14ac:dyDescent="0.25">
      <c r="D321" s="11">
        <f t="shared" si="14"/>
        <v>26</v>
      </c>
      <c r="E321">
        <v>312</v>
      </c>
      <c r="F321" s="4">
        <f t="shared" si="12"/>
        <v>51525</v>
      </c>
      <c r="G321">
        <f t="shared" si="13"/>
        <v>31</v>
      </c>
      <c r="K321" s="8"/>
    </row>
    <row r="322" spans="4:11" x14ac:dyDescent="0.25">
      <c r="D322" s="11">
        <f t="shared" si="14"/>
        <v>26.083333333333332</v>
      </c>
      <c r="E322">
        <v>313</v>
      </c>
      <c r="F322" s="4">
        <f t="shared" si="12"/>
        <v>51556</v>
      </c>
      <c r="G322">
        <f t="shared" si="13"/>
        <v>31</v>
      </c>
      <c r="K322" s="8"/>
    </row>
    <row r="323" spans="4:11" x14ac:dyDescent="0.25">
      <c r="D323" s="11">
        <f t="shared" si="14"/>
        <v>26.166666666666668</v>
      </c>
      <c r="E323">
        <v>314</v>
      </c>
      <c r="F323" s="4">
        <f t="shared" si="12"/>
        <v>51584</v>
      </c>
      <c r="G323">
        <f t="shared" si="13"/>
        <v>28</v>
      </c>
      <c r="K323" s="8"/>
    </row>
    <row r="324" spans="4:11" x14ac:dyDescent="0.25">
      <c r="D324" s="11">
        <f t="shared" si="14"/>
        <v>26.25</v>
      </c>
      <c r="E324">
        <v>315</v>
      </c>
      <c r="F324" s="4">
        <f t="shared" si="12"/>
        <v>51615</v>
      </c>
      <c r="G324">
        <f t="shared" si="13"/>
        <v>31</v>
      </c>
      <c r="K324" s="8"/>
    </row>
    <row r="325" spans="4:11" x14ac:dyDescent="0.25">
      <c r="D325" s="11">
        <f t="shared" si="14"/>
        <v>26.333333333333332</v>
      </c>
      <c r="E325">
        <v>316</v>
      </c>
      <c r="F325" s="4">
        <f t="shared" si="12"/>
        <v>51645</v>
      </c>
      <c r="G325">
        <f t="shared" si="13"/>
        <v>30</v>
      </c>
      <c r="K325" s="8"/>
    </row>
    <row r="326" spans="4:11" x14ac:dyDescent="0.25">
      <c r="D326" s="11">
        <f t="shared" si="14"/>
        <v>26.416666666666668</v>
      </c>
      <c r="E326">
        <v>317</v>
      </c>
      <c r="F326" s="4">
        <f t="shared" si="12"/>
        <v>51676</v>
      </c>
      <c r="G326">
        <f t="shared" si="13"/>
        <v>31</v>
      </c>
      <c r="K326" s="8"/>
    </row>
    <row r="327" spans="4:11" x14ac:dyDescent="0.25">
      <c r="D327" s="11">
        <f t="shared" si="14"/>
        <v>26.5</v>
      </c>
      <c r="E327">
        <v>318</v>
      </c>
      <c r="F327" s="4">
        <f t="shared" si="12"/>
        <v>51706</v>
      </c>
      <c r="G327">
        <f t="shared" si="13"/>
        <v>30</v>
      </c>
      <c r="K327" s="8"/>
    </row>
    <row r="328" spans="4:11" x14ac:dyDescent="0.25">
      <c r="D328" s="11">
        <f t="shared" si="14"/>
        <v>26.583333333333332</v>
      </c>
      <c r="E328">
        <v>319</v>
      </c>
      <c r="F328" s="4">
        <f t="shared" si="12"/>
        <v>51737</v>
      </c>
      <c r="G328">
        <f t="shared" si="13"/>
        <v>31</v>
      </c>
      <c r="K328" s="8"/>
    </row>
    <row r="329" spans="4:11" x14ac:dyDescent="0.25">
      <c r="D329" s="11">
        <f t="shared" si="14"/>
        <v>26.666666666666668</v>
      </c>
      <c r="E329">
        <v>320</v>
      </c>
      <c r="F329" s="4">
        <f t="shared" si="12"/>
        <v>51768</v>
      </c>
      <c r="G329">
        <f t="shared" si="13"/>
        <v>31</v>
      </c>
      <c r="K329" s="8"/>
    </row>
    <row r="330" spans="4:11" x14ac:dyDescent="0.25">
      <c r="D330" s="11">
        <f t="shared" si="14"/>
        <v>26.75</v>
      </c>
      <c r="E330">
        <v>321</v>
      </c>
      <c r="F330" s="4">
        <f t="shared" si="12"/>
        <v>51798</v>
      </c>
      <c r="G330">
        <f t="shared" si="13"/>
        <v>30</v>
      </c>
      <c r="K330" s="8"/>
    </row>
    <row r="331" spans="4:11" x14ac:dyDescent="0.25">
      <c r="D331" s="11">
        <f t="shared" si="14"/>
        <v>26.833333333333332</v>
      </c>
      <c r="E331">
        <v>322</v>
      </c>
      <c r="F331" s="4">
        <f t="shared" si="12"/>
        <v>51829</v>
      </c>
      <c r="G331">
        <f t="shared" si="13"/>
        <v>31</v>
      </c>
      <c r="K331" s="8"/>
    </row>
    <row r="332" spans="4:11" x14ac:dyDescent="0.25">
      <c r="D332" s="11">
        <f t="shared" si="14"/>
        <v>26.916666666666668</v>
      </c>
      <c r="E332">
        <v>323</v>
      </c>
      <c r="F332" s="4">
        <f t="shared" ref="F332:F369" si="15">DATE(YEAR(F331),MONTH(F331)+1,DAY(F331))</f>
        <v>51859</v>
      </c>
      <c r="G332">
        <f t="shared" ref="G332:G369" si="16">F332-F331</f>
        <v>30</v>
      </c>
      <c r="K332" s="8"/>
    </row>
    <row r="333" spans="4:11" x14ac:dyDescent="0.25">
      <c r="D333" s="11">
        <f t="shared" si="14"/>
        <v>27</v>
      </c>
      <c r="E333">
        <v>324</v>
      </c>
      <c r="F333" s="4">
        <f t="shared" si="15"/>
        <v>51890</v>
      </c>
      <c r="G333">
        <f t="shared" si="16"/>
        <v>31</v>
      </c>
      <c r="K333" s="8"/>
    </row>
    <row r="334" spans="4:11" x14ac:dyDescent="0.25">
      <c r="D334" s="11">
        <f t="shared" si="14"/>
        <v>27.083333333333332</v>
      </c>
      <c r="E334">
        <v>325</v>
      </c>
      <c r="F334" s="4">
        <f t="shared" si="15"/>
        <v>51921</v>
      </c>
      <c r="G334">
        <f t="shared" si="16"/>
        <v>31</v>
      </c>
      <c r="K334" s="8"/>
    </row>
    <row r="335" spans="4:11" x14ac:dyDescent="0.25">
      <c r="D335" s="11">
        <f t="shared" si="14"/>
        <v>27.166666666666668</v>
      </c>
      <c r="E335">
        <v>326</v>
      </c>
      <c r="F335" s="4">
        <f t="shared" si="15"/>
        <v>51949</v>
      </c>
      <c r="G335">
        <f t="shared" si="16"/>
        <v>28</v>
      </c>
      <c r="K335" s="8"/>
    </row>
    <row r="336" spans="4:11" x14ac:dyDescent="0.25">
      <c r="D336" s="11">
        <f t="shared" si="14"/>
        <v>27.25</v>
      </c>
      <c r="E336">
        <v>327</v>
      </c>
      <c r="F336" s="4">
        <f t="shared" si="15"/>
        <v>51980</v>
      </c>
      <c r="G336">
        <f t="shared" si="16"/>
        <v>31</v>
      </c>
      <c r="K336" s="8"/>
    </row>
    <row r="337" spans="4:11" x14ac:dyDescent="0.25">
      <c r="D337" s="11">
        <f t="shared" si="14"/>
        <v>27.333333333333332</v>
      </c>
      <c r="E337">
        <v>328</v>
      </c>
      <c r="F337" s="4">
        <f t="shared" si="15"/>
        <v>52010</v>
      </c>
      <c r="G337">
        <f t="shared" si="16"/>
        <v>30</v>
      </c>
      <c r="K337" s="8"/>
    </row>
    <row r="338" spans="4:11" x14ac:dyDescent="0.25">
      <c r="D338" s="11">
        <f t="shared" si="14"/>
        <v>27.416666666666668</v>
      </c>
      <c r="E338">
        <v>329</v>
      </c>
      <c r="F338" s="4">
        <f t="shared" si="15"/>
        <v>52041</v>
      </c>
      <c r="G338">
        <f t="shared" si="16"/>
        <v>31</v>
      </c>
      <c r="K338" s="8"/>
    </row>
    <row r="339" spans="4:11" x14ac:dyDescent="0.25">
      <c r="D339" s="11">
        <f t="shared" si="14"/>
        <v>27.5</v>
      </c>
      <c r="E339">
        <v>330</v>
      </c>
      <c r="F339" s="4">
        <f t="shared" si="15"/>
        <v>52071</v>
      </c>
      <c r="G339">
        <f t="shared" si="16"/>
        <v>30</v>
      </c>
      <c r="K339" s="8"/>
    </row>
    <row r="340" spans="4:11" x14ac:dyDescent="0.25">
      <c r="D340" s="11">
        <f t="shared" si="14"/>
        <v>27.583333333333332</v>
      </c>
      <c r="E340">
        <v>331</v>
      </c>
      <c r="F340" s="4">
        <f t="shared" si="15"/>
        <v>52102</v>
      </c>
      <c r="G340">
        <f t="shared" si="16"/>
        <v>31</v>
      </c>
      <c r="K340" s="8"/>
    </row>
    <row r="341" spans="4:11" x14ac:dyDescent="0.25">
      <c r="D341" s="11">
        <f t="shared" si="14"/>
        <v>27.666666666666668</v>
      </c>
      <c r="E341">
        <v>332</v>
      </c>
      <c r="F341" s="4">
        <f t="shared" si="15"/>
        <v>52133</v>
      </c>
      <c r="G341">
        <f t="shared" si="16"/>
        <v>31</v>
      </c>
      <c r="K341" s="8"/>
    </row>
    <row r="342" spans="4:11" x14ac:dyDescent="0.25">
      <c r="D342" s="11">
        <f t="shared" ref="D342:D369" si="17">E342/12</f>
        <v>27.75</v>
      </c>
      <c r="E342">
        <v>333</v>
      </c>
      <c r="F342" s="4">
        <f t="shared" si="15"/>
        <v>52163</v>
      </c>
      <c r="G342">
        <f t="shared" si="16"/>
        <v>30</v>
      </c>
      <c r="K342" s="8"/>
    </row>
    <row r="343" spans="4:11" x14ac:dyDescent="0.25">
      <c r="D343" s="11">
        <f t="shared" si="17"/>
        <v>27.833333333333332</v>
      </c>
      <c r="E343">
        <v>334</v>
      </c>
      <c r="F343" s="4">
        <f t="shared" si="15"/>
        <v>52194</v>
      </c>
      <c r="G343">
        <f t="shared" si="16"/>
        <v>31</v>
      </c>
      <c r="K343" s="8"/>
    </row>
    <row r="344" spans="4:11" x14ac:dyDescent="0.25">
      <c r="D344" s="11">
        <f t="shared" si="17"/>
        <v>27.916666666666668</v>
      </c>
      <c r="E344">
        <v>335</v>
      </c>
      <c r="F344" s="4">
        <f t="shared" si="15"/>
        <v>52224</v>
      </c>
      <c r="G344">
        <f t="shared" si="16"/>
        <v>30</v>
      </c>
      <c r="K344" s="8"/>
    </row>
    <row r="345" spans="4:11" x14ac:dyDescent="0.25">
      <c r="D345" s="11">
        <f t="shared" si="17"/>
        <v>28</v>
      </c>
      <c r="E345">
        <v>336</v>
      </c>
      <c r="F345" s="4">
        <f t="shared" si="15"/>
        <v>52255</v>
      </c>
      <c r="G345">
        <f t="shared" si="16"/>
        <v>31</v>
      </c>
      <c r="K345" s="8"/>
    </row>
    <row r="346" spans="4:11" x14ac:dyDescent="0.25">
      <c r="D346" s="11">
        <f t="shared" si="17"/>
        <v>28.083333333333332</v>
      </c>
      <c r="E346">
        <v>337</v>
      </c>
      <c r="F346" s="4">
        <f t="shared" si="15"/>
        <v>52286</v>
      </c>
      <c r="G346">
        <f t="shared" si="16"/>
        <v>31</v>
      </c>
      <c r="K346" s="8"/>
    </row>
    <row r="347" spans="4:11" x14ac:dyDescent="0.25">
      <c r="D347" s="11">
        <f t="shared" si="17"/>
        <v>28.166666666666668</v>
      </c>
      <c r="E347">
        <v>338</v>
      </c>
      <c r="F347" s="4">
        <f t="shared" si="15"/>
        <v>52314</v>
      </c>
      <c r="G347">
        <f t="shared" si="16"/>
        <v>28</v>
      </c>
      <c r="K347" s="8"/>
    </row>
    <row r="348" spans="4:11" x14ac:dyDescent="0.25">
      <c r="D348" s="11">
        <f t="shared" si="17"/>
        <v>28.25</v>
      </c>
      <c r="E348">
        <v>339</v>
      </c>
      <c r="F348" s="4">
        <f t="shared" si="15"/>
        <v>52345</v>
      </c>
      <c r="G348">
        <f t="shared" si="16"/>
        <v>31</v>
      </c>
      <c r="K348" s="8"/>
    </row>
    <row r="349" spans="4:11" x14ac:dyDescent="0.25">
      <c r="D349" s="11">
        <f t="shared" si="17"/>
        <v>28.333333333333332</v>
      </c>
      <c r="E349">
        <v>340</v>
      </c>
      <c r="F349" s="4">
        <f t="shared" si="15"/>
        <v>52375</v>
      </c>
      <c r="G349">
        <f t="shared" si="16"/>
        <v>30</v>
      </c>
      <c r="K349" s="8"/>
    </row>
    <row r="350" spans="4:11" x14ac:dyDescent="0.25">
      <c r="D350" s="11">
        <f t="shared" si="17"/>
        <v>28.416666666666668</v>
      </c>
      <c r="E350">
        <v>341</v>
      </c>
      <c r="F350" s="4">
        <f t="shared" si="15"/>
        <v>52406</v>
      </c>
      <c r="G350">
        <f t="shared" si="16"/>
        <v>31</v>
      </c>
      <c r="K350" s="8"/>
    </row>
    <row r="351" spans="4:11" x14ac:dyDescent="0.25">
      <c r="D351" s="11">
        <f t="shared" si="17"/>
        <v>28.5</v>
      </c>
      <c r="E351">
        <v>342</v>
      </c>
      <c r="F351" s="4">
        <f t="shared" si="15"/>
        <v>52436</v>
      </c>
      <c r="G351">
        <f t="shared" si="16"/>
        <v>30</v>
      </c>
      <c r="K351" s="8"/>
    </row>
    <row r="352" spans="4:11" x14ac:dyDescent="0.25">
      <c r="D352" s="11">
        <f t="shared" si="17"/>
        <v>28.583333333333332</v>
      </c>
      <c r="E352">
        <v>343</v>
      </c>
      <c r="F352" s="4">
        <f t="shared" si="15"/>
        <v>52467</v>
      </c>
      <c r="G352">
        <f t="shared" si="16"/>
        <v>31</v>
      </c>
      <c r="K352" s="8"/>
    </row>
    <row r="353" spans="4:11" x14ac:dyDescent="0.25">
      <c r="D353" s="11">
        <f t="shared" si="17"/>
        <v>28.666666666666668</v>
      </c>
      <c r="E353">
        <v>344</v>
      </c>
      <c r="F353" s="4">
        <f t="shared" si="15"/>
        <v>52498</v>
      </c>
      <c r="G353">
        <f t="shared" si="16"/>
        <v>31</v>
      </c>
      <c r="K353" s="8"/>
    </row>
    <row r="354" spans="4:11" x14ac:dyDescent="0.25">
      <c r="D354" s="11">
        <f t="shared" si="17"/>
        <v>28.75</v>
      </c>
      <c r="E354">
        <v>345</v>
      </c>
      <c r="F354" s="4">
        <f t="shared" si="15"/>
        <v>52528</v>
      </c>
      <c r="G354">
        <f t="shared" si="16"/>
        <v>30</v>
      </c>
      <c r="K354" s="8"/>
    </row>
    <row r="355" spans="4:11" x14ac:dyDescent="0.25">
      <c r="D355" s="11">
        <f t="shared" si="17"/>
        <v>28.833333333333332</v>
      </c>
      <c r="E355">
        <v>346</v>
      </c>
      <c r="F355" s="4">
        <f t="shared" si="15"/>
        <v>52559</v>
      </c>
      <c r="G355">
        <f t="shared" si="16"/>
        <v>31</v>
      </c>
      <c r="K355" s="8"/>
    </row>
    <row r="356" spans="4:11" x14ac:dyDescent="0.25">
      <c r="D356" s="11">
        <f t="shared" si="17"/>
        <v>28.916666666666668</v>
      </c>
      <c r="E356">
        <v>347</v>
      </c>
      <c r="F356" s="4">
        <f t="shared" si="15"/>
        <v>52589</v>
      </c>
      <c r="G356">
        <f t="shared" si="16"/>
        <v>30</v>
      </c>
      <c r="K356" s="8"/>
    </row>
    <row r="357" spans="4:11" x14ac:dyDescent="0.25">
      <c r="D357" s="11">
        <f t="shared" si="17"/>
        <v>29</v>
      </c>
      <c r="E357">
        <v>348</v>
      </c>
      <c r="F357" s="4">
        <f t="shared" si="15"/>
        <v>52620</v>
      </c>
      <c r="G357">
        <f t="shared" si="16"/>
        <v>31</v>
      </c>
      <c r="K357" s="8"/>
    </row>
    <row r="358" spans="4:11" x14ac:dyDescent="0.25">
      <c r="D358" s="11">
        <f t="shared" si="17"/>
        <v>29.083333333333332</v>
      </c>
      <c r="E358">
        <v>349</v>
      </c>
      <c r="F358" s="4">
        <f t="shared" si="15"/>
        <v>52651</v>
      </c>
      <c r="G358">
        <f t="shared" si="16"/>
        <v>31</v>
      </c>
      <c r="K358" s="8"/>
    </row>
    <row r="359" spans="4:11" x14ac:dyDescent="0.25">
      <c r="D359" s="11">
        <f t="shared" si="17"/>
        <v>29.166666666666668</v>
      </c>
      <c r="E359">
        <v>350</v>
      </c>
      <c r="F359" s="4">
        <f t="shared" si="15"/>
        <v>52680</v>
      </c>
      <c r="G359">
        <f t="shared" si="16"/>
        <v>29</v>
      </c>
      <c r="K359" s="8"/>
    </row>
    <row r="360" spans="4:11" x14ac:dyDescent="0.25">
      <c r="D360" s="11">
        <f t="shared" si="17"/>
        <v>29.25</v>
      </c>
      <c r="E360">
        <v>351</v>
      </c>
      <c r="F360" s="4">
        <f t="shared" si="15"/>
        <v>52711</v>
      </c>
      <c r="G360">
        <f t="shared" si="16"/>
        <v>31</v>
      </c>
      <c r="K360" s="8"/>
    </row>
    <row r="361" spans="4:11" x14ac:dyDescent="0.25">
      <c r="D361" s="11">
        <f t="shared" si="17"/>
        <v>29.333333333333332</v>
      </c>
      <c r="E361">
        <v>352</v>
      </c>
      <c r="F361" s="4">
        <f t="shared" si="15"/>
        <v>52741</v>
      </c>
      <c r="G361">
        <f t="shared" si="16"/>
        <v>30</v>
      </c>
      <c r="K361" s="8"/>
    </row>
    <row r="362" spans="4:11" x14ac:dyDescent="0.25">
      <c r="D362" s="11">
        <f t="shared" si="17"/>
        <v>29.416666666666668</v>
      </c>
      <c r="E362">
        <v>353</v>
      </c>
      <c r="F362" s="4">
        <f t="shared" si="15"/>
        <v>52772</v>
      </c>
      <c r="G362">
        <f t="shared" si="16"/>
        <v>31</v>
      </c>
      <c r="K362" s="8"/>
    </row>
    <row r="363" spans="4:11" x14ac:dyDescent="0.25">
      <c r="D363" s="11">
        <f t="shared" si="17"/>
        <v>29.5</v>
      </c>
      <c r="E363">
        <v>354</v>
      </c>
      <c r="F363" s="4">
        <f t="shared" si="15"/>
        <v>52802</v>
      </c>
      <c r="G363">
        <f t="shared" si="16"/>
        <v>30</v>
      </c>
      <c r="K363" s="8"/>
    </row>
    <row r="364" spans="4:11" x14ac:dyDescent="0.25">
      <c r="D364" s="11">
        <f t="shared" si="17"/>
        <v>29.583333333333332</v>
      </c>
      <c r="E364">
        <v>355</v>
      </c>
      <c r="F364" s="4">
        <f t="shared" si="15"/>
        <v>52833</v>
      </c>
      <c r="G364">
        <f t="shared" si="16"/>
        <v>31</v>
      </c>
      <c r="K364" s="8"/>
    </row>
    <row r="365" spans="4:11" x14ac:dyDescent="0.25">
      <c r="D365" s="11">
        <f t="shared" si="17"/>
        <v>29.666666666666668</v>
      </c>
      <c r="E365">
        <v>356</v>
      </c>
      <c r="F365" s="4">
        <f t="shared" si="15"/>
        <v>52864</v>
      </c>
      <c r="G365">
        <f t="shared" si="16"/>
        <v>31</v>
      </c>
      <c r="K365" s="8"/>
    </row>
    <row r="366" spans="4:11" x14ac:dyDescent="0.25">
      <c r="D366" s="11">
        <f t="shared" si="17"/>
        <v>29.75</v>
      </c>
      <c r="E366">
        <v>357</v>
      </c>
      <c r="F366" s="4">
        <f t="shared" si="15"/>
        <v>52894</v>
      </c>
      <c r="G366">
        <f t="shared" si="16"/>
        <v>30</v>
      </c>
      <c r="K366" s="8"/>
    </row>
    <row r="367" spans="4:11" x14ac:dyDescent="0.25">
      <c r="D367" s="11">
        <f t="shared" si="17"/>
        <v>29.833333333333332</v>
      </c>
      <c r="E367">
        <v>358</v>
      </c>
      <c r="F367" s="4">
        <f t="shared" si="15"/>
        <v>52925</v>
      </c>
      <c r="G367">
        <f t="shared" si="16"/>
        <v>31</v>
      </c>
      <c r="K367" s="8"/>
    </row>
    <row r="368" spans="4:11" x14ac:dyDescent="0.25">
      <c r="D368" s="11">
        <f t="shared" si="17"/>
        <v>29.916666666666668</v>
      </c>
      <c r="E368">
        <v>359</v>
      </c>
      <c r="F368" s="4">
        <f t="shared" si="15"/>
        <v>52955</v>
      </c>
      <c r="G368">
        <f t="shared" si="16"/>
        <v>30</v>
      </c>
      <c r="K368" s="8"/>
    </row>
    <row r="369" spans="4:11" x14ac:dyDescent="0.25">
      <c r="D369" s="11">
        <f t="shared" si="17"/>
        <v>30</v>
      </c>
      <c r="E369">
        <v>360</v>
      </c>
      <c r="F369" s="4">
        <f t="shared" si="15"/>
        <v>52986</v>
      </c>
      <c r="G369">
        <f t="shared" si="16"/>
        <v>31</v>
      </c>
      <c r="K369" s="8"/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9"/>
  <sheetViews>
    <sheetView tabSelected="1" topLeftCell="A4" workbookViewId="0">
      <selection activeCell="P24" sqref="P24"/>
    </sheetView>
  </sheetViews>
  <sheetFormatPr defaultRowHeight="15" x14ac:dyDescent="0.25"/>
  <cols>
    <col min="2" max="2" width="9" customWidth="1"/>
    <col min="3" max="3" width="17.7109375" customWidth="1"/>
    <col min="4" max="4" width="14.5703125" bestFit="1" customWidth="1"/>
    <col min="5" max="5" width="18.5703125" bestFit="1" customWidth="1"/>
    <col min="6" max="6" width="10.140625" customWidth="1"/>
    <col min="8" max="8" width="12.85546875" bestFit="1" customWidth="1"/>
    <col min="9" max="9" width="13.140625" bestFit="1" customWidth="1"/>
    <col min="10" max="10" width="11.42578125" bestFit="1" customWidth="1"/>
    <col min="11" max="11" width="9" customWidth="1"/>
    <col min="12" max="12" width="13.42578125" bestFit="1" customWidth="1"/>
    <col min="13" max="13" width="6.85546875" customWidth="1"/>
    <col min="14" max="14" width="17.7109375" customWidth="1"/>
    <col min="15" max="15" width="14.42578125" customWidth="1"/>
    <col min="16" max="16" width="18.140625" style="2" customWidth="1"/>
    <col min="17" max="17" width="10.140625" bestFit="1" customWidth="1"/>
    <col min="18" max="18" width="10.85546875" style="2" customWidth="1"/>
    <col min="19" max="19" width="10.140625" bestFit="1" customWidth="1"/>
  </cols>
  <sheetData>
    <row r="1" spans="2:19" x14ac:dyDescent="0.25">
      <c r="I1" s="40">
        <v>42029</v>
      </c>
      <c r="J1" s="19"/>
    </row>
    <row r="2" spans="2:19" x14ac:dyDescent="0.25">
      <c r="I2" s="41" t="s">
        <v>2</v>
      </c>
      <c r="J2" s="22">
        <v>100000</v>
      </c>
    </row>
    <row r="3" spans="2:19" ht="18.75" customHeight="1" x14ac:dyDescent="0.3">
      <c r="B3" s="43" t="s">
        <v>42</v>
      </c>
      <c r="C3" s="43"/>
      <c r="D3" s="43"/>
      <c r="I3" s="41" t="s">
        <v>1</v>
      </c>
      <c r="J3" s="19">
        <v>3.5</v>
      </c>
    </row>
    <row r="4" spans="2:19" x14ac:dyDescent="0.25">
      <c r="I4" s="41" t="s">
        <v>35</v>
      </c>
      <c r="J4" s="19">
        <v>12</v>
      </c>
      <c r="O4" s="17"/>
    </row>
    <row r="5" spans="2:19" x14ac:dyDescent="0.25">
      <c r="I5" s="41" t="s">
        <v>36</v>
      </c>
      <c r="J5" s="42">
        <f>J2*(J3/100)*(J4/12)</f>
        <v>3500.0000000000005</v>
      </c>
      <c r="O5" s="17"/>
    </row>
    <row r="7" spans="2:19" x14ac:dyDescent="0.25">
      <c r="B7" s="34" t="s">
        <v>5</v>
      </c>
      <c r="C7" s="35"/>
      <c r="D7" s="35"/>
      <c r="E7" s="35"/>
      <c r="F7" s="35"/>
      <c r="G7" s="35"/>
      <c r="H7" s="36"/>
      <c r="K7" s="33" t="s">
        <v>6</v>
      </c>
      <c r="L7" s="33"/>
      <c r="M7" s="33"/>
      <c r="N7" s="33"/>
      <c r="O7" s="33"/>
      <c r="P7" s="33"/>
      <c r="Q7" s="33"/>
      <c r="R7" s="33"/>
      <c r="S7" s="33"/>
    </row>
    <row r="8" spans="2:19" x14ac:dyDescent="0.25">
      <c r="B8" s="37"/>
      <c r="C8" s="38"/>
      <c r="D8" s="38"/>
      <c r="E8" s="38"/>
      <c r="F8" s="38"/>
      <c r="G8" s="38"/>
      <c r="H8" s="39"/>
      <c r="K8" s="33"/>
      <c r="L8" s="33"/>
      <c r="M8" s="33"/>
      <c r="N8" s="33"/>
      <c r="O8" s="33"/>
      <c r="P8" s="33"/>
      <c r="Q8" s="33"/>
      <c r="R8" s="33"/>
      <c r="S8" s="33"/>
    </row>
    <row r="9" spans="2:19" x14ac:dyDescent="0.25">
      <c r="B9" s="25" t="s">
        <v>31</v>
      </c>
      <c r="C9" s="26" t="s">
        <v>33</v>
      </c>
      <c r="D9" s="27" t="s">
        <v>38</v>
      </c>
      <c r="E9" s="27" t="s">
        <v>41</v>
      </c>
      <c r="F9" s="26" t="s">
        <v>1</v>
      </c>
      <c r="G9" s="27" t="s">
        <v>37</v>
      </c>
      <c r="H9" s="28" t="s">
        <v>23</v>
      </c>
      <c r="K9" t="s">
        <v>31</v>
      </c>
      <c r="L9" t="s">
        <v>34</v>
      </c>
      <c r="M9" t="s">
        <v>32</v>
      </c>
      <c r="N9" s="18" t="s">
        <v>33</v>
      </c>
      <c r="O9" t="s">
        <v>38</v>
      </c>
      <c r="P9" s="2" t="s">
        <v>41</v>
      </c>
      <c r="Q9" s="18" t="s">
        <v>1</v>
      </c>
      <c r="R9" s="2" t="s">
        <v>39</v>
      </c>
      <c r="S9" t="s">
        <v>40</v>
      </c>
    </row>
    <row r="10" spans="2:19" x14ac:dyDescent="0.25">
      <c r="B10" s="23">
        <v>1</v>
      </c>
      <c r="C10" s="21">
        <f>J2</f>
        <v>100000</v>
      </c>
      <c r="D10" s="20">
        <f>F10</f>
        <v>291.66666666666669</v>
      </c>
      <c r="E10" s="20">
        <f>(J2+J5)/J4</f>
        <v>8625</v>
      </c>
      <c r="F10" s="20">
        <f>J5/J4</f>
        <v>291.66666666666669</v>
      </c>
      <c r="G10" s="19">
        <f>E10-F10</f>
        <v>8333.3333333333339</v>
      </c>
      <c r="H10" s="24">
        <f>C10-G10</f>
        <v>91666.666666666672</v>
      </c>
      <c r="J10" s="18"/>
      <c r="K10">
        <v>1</v>
      </c>
      <c r="L10" s="4">
        <f>DATE(YEAR(I1),MONTH(I1)+1,DAY(I1))</f>
        <v>42060</v>
      </c>
      <c r="M10">
        <f>L10-I1</f>
        <v>31</v>
      </c>
      <c r="N10" s="16">
        <f>J2</f>
        <v>100000</v>
      </c>
      <c r="O10">
        <f>Q10</f>
        <v>297.26027397260276</v>
      </c>
      <c r="P10" s="2">
        <v>8625</v>
      </c>
      <c r="Q10">
        <f>(N10*(INTEREST/100)*M10)/365</f>
        <v>297.26027397260276</v>
      </c>
      <c r="R10" s="2">
        <f>P10-Q10</f>
        <v>8327.7397260273974</v>
      </c>
      <c r="S10" s="16">
        <f>N10-R10</f>
        <v>91672.260273972599</v>
      </c>
    </row>
    <row r="11" spans="2:19" x14ac:dyDescent="0.25">
      <c r="B11" s="23">
        <v>2</v>
      </c>
      <c r="C11" s="22">
        <f>C10-(G10)</f>
        <v>91666.666666666672</v>
      </c>
      <c r="D11" s="19">
        <f>F10+D10</f>
        <v>583.33333333333337</v>
      </c>
      <c r="E11" s="19">
        <f>E10</f>
        <v>8625</v>
      </c>
      <c r="F11" s="19">
        <f>F10</f>
        <v>291.66666666666669</v>
      </c>
      <c r="G11" s="19">
        <f>G10</f>
        <v>8333.3333333333339</v>
      </c>
      <c r="H11" s="24">
        <f t="shared" ref="H11:H21" si="0">C11-G11</f>
        <v>83333.333333333343</v>
      </c>
      <c r="K11">
        <v>2</v>
      </c>
      <c r="L11" s="3">
        <f>DATE(YEAR(L10),MONTH(L10)+1,DAY(L10))</f>
        <v>42088</v>
      </c>
      <c r="M11">
        <f>L11-L10</f>
        <v>28</v>
      </c>
      <c r="N11" s="16">
        <f>S10</f>
        <v>91672.260273972599</v>
      </c>
      <c r="O11">
        <f>Q11+O10</f>
        <v>543.39401388628266</v>
      </c>
      <c r="P11" s="2">
        <v>8625</v>
      </c>
      <c r="Q11">
        <f>(N11*(INTEREST/100)*M11)/365</f>
        <v>246.13373991367985</v>
      </c>
      <c r="R11" s="2">
        <f>P11-Q11</f>
        <v>8378.8662600863208</v>
      </c>
      <c r="S11" s="16">
        <f>N11-R11</f>
        <v>83293.394013886282</v>
      </c>
    </row>
    <row r="12" spans="2:19" x14ac:dyDescent="0.25">
      <c r="B12" s="23">
        <v>3</v>
      </c>
      <c r="C12" s="22">
        <f t="shared" ref="C12:C21" si="1">C11-(G11)</f>
        <v>83333.333333333343</v>
      </c>
      <c r="D12" s="19">
        <f t="shared" ref="D12:D21" si="2">F11+D11</f>
        <v>875</v>
      </c>
      <c r="E12" s="19">
        <f t="shared" ref="E12:E21" si="3">E11</f>
        <v>8625</v>
      </c>
      <c r="F12" s="19">
        <f t="shared" ref="F12:F21" si="4">F11</f>
        <v>291.66666666666669</v>
      </c>
      <c r="G12" s="19">
        <f t="shared" ref="G12:G21" si="5">G11</f>
        <v>8333.3333333333339</v>
      </c>
      <c r="H12" s="24">
        <f t="shared" si="0"/>
        <v>75000.000000000015</v>
      </c>
      <c r="K12">
        <v>3</v>
      </c>
      <c r="L12" s="3">
        <f t="shared" ref="L12:L21" si="6">DATE(YEAR(L11),MONTH(L11)+1,DAY(L11))</f>
        <v>42119</v>
      </c>
      <c r="M12">
        <f t="shared" ref="M12:M21" si="7">L12-L11</f>
        <v>31</v>
      </c>
      <c r="N12" s="16">
        <f>S11</f>
        <v>83293.394013886282</v>
      </c>
      <c r="O12">
        <f t="shared" ref="O12:O21" si="8">Q12+O11</f>
        <v>790.99218513304049</v>
      </c>
      <c r="P12" s="2">
        <v>8625</v>
      </c>
      <c r="Q12">
        <f>(N12*(INTEREST/100)*M12)/365</f>
        <v>247.59817124675786</v>
      </c>
      <c r="R12" s="2">
        <f>P12-Q12</f>
        <v>8377.4018287532417</v>
      </c>
      <c r="S12" s="16">
        <f>N12-R12</f>
        <v>74915.992185133044</v>
      </c>
    </row>
    <row r="13" spans="2:19" x14ac:dyDescent="0.25">
      <c r="B13" s="23">
        <v>4</v>
      </c>
      <c r="C13" s="22">
        <f t="shared" si="1"/>
        <v>75000.000000000015</v>
      </c>
      <c r="D13" s="19">
        <f t="shared" si="2"/>
        <v>1166.6666666666667</v>
      </c>
      <c r="E13" s="19">
        <f t="shared" si="3"/>
        <v>8625</v>
      </c>
      <c r="F13" s="19">
        <f t="shared" si="4"/>
        <v>291.66666666666669</v>
      </c>
      <c r="G13" s="19">
        <f t="shared" si="5"/>
        <v>8333.3333333333339</v>
      </c>
      <c r="H13" s="24">
        <f t="shared" si="0"/>
        <v>66666.666666666686</v>
      </c>
      <c r="K13">
        <v>4</v>
      </c>
      <c r="L13" s="3">
        <f t="shared" si="6"/>
        <v>42149</v>
      </c>
      <c r="M13">
        <f t="shared" si="7"/>
        <v>30</v>
      </c>
      <c r="N13" s="16">
        <f t="shared" ref="N13:N21" si="9">S12</f>
        <v>74915.992185133044</v>
      </c>
      <c r="O13">
        <f t="shared" si="8"/>
        <v>1006.5039434738342</v>
      </c>
      <c r="P13" s="2">
        <v>8625</v>
      </c>
      <c r="Q13">
        <f>(N13*(INTEREST/100)*M13)/365</f>
        <v>215.5117583407937</v>
      </c>
      <c r="R13" s="2">
        <f t="shared" ref="R13:R21" si="10">P13-Q13</f>
        <v>8409.4882416592063</v>
      </c>
      <c r="S13" s="16">
        <f t="shared" ref="S13:S21" si="11">N13-R13</f>
        <v>66506.503943473843</v>
      </c>
    </row>
    <row r="14" spans="2:19" x14ac:dyDescent="0.25">
      <c r="B14" s="23">
        <v>5</v>
      </c>
      <c r="C14" s="22">
        <f t="shared" si="1"/>
        <v>66666.666666666686</v>
      </c>
      <c r="D14" s="19">
        <f t="shared" si="2"/>
        <v>1458.3333333333335</v>
      </c>
      <c r="E14" s="19">
        <f t="shared" si="3"/>
        <v>8625</v>
      </c>
      <c r="F14" s="19">
        <f t="shared" si="4"/>
        <v>291.66666666666669</v>
      </c>
      <c r="G14" s="19">
        <f t="shared" si="5"/>
        <v>8333.3333333333339</v>
      </c>
      <c r="H14" s="24">
        <f t="shared" si="0"/>
        <v>58333.33333333335</v>
      </c>
      <c r="K14">
        <v>5</v>
      </c>
      <c r="L14" s="3">
        <f t="shared" si="6"/>
        <v>42180</v>
      </c>
      <c r="M14">
        <f t="shared" si="7"/>
        <v>31</v>
      </c>
      <c r="N14" s="16">
        <f t="shared" si="9"/>
        <v>66506.503943473843</v>
      </c>
      <c r="O14">
        <f t="shared" si="8"/>
        <v>1204.2013593058043</v>
      </c>
      <c r="P14" s="2">
        <v>8625</v>
      </c>
      <c r="Q14">
        <f>(N14*(INTEREST/100)*M14)/365</f>
        <v>197.6974158319702</v>
      </c>
      <c r="R14" s="2">
        <f t="shared" si="10"/>
        <v>8427.3025841680301</v>
      </c>
      <c r="S14" s="16">
        <f t="shared" si="11"/>
        <v>58079.201359305815</v>
      </c>
    </row>
    <row r="15" spans="2:19" x14ac:dyDescent="0.25">
      <c r="B15" s="23">
        <v>6</v>
      </c>
      <c r="C15" s="22">
        <f t="shared" si="1"/>
        <v>58333.33333333335</v>
      </c>
      <c r="D15" s="19">
        <f t="shared" si="2"/>
        <v>1750.0000000000002</v>
      </c>
      <c r="E15" s="19">
        <f t="shared" si="3"/>
        <v>8625</v>
      </c>
      <c r="F15" s="19">
        <f t="shared" si="4"/>
        <v>291.66666666666669</v>
      </c>
      <c r="G15" s="19">
        <f t="shared" si="5"/>
        <v>8333.3333333333339</v>
      </c>
      <c r="H15" s="24">
        <f t="shared" si="0"/>
        <v>50000.000000000015</v>
      </c>
      <c r="K15">
        <v>6</v>
      </c>
      <c r="L15" s="3">
        <f t="shared" si="6"/>
        <v>42210</v>
      </c>
      <c r="M15">
        <f t="shared" si="7"/>
        <v>30</v>
      </c>
      <c r="N15" s="16">
        <f t="shared" si="9"/>
        <v>58079.201359305815</v>
      </c>
      <c r="O15">
        <f t="shared" si="8"/>
        <v>1371.2785139010675</v>
      </c>
      <c r="P15" s="2">
        <v>8625</v>
      </c>
      <c r="Q15">
        <f>(N15*(INTEREST/100)*M15)/365</f>
        <v>167.07715459526332</v>
      </c>
      <c r="R15" s="2">
        <f t="shared" si="10"/>
        <v>8457.922845404737</v>
      </c>
      <c r="S15" s="16">
        <f t="shared" si="11"/>
        <v>49621.278513901081</v>
      </c>
    </row>
    <row r="16" spans="2:19" x14ac:dyDescent="0.25">
      <c r="B16" s="23">
        <v>7</v>
      </c>
      <c r="C16" s="22">
        <f t="shared" si="1"/>
        <v>50000.000000000015</v>
      </c>
      <c r="D16" s="19">
        <f t="shared" si="2"/>
        <v>2041.666666666667</v>
      </c>
      <c r="E16" s="19">
        <f t="shared" si="3"/>
        <v>8625</v>
      </c>
      <c r="F16" s="19">
        <f t="shared" si="4"/>
        <v>291.66666666666669</v>
      </c>
      <c r="G16" s="19">
        <f t="shared" si="5"/>
        <v>8333.3333333333339</v>
      </c>
      <c r="H16" s="24">
        <f t="shared" si="0"/>
        <v>41666.666666666679</v>
      </c>
      <c r="K16">
        <v>7</v>
      </c>
      <c r="L16" s="3">
        <f t="shared" si="6"/>
        <v>42241</v>
      </c>
      <c r="M16">
        <f t="shared" si="7"/>
        <v>31</v>
      </c>
      <c r="N16" s="16">
        <f t="shared" si="9"/>
        <v>49621.278513901081</v>
      </c>
      <c r="O16">
        <f t="shared" si="8"/>
        <v>1518.7828623601981</v>
      </c>
      <c r="P16" s="2">
        <v>8625</v>
      </c>
      <c r="Q16">
        <f>(N16*(INTEREST/100)*M16)/365</f>
        <v>147.50434845913063</v>
      </c>
      <c r="R16" s="2">
        <f t="shared" si="10"/>
        <v>8477.4956515408685</v>
      </c>
      <c r="S16" s="16">
        <f t="shared" si="11"/>
        <v>41143.782862360211</v>
      </c>
    </row>
    <row r="17" spans="2:19" x14ac:dyDescent="0.25">
      <c r="B17" s="23">
        <v>8</v>
      </c>
      <c r="C17" s="22">
        <f t="shared" si="1"/>
        <v>41666.666666666679</v>
      </c>
      <c r="D17" s="19">
        <f t="shared" si="2"/>
        <v>2333.3333333333335</v>
      </c>
      <c r="E17" s="19">
        <f t="shared" si="3"/>
        <v>8625</v>
      </c>
      <c r="F17" s="19">
        <f t="shared" si="4"/>
        <v>291.66666666666669</v>
      </c>
      <c r="G17" s="19">
        <f t="shared" si="5"/>
        <v>8333.3333333333339</v>
      </c>
      <c r="H17" s="24">
        <f t="shared" si="0"/>
        <v>33333.333333333343</v>
      </c>
      <c r="K17">
        <v>8</v>
      </c>
      <c r="L17" s="3">
        <f t="shared" si="6"/>
        <v>42272</v>
      </c>
      <c r="M17">
        <f t="shared" si="7"/>
        <v>31</v>
      </c>
      <c r="N17" s="16">
        <f t="shared" si="9"/>
        <v>41143.782862360211</v>
      </c>
      <c r="O17">
        <f t="shared" si="8"/>
        <v>1641.0869840195428</v>
      </c>
      <c r="P17" s="2">
        <v>8625</v>
      </c>
      <c r="Q17">
        <f>(N17*(INTEREST/100)*M17)/365</f>
        <v>122.30412165934474</v>
      </c>
      <c r="R17" s="2">
        <f t="shared" si="10"/>
        <v>8502.6958783406553</v>
      </c>
      <c r="S17" s="16">
        <f t="shared" si="11"/>
        <v>32641.086984019556</v>
      </c>
    </row>
    <row r="18" spans="2:19" x14ac:dyDescent="0.25">
      <c r="B18" s="23">
        <v>9</v>
      </c>
      <c r="C18" s="22">
        <f t="shared" si="1"/>
        <v>33333.333333333343</v>
      </c>
      <c r="D18" s="19">
        <f t="shared" si="2"/>
        <v>2625</v>
      </c>
      <c r="E18" s="19">
        <f t="shared" si="3"/>
        <v>8625</v>
      </c>
      <c r="F18" s="19">
        <f t="shared" si="4"/>
        <v>291.66666666666669</v>
      </c>
      <c r="G18" s="19">
        <f t="shared" si="5"/>
        <v>8333.3333333333339</v>
      </c>
      <c r="H18" s="24">
        <f t="shared" si="0"/>
        <v>25000.000000000007</v>
      </c>
      <c r="K18">
        <v>9</v>
      </c>
      <c r="L18" s="3">
        <f t="shared" si="6"/>
        <v>42302</v>
      </c>
      <c r="M18">
        <f t="shared" si="7"/>
        <v>30</v>
      </c>
      <c r="N18" s="16">
        <f t="shared" si="9"/>
        <v>32641.086984019556</v>
      </c>
      <c r="O18">
        <f t="shared" si="8"/>
        <v>1734.9860013708319</v>
      </c>
      <c r="P18" s="2">
        <v>8625</v>
      </c>
      <c r="Q18">
        <f>(N18*(INTEREST/100)*M18)/365</f>
        <v>93.899017351289132</v>
      </c>
      <c r="R18" s="2">
        <f t="shared" si="10"/>
        <v>8531.1009826487116</v>
      </c>
      <c r="S18" s="16">
        <f t="shared" si="11"/>
        <v>24109.986001370846</v>
      </c>
    </row>
    <row r="19" spans="2:19" x14ac:dyDescent="0.25">
      <c r="B19" s="23">
        <v>10</v>
      </c>
      <c r="C19" s="22">
        <f t="shared" si="1"/>
        <v>25000.000000000007</v>
      </c>
      <c r="D19" s="19">
        <f t="shared" si="2"/>
        <v>2916.6666666666665</v>
      </c>
      <c r="E19" s="19">
        <f t="shared" si="3"/>
        <v>8625</v>
      </c>
      <c r="F19" s="19">
        <f t="shared" si="4"/>
        <v>291.66666666666669</v>
      </c>
      <c r="G19" s="19">
        <f t="shared" si="5"/>
        <v>8333.3333333333339</v>
      </c>
      <c r="H19" s="24">
        <f t="shared" si="0"/>
        <v>16666.666666666672</v>
      </c>
      <c r="K19">
        <v>10</v>
      </c>
      <c r="L19" s="3">
        <f t="shared" si="6"/>
        <v>42333</v>
      </c>
      <c r="M19">
        <f t="shared" si="7"/>
        <v>31</v>
      </c>
      <c r="N19" s="16">
        <f t="shared" si="9"/>
        <v>24109.986001370846</v>
      </c>
      <c r="O19">
        <f t="shared" si="8"/>
        <v>1806.6554118132631</v>
      </c>
      <c r="P19" s="2">
        <v>8625</v>
      </c>
      <c r="Q19">
        <f>(N19*(INTEREST/100)*M19)/365</f>
        <v>71.669410442431143</v>
      </c>
      <c r="R19" s="2">
        <f>P19-Q19</f>
        <v>8553.3305895575686</v>
      </c>
      <c r="S19" s="16">
        <f t="shared" si="11"/>
        <v>15556.655411813277</v>
      </c>
    </row>
    <row r="20" spans="2:19" x14ac:dyDescent="0.25">
      <c r="B20" s="23">
        <v>11</v>
      </c>
      <c r="C20" s="22">
        <f t="shared" si="1"/>
        <v>16666.666666666672</v>
      </c>
      <c r="D20" s="19">
        <f t="shared" si="2"/>
        <v>3208.333333333333</v>
      </c>
      <c r="E20" s="19">
        <f t="shared" si="3"/>
        <v>8625</v>
      </c>
      <c r="F20" s="19">
        <f t="shared" si="4"/>
        <v>291.66666666666669</v>
      </c>
      <c r="G20" s="19">
        <f t="shared" si="5"/>
        <v>8333.3333333333339</v>
      </c>
      <c r="H20" s="24">
        <f t="shared" si="0"/>
        <v>8333.3333333333376</v>
      </c>
      <c r="K20">
        <v>11</v>
      </c>
      <c r="L20" s="3">
        <f t="shared" si="6"/>
        <v>42363</v>
      </c>
      <c r="M20">
        <f t="shared" si="7"/>
        <v>30</v>
      </c>
      <c r="N20" s="16">
        <f t="shared" si="9"/>
        <v>15556.655411813277</v>
      </c>
      <c r="O20">
        <f t="shared" si="8"/>
        <v>1851.4074342308081</v>
      </c>
      <c r="P20" s="2">
        <v>8625</v>
      </c>
      <c r="Q20">
        <f>(N20*(INTEREST/100)*M20)/365</f>
        <v>44.752022417545049</v>
      </c>
      <c r="R20" s="2">
        <f t="shared" si="10"/>
        <v>8580.247977582454</v>
      </c>
      <c r="S20" s="16">
        <f t="shared" si="11"/>
        <v>6976.4074342308231</v>
      </c>
    </row>
    <row r="21" spans="2:19" x14ac:dyDescent="0.25">
      <c r="B21" s="29">
        <v>12</v>
      </c>
      <c r="C21" s="30">
        <f t="shared" si="1"/>
        <v>8333.3333333333376</v>
      </c>
      <c r="D21" s="31">
        <f t="shared" si="2"/>
        <v>3499.9999999999995</v>
      </c>
      <c r="E21" s="31">
        <f t="shared" si="3"/>
        <v>8625</v>
      </c>
      <c r="F21" s="31">
        <f t="shared" si="4"/>
        <v>291.66666666666669</v>
      </c>
      <c r="G21" s="31">
        <f t="shared" si="5"/>
        <v>8333.3333333333339</v>
      </c>
      <c r="H21" s="32">
        <f t="shared" si="0"/>
        <v>0</v>
      </c>
      <c r="K21">
        <v>12</v>
      </c>
      <c r="L21" s="3">
        <f t="shared" si="6"/>
        <v>42394</v>
      </c>
      <c r="M21">
        <f t="shared" si="7"/>
        <v>31</v>
      </c>
      <c r="N21" s="16">
        <f t="shared" si="9"/>
        <v>6976.4074342308231</v>
      </c>
      <c r="O21">
        <f t="shared" si="8"/>
        <v>1872.1455220832477</v>
      </c>
      <c r="P21" s="2">
        <v>8625</v>
      </c>
      <c r="Q21">
        <f>(N21*(INTEREST/100)*M21)/365</f>
        <v>20.738087852439573</v>
      </c>
      <c r="R21" s="2">
        <f t="shared" si="10"/>
        <v>8604.26191214756</v>
      </c>
      <c r="S21" s="16">
        <f t="shared" si="11"/>
        <v>-1627.8544779167369</v>
      </c>
    </row>
    <row r="22" spans="2:19" x14ac:dyDescent="0.25">
      <c r="C22" s="16"/>
      <c r="H22" s="16"/>
      <c r="L22" s="3"/>
      <c r="N22" s="16"/>
      <c r="S22" s="16"/>
    </row>
    <row r="23" spans="2:19" x14ac:dyDescent="0.25">
      <c r="C23" s="16"/>
      <c r="H23" s="16"/>
      <c r="L23" s="3"/>
      <c r="N23" s="16"/>
      <c r="S23" s="16"/>
    </row>
    <row r="24" spans="2:19" x14ac:dyDescent="0.25">
      <c r="C24" s="16"/>
      <c r="H24" s="16"/>
      <c r="L24" s="3"/>
      <c r="N24" s="16"/>
      <c r="S24" s="16"/>
    </row>
    <row r="25" spans="2:19" x14ac:dyDescent="0.25">
      <c r="C25" s="16"/>
      <c r="H25" s="16"/>
      <c r="L25" s="3"/>
      <c r="N25" s="16"/>
      <c r="S25" s="16"/>
    </row>
    <row r="26" spans="2:19" x14ac:dyDescent="0.25">
      <c r="C26" s="16"/>
      <c r="H26" s="16"/>
      <c r="L26" s="3"/>
      <c r="N26" s="16"/>
      <c r="S26" s="16"/>
    </row>
    <row r="27" spans="2:19" x14ac:dyDescent="0.25">
      <c r="C27" s="16"/>
      <c r="H27" s="16"/>
      <c r="L27" s="3"/>
      <c r="N27" s="16"/>
      <c r="S27" s="16"/>
    </row>
    <row r="28" spans="2:19" x14ac:dyDescent="0.25">
      <c r="C28" s="16"/>
      <c r="H28" s="16"/>
      <c r="L28" s="3"/>
      <c r="N28" s="16"/>
      <c r="S28" s="16"/>
    </row>
    <row r="29" spans="2:19" x14ac:dyDescent="0.25">
      <c r="C29" s="16"/>
      <c r="H29" s="16"/>
      <c r="L29" s="3"/>
      <c r="N29" s="16"/>
      <c r="S29" s="16"/>
    </row>
    <row r="30" spans="2:19" x14ac:dyDescent="0.25">
      <c r="C30" s="16"/>
      <c r="H30" s="16"/>
      <c r="L30" s="3"/>
      <c r="N30" s="16"/>
      <c r="S30" s="16"/>
    </row>
    <row r="31" spans="2:19" x14ac:dyDescent="0.25">
      <c r="C31" s="16"/>
      <c r="H31" s="16"/>
      <c r="L31" s="3"/>
      <c r="N31" s="16"/>
      <c r="S31" s="16"/>
    </row>
    <row r="32" spans="2:19" x14ac:dyDescent="0.25">
      <c r="C32" s="16"/>
      <c r="H32" s="16"/>
      <c r="L32" s="3"/>
      <c r="N32" s="16"/>
      <c r="S32" s="16"/>
    </row>
    <row r="33" spans="3:19" x14ac:dyDescent="0.25">
      <c r="C33" s="16"/>
      <c r="H33" s="16"/>
      <c r="L33" s="3"/>
      <c r="N33" s="16"/>
      <c r="S33" s="16"/>
    </row>
    <row r="34" spans="3:19" x14ac:dyDescent="0.25">
      <c r="C34" s="16"/>
      <c r="H34" s="16"/>
      <c r="L34" s="3"/>
      <c r="N34" s="16"/>
      <c r="S34" s="16"/>
    </row>
    <row r="35" spans="3:19" x14ac:dyDescent="0.25">
      <c r="C35" s="16"/>
      <c r="H35" s="16"/>
      <c r="L35" s="3"/>
      <c r="N35" s="16"/>
      <c r="S35" s="16"/>
    </row>
    <row r="36" spans="3:19" x14ac:dyDescent="0.25">
      <c r="C36" s="16"/>
      <c r="H36" s="16"/>
      <c r="L36" s="3"/>
      <c r="N36" s="16"/>
      <c r="S36" s="16"/>
    </row>
    <row r="37" spans="3:19" x14ac:dyDescent="0.25">
      <c r="C37" s="16"/>
      <c r="H37" s="16"/>
      <c r="L37" s="3"/>
      <c r="N37" s="16"/>
      <c r="S37" s="16"/>
    </row>
    <row r="38" spans="3:19" x14ac:dyDescent="0.25">
      <c r="C38" s="16"/>
      <c r="H38" s="16"/>
      <c r="L38" s="3"/>
      <c r="N38" s="16"/>
      <c r="S38" s="16"/>
    </row>
    <row r="39" spans="3:19" x14ac:dyDescent="0.25">
      <c r="C39" s="16"/>
      <c r="H39" s="16"/>
      <c r="L39" s="3"/>
      <c r="N39" s="16"/>
      <c r="S39" s="16"/>
    </row>
    <row r="40" spans="3:19" x14ac:dyDescent="0.25">
      <c r="C40" s="16"/>
      <c r="H40" s="16"/>
      <c r="L40" s="3"/>
      <c r="N40" s="16"/>
      <c r="S40" s="16"/>
    </row>
    <row r="41" spans="3:19" x14ac:dyDescent="0.25">
      <c r="C41" s="16"/>
      <c r="H41" s="16"/>
      <c r="L41" s="3"/>
      <c r="N41" s="16"/>
      <c r="S41" s="16"/>
    </row>
    <row r="42" spans="3:19" x14ac:dyDescent="0.25">
      <c r="C42" s="16"/>
      <c r="H42" s="16"/>
      <c r="L42" s="3"/>
      <c r="N42" s="16"/>
      <c r="S42" s="16"/>
    </row>
    <row r="43" spans="3:19" x14ac:dyDescent="0.25">
      <c r="C43" s="16"/>
      <c r="H43" s="16"/>
      <c r="L43" s="3"/>
      <c r="N43" s="16"/>
      <c r="S43" s="16"/>
    </row>
    <row r="44" spans="3:19" x14ac:dyDescent="0.25">
      <c r="C44" s="16"/>
      <c r="H44" s="16"/>
      <c r="L44" s="3"/>
      <c r="N44" s="16"/>
      <c r="S44" s="16"/>
    </row>
    <row r="45" spans="3:19" x14ac:dyDescent="0.25">
      <c r="C45" s="16"/>
      <c r="H45" s="16"/>
      <c r="L45" s="3"/>
      <c r="N45" s="16"/>
      <c r="S45" s="16"/>
    </row>
    <row r="46" spans="3:19" x14ac:dyDescent="0.25">
      <c r="C46" s="16"/>
      <c r="H46" s="16"/>
      <c r="L46" s="3"/>
    </row>
    <row r="47" spans="3:19" x14ac:dyDescent="0.25">
      <c r="C47" s="16"/>
      <c r="H47" s="16"/>
      <c r="L47" s="3"/>
    </row>
    <row r="48" spans="3:19" x14ac:dyDescent="0.25">
      <c r="C48" s="16"/>
      <c r="H48" s="16"/>
      <c r="L48" s="3"/>
    </row>
    <row r="49" spans="3:12" x14ac:dyDescent="0.25">
      <c r="C49" s="16"/>
      <c r="H49" s="16"/>
      <c r="L49" s="3"/>
    </row>
    <row r="50" spans="3:12" x14ac:dyDescent="0.25">
      <c r="C50" s="16"/>
      <c r="H50" s="16"/>
      <c r="L50" s="3"/>
    </row>
    <row r="51" spans="3:12" x14ac:dyDescent="0.25">
      <c r="C51" s="16"/>
      <c r="H51" s="16"/>
      <c r="L51" s="3"/>
    </row>
    <row r="52" spans="3:12" x14ac:dyDescent="0.25">
      <c r="C52" s="16"/>
      <c r="H52" s="16"/>
      <c r="L52" s="3"/>
    </row>
    <row r="53" spans="3:12" x14ac:dyDescent="0.25">
      <c r="C53" s="16"/>
      <c r="H53" s="16"/>
      <c r="L53" s="3"/>
    </row>
    <row r="54" spans="3:12" x14ac:dyDescent="0.25">
      <c r="C54" s="16"/>
      <c r="H54" s="16"/>
      <c r="L54" s="3"/>
    </row>
    <row r="55" spans="3:12" x14ac:dyDescent="0.25">
      <c r="C55" s="16"/>
      <c r="H55" s="16"/>
      <c r="L55" s="3"/>
    </row>
    <row r="56" spans="3:12" x14ac:dyDescent="0.25">
      <c r="C56" s="16"/>
      <c r="H56" s="16"/>
      <c r="L56" s="3"/>
    </row>
    <row r="57" spans="3:12" x14ac:dyDescent="0.25">
      <c r="C57" s="16"/>
      <c r="H57" s="16"/>
      <c r="L57" s="3"/>
    </row>
    <row r="58" spans="3:12" x14ac:dyDescent="0.25">
      <c r="C58" s="16"/>
      <c r="H58" s="16"/>
      <c r="L58" s="3"/>
    </row>
    <row r="59" spans="3:12" x14ac:dyDescent="0.25">
      <c r="C59" s="16"/>
      <c r="H59" s="16"/>
      <c r="L59" s="3"/>
    </row>
    <row r="60" spans="3:12" x14ac:dyDescent="0.25">
      <c r="C60" s="16"/>
      <c r="H60" s="16"/>
      <c r="L60" s="3"/>
    </row>
    <row r="61" spans="3:12" x14ac:dyDescent="0.25">
      <c r="C61" s="16"/>
      <c r="H61" s="16"/>
      <c r="L61" s="3"/>
    </row>
    <row r="62" spans="3:12" x14ac:dyDescent="0.25">
      <c r="C62" s="16"/>
      <c r="H62" s="16"/>
      <c r="L62" s="3"/>
    </row>
    <row r="63" spans="3:12" x14ac:dyDescent="0.25">
      <c r="C63" s="16"/>
      <c r="H63" s="16"/>
      <c r="L63" s="3"/>
    </row>
    <row r="64" spans="3:12" x14ac:dyDescent="0.25">
      <c r="C64" s="16"/>
      <c r="H64" s="16"/>
      <c r="L64" s="3"/>
    </row>
    <row r="65" spans="3:12" x14ac:dyDescent="0.25">
      <c r="C65" s="16"/>
      <c r="H65" s="16"/>
      <c r="L65" s="3"/>
    </row>
    <row r="66" spans="3:12" x14ac:dyDescent="0.25">
      <c r="C66" s="16"/>
      <c r="H66" s="16"/>
      <c r="L66" s="3"/>
    </row>
    <row r="67" spans="3:12" x14ac:dyDescent="0.25">
      <c r="C67" s="16"/>
      <c r="H67" s="16"/>
      <c r="L67" s="3"/>
    </row>
    <row r="68" spans="3:12" x14ac:dyDescent="0.25">
      <c r="C68" s="16"/>
      <c r="H68" s="16"/>
      <c r="L68" s="3"/>
    </row>
    <row r="69" spans="3:12" x14ac:dyDescent="0.25">
      <c r="C69" s="16"/>
      <c r="H69" s="16"/>
      <c r="L69" s="3"/>
    </row>
  </sheetData>
  <mergeCells count="3">
    <mergeCell ref="B7:H8"/>
    <mergeCell ref="K7:S8"/>
    <mergeCell ref="B3:D3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Requirements</vt:lpstr>
      <vt:lpstr>algorithm</vt:lpstr>
      <vt:lpstr>Flat Rate</vt:lpstr>
      <vt:lpstr>Sheet1</vt:lpstr>
      <vt:lpstr>INTEREST</vt:lpstr>
      <vt:lpstr>MONTHLY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Hack_Jo</dc:creator>
  <cp:lastModifiedBy>Hack_Jo</cp:lastModifiedBy>
  <dcterms:created xsi:type="dcterms:W3CDTF">2015-01-23T09:15:40Z</dcterms:created>
  <dcterms:modified xsi:type="dcterms:W3CDTF">2015-01-25T15:59:06Z</dcterms:modified>
</cp:coreProperties>
</file>