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tabRatio="379" activeTab="4"/>
  </bookViews>
  <sheets>
    <sheet name="adjList" sheetId="1" r:id="rId1"/>
    <sheet name="edges" sheetId="7" r:id="rId2"/>
    <sheet name="minOst" sheetId="2" r:id="rId3"/>
    <sheet name="distTable" sheetId="3" r:id="rId4"/>
    <sheet name="cycle" sheetId="4" r:id="rId5"/>
  </sheets>
  <calcPr calcId="145621"/>
</workbook>
</file>

<file path=xl/calcChain.xml><?xml version="1.0" encoding="utf-8"?>
<calcChain xmlns="http://schemas.openxmlformats.org/spreadsheetml/2006/main">
  <c r="P31" i="2" l="1"/>
  <c r="Q30" i="2"/>
  <c r="R2" i="1" l="1"/>
  <c r="V2" i="1"/>
  <c r="P6" i="1" s="1"/>
  <c r="W2" i="1"/>
  <c r="H16" i="1"/>
  <c r="J38" i="1"/>
  <c r="G42" i="1"/>
  <c r="F42" i="1"/>
  <c r="E42" i="1"/>
  <c r="D42" i="1"/>
  <c r="C42" i="1"/>
  <c r="F41" i="1"/>
  <c r="E41" i="1"/>
  <c r="D41" i="1"/>
  <c r="C41" i="1"/>
  <c r="E40" i="1"/>
  <c r="D40" i="1"/>
  <c r="C40" i="1"/>
  <c r="F13" i="1"/>
  <c r="E13" i="1"/>
  <c r="D13" i="1"/>
  <c r="F40" i="1"/>
  <c r="E9" i="1"/>
  <c r="G7" i="1"/>
  <c r="F7" i="1"/>
  <c r="E7" i="1"/>
  <c r="D7" i="1"/>
  <c r="C7" i="1"/>
  <c r="K12" i="1"/>
  <c r="J12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G8" i="1"/>
  <c r="F8" i="1"/>
  <c r="E8" i="1"/>
  <c r="C8" i="1"/>
  <c r="D8" i="1"/>
  <c r="D9" i="1"/>
  <c r="C9" i="1"/>
  <c r="C10" i="1"/>
  <c r="N10" i="1" s="1"/>
  <c r="F6" i="1"/>
  <c r="E6" i="1"/>
  <c r="D6" i="1"/>
  <c r="C6" i="1"/>
  <c r="D5" i="1"/>
  <c r="C5" i="1"/>
  <c r="F4" i="1"/>
  <c r="E4" i="1"/>
  <c r="D4" i="1"/>
  <c r="C4" i="1"/>
  <c r="J3" i="1"/>
  <c r="I3" i="1"/>
  <c r="H3" i="1"/>
  <c r="G3" i="1"/>
  <c r="F3" i="1"/>
  <c r="E3" i="1"/>
  <c r="D3" i="1"/>
  <c r="C3" i="1"/>
  <c r="M29" i="1"/>
  <c r="D46" i="1"/>
  <c r="C46" i="1"/>
  <c r="D45" i="1"/>
  <c r="C45" i="1"/>
  <c r="D44" i="1"/>
  <c r="C44" i="1"/>
  <c r="D43" i="1"/>
  <c r="C43" i="1"/>
  <c r="G39" i="1"/>
  <c r="F39" i="1"/>
  <c r="E39" i="1"/>
  <c r="D39" i="1"/>
  <c r="C39" i="1"/>
  <c r="I38" i="1"/>
  <c r="H38" i="1"/>
  <c r="G38" i="1"/>
  <c r="F38" i="1"/>
  <c r="E38" i="1"/>
  <c r="D38" i="1"/>
  <c r="C38" i="1"/>
  <c r="E37" i="1"/>
  <c r="D37" i="1"/>
  <c r="C37" i="1"/>
  <c r="D36" i="1"/>
  <c r="C36" i="1"/>
  <c r="I35" i="1"/>
  <c r="H35" i="1"/>
  <c r="G35" i="1"/>
  <c r="F35" i="1"/>
  <c r="E35" i="1"/>
  <c r="D35" i="1"/>
  <c r="C35" i="1"/>
  <c r="F34" i="1"/>
  <c r="E34" i="1"/>
  <c r="D34" i="1"/>
  <c r="C34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C31" i="1"/>
  <c r="N31" i="1" s="1"/>
  <c r="G30" i="1"/>
  <c r="F30" i="1"/>
  <c r="E30" i="1"/>
  <c r="D30" i="1"/>
  <c r="C30" i="1"/>
  <c r="L29" i="1"/>
  <c r="K29" i="1"/>
  <c r="J29" i="1"/>
  <c r="I29" i="1"/>
  <c r="H29" i="1"/>
  <c r="G29" i="1"/>
  <c r="F29" i="1"/>
  <c r="E29" i="1"/>
  <c r="D29" i="1"/>
  <c r="C29" i="1"/>
  <c r="C28" i="1"/>
  <c r="N28" i="1" s="1"/>
  <c r="I27" i="1"/>
  <c r="H27" i="1"/>
  <c r="G27" i="1"/>
  <c r="F27" i="1"/>
  <c r="E27" i="1"/>
  <c r="D27" i="1"/>
  <c r="C27" i="1"/>
  <c r="E26" i="1"/>
  <c r="D26" i="1"/>
  <c r="C26" i="1"/>
  <c r="N26" i="1" s="1"/>
  <c r="D25" i="1"/>
  <c r="C25" i="1"/>
  <c r="C24" i="1"/>
  <c r="N24" i="1" s="1"/>
  <c r="D23" i="1"/>
  <c r="C23" i="1"/>
  <c r="F22" i="1"/>
  <c r="E22" i="1"/>
  <c r="D22" i="1"/>
  <c r="C22" i="1"/>
  <c r="E21" i="1"/>
  <c r="D21" i="1"/>
  <c r="C21" i="1"/>
  <c r="N21" i="1" s="1"/>
  <c r="D20" i="1"/>
  <c r="C20" i="1"/>
  <c r="F19" i="1"/>
  <c r="E19" i="1"/>
  <c r="D19" i="1"/>
  <c r="C19" i="1"/>
  <c r="F18" i="1"/>
  <c r="E18" i="1"/>
  <c r="D18" i="1"/>
  <c r="C18" i="1"/>
  <c r="C17" i="1"/>
  <c r="N17" i="1" s="1"/>
  <c r="G16" i="1"/>
  <c r="F16" i="1"/>
  <c r="E16" i="1"/>
  <c r="D16" i="1"/>
  <c r="C16" i="1"/>
  <c r="E15" i="1"/>
  <c r="D15" i="1"/>
  <c r="C15" i="1"/>
  <c r="C14" i="1"/>
  <c r="N14" i="1" s="1"/>
  <c r="C13" i="1"/>
  <c r="P46" i="1" l="1"/>
  <c r="P42" i="1"/>
  <c r="P38" i="1"/>
  <c r="P34" i="1"/>
  <c r="P30" i="1"/>
  <c r="P26" i="1"/>
  <c r="P22" i="1"/>
  <c r="P18" i="1"/>
  <c r="P13" i="1"/>
  <c r="P45" i="1"/>
  <c r="P41" i="1"/>
  <c r="P37" i="1"/>
  <c r="P33" i="1"/>
  <c r="P29" i="1"/>
  <c r="P25" i="1"/>
  <c r="P21" i="1"/>
  <c r="P17" i="1"/>
  <c r="P10" i="1"/>
  <c r="P44" i="1"/>
  <c r="P40" i="1"/>
  <c r="P36" i="1"/>
  <c r="P32" i="1"/>
  <c r="P28" i="1"/>
  <c r="P24" i="1"/>
  <c r="P20" i="1"/>
  <c r="P15" i="1"/>
  <c r="P43" i="1"/>
  <c r="P39" i="1"/>
  <c r="P35" i="1"/>
  <c r="P31" i="1"/>
  <c r="P27" i="1"/>
  <c r="P23" i="1"/>
  <c r="P19" i="1"/>
  <c r="P14" i="1"/>
  <c r="P5" i="1"/>
  <c r="P9" i="1"/>
  <c r="N34" i="1"/>
  <c r="P16" i="1"/>
  <c r="P12" i="1"/>
  <c r="P8" i="1"/>
  <c r="P4" i="1"/>
  <c r="N16" i="1"/>
  <c r="P11" i="1"/>
  <c r="P7" i="1"/>
  <c r="P3" i="1"/>
  <c r="N15" i="1"/>
  <c r="N37" i="1"/>
  <c r="N13" i="1"/>
  <c r="N9" i="1"/>
  <c r="N30" i="1"/>
  <c r="N6" i="1"/>
  <c r="N8" i="1"/>
  <c r="N11" i="1"/>
  <c r="N7" i="1"/>
  <c r="N18" i="1"/>
  <c r="N19" i="1"/>
  <c r="N20" i="1"/>
  <c r="N25" i="1"/>
  <c r="N42" i="1"/>
  <c r="N43" i="1"/>
  <c r="N45" i="1"/>
  <c r="N22" i="1"/>
  <c r="N23" i="1"/>
  <c r="N27" i="1"/>
  <c r="N29" i="1"/>
  <c r="N32" i="1"/>
  <c r="N33" i="1"/>
  <c r="N36" i="1"/>
  <c r="N39" i="1"/>
  <c r="N41" i="1"/>
  <c r="N3" i="1"/>
  <c r="N4" i="1"/>
  <c r="N5" i="1"/>
  <c r="N35" i="1"/>
  <c r="N38" i="1"/>
  <c r="N40" i="1"/>
  <c r="N44" i="1"/>
  <c r="N46" i="1"/>
  <c r="N12" i="1"/>
  <c r="T2" i="1" l="1"/>
  <c r="U2" i="1"/>
  <c r="N47" i="1"/>
</calcChain>
</file>

<file path=xl/sharedStrings.xml><?xml version="1.0" encoding="utf-8"?>
<sst xmlns="http://schemas.openxmlformats.org/spreadsheetml/2006/main" count="150" uniqueCount="66">
  <si>
    <t>weight</t>
  </si>
  <si>
    <t>|E|</t>
  </si>
  <si>
    <t>|V|</t>
  </si>
  <si>
    <t>radius</t>
  </si>
  <si>
    <t>diam</t>
  </si>
  <si>
    <t>center</t>
  </si>
  <si>
    <t>KZ</t>
  </si>
  <si>
    <t>RU</t>
  </si>
  <si>
    <t>AZ</t>
  </si>
  <si>
    <t>GE</t>
  </si>
  <si>
    <t>NO</t>
  </si>
  <si>
    <t>SE</t>
  </si>
  <si>
    <t>FI</t>
  </si>
  <si>
    <t>VERT</t>
  </si>
  <si>
    <t>COUNTRY</t>
  </si>
  <si>
    <t>NUM</t>
  </si>
  <si>
    <t>LIST</t>
  </si>
  <si>
    <t>AT</t>
  </si>
  <si>
    <t>AL</t>
  </si>
  <si>
    <t>AD</t>
  </si>
  <si>
    <t>BE</t>
  </si>
  <si>
    <t>BY</t>
  </si>
  <si>
    <t>BG</t>
  </si>
  <si>
    <t>BA</t>
  </si>
  <si>
    <t>VA</t>
  </si>
  <si>
    <t>HU</t>
  </si>
  <si>
    <t>DE</t>
  </si>
  <si>
    <t>GR</t>
  </si>
  <si>
    <t>DK</t>
  </si>
  <si>
    <t>ES</t>
  </si>
  <si>
    <t>IT</t>
  </si>
  <si>
    <t>LV</t>
  </si>
  <si>
    <t>LT</t>
  </si>
  <si>
    <t>LI</t>
  </si>
  <si>
    <t>LU</t>
  </si>
  <si>
    <t>MK</t>
  </si>
  <si>
    <t>MD</t>
  </si>
  <si>
    <t>MC</t>
  </si>
  <si>
    <t>NL</t>
  </si>
  <si>
    <t>PL</t>
  </si>
  <si>
    <t>PT</t>
  </si>
  <si>
    <t>RO</t>
  </si>
  <si>
    <t>SM</t>
  </si>
  <si>
    <t>RS</t>
  </si>
  <si>
    <t>SK</t>
  </si>
  <si>
    <t>SI</t>
  </si>
  <si>
    <t>TR</t>
  </si>
  <si>
    <t>FR</t>
  </si>
  <si>
    <t>HR</t>
  </si>
  <si>
    <t>ME</t>
  </si>
  <si>
    <t>CZ</t>
  </si>
  <si>
    <t>CH</t>
  </si>
  <si>
    <t>EE</t>
  </si>
  <si>
    <t>UA</t>
  </si>
  <si>
    <t>min deg</t>
  </si>
  <si>
    <t>max deg</t>
  </si>
  <si>
    <t>isCenter(v)</t>
  </si>
  <si>
    <t>ecc(v)</t>
  </si>
  <si>
    <t>deg(v)</t>
  </si>
  <si>
    <t>0.5|E| = sum(deg)</t>
  </si>
  <si>
    <t>|V| - 1 = 44 - 1 =</t>
  </si>
  <si>
    <t>E</t>
  </si>
  <si>
    <t>WEIGHT</t>
  </si>
  <si>
    <t>MIN_OST</t>
  </si>
  <si>
    <t>beg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</si>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</sst>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Courier New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3" fillId="16" borderId="10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3" fillId="17" borderId="22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3" fillId="12" borderId="32" xfId="0" applyFont="1" applyFill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16" borderId="36" xfId="0" applyFont="1" applyFill="1" applyBorder="1" applyAlignment="1">
      <alignment horizontal="center" vertical="center"/>
    </xf>
    <xf numFmtId="0" fontId="3" fillId="13" borderId="37" xfId="0" applyFont="1" applyFill="1" applyBorder="1" applyAlignment="1">
      <alignment horizontal="center" vertical="center"/>
    </xf>
    <xf numFmtId="0" fontId="3" fillId="16" borderId="37" xfId="0" applyFont="1" applyFill="1" applyBorder="1" applyAlignment="1">
      <alignment horizontal="center" vertical="center"/>
    </xf>
    <xf numFmtId="0" fontId="3" fillId="13" borderId="38" xfId="0" applyFont="1" applyFill="1" applyBorder="1" applyAlignment="1">
      <alignment horizontal="center" vertical="center"/>
    </xf>
    <xf numFmtId="0" fontId="3" fillId="16" borderId="39" xfId="0" applyFont="1" applyFill="1" applyBorder="1" applyAlignment="1">
      <alignment horizontal="center" vertical="center"/>
    </xf>
    <xf numFmtId="0" fontId="3" fillId="13" borderId="40" xfId="0" applyFont="1" applyFill="1" applyBorder="1" applyAlignment="1">
      <alignment horizontal="center" vertical="center"/>
    </xf>
    <xf numFmtId="0" fontId="3" fillId="16" borderId="40" xfId="0" applyFont="1" applyFill="1" applyBorder="1" applyAlignment="1">
      <alignment horizontal="center" vertical="center"/>
    </xf>
    <xf numFmtId="0" fontId="3" fillId="13" borderId="41" xfId="0" applyFont="1" applyFill="1" applyBorder="1" applyAlignment="1">
      <alignment horizontal="center" vertical="center"/>
    </xf>
    <xf numFmtId="0" fontId="3" fillId="16" borderId="42" xfId="0" applyFont="1" applyFill="1" applyBorder="1" applyAlignment="1">
      <alignment horizontal="center" vertical="center"/>
    </xf>
    <xf numFmtId="0" fontId="3" fillId="13" borderId="43" xfId="0" applyFont="1" applyFill="1" applyBorder="1" applyAlignment="1">
      <alignment horizontal="center" vertical="center"/>
    </xf>
    <xf numFmtId="0" fontId="3" fillId="16" borderId="43" xfId="0" applyFont="1" applyFill="1" applyBorder="1" applyAlignment="1">
      <alignment horizontal="center" vertical="center"/>
    </xf>
    <xf numFmtId="0" fontId="3" fillId="13" borderId="44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7" borderId="46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13" borderId="51" xfId="0" applyFill="1" applyBorder="1" applyAlignment="1">
      <alignment horizontal="center" vertical="center"/>
    </xf>
    <xf numFmtId="0" fontId="0" fillId="16" borderId="51" xfId="0" applyFill="1" applyBorder="1" applyAlignment="1">
      <alignment horizontal="center" vertical="center"/>
    </xf>
    <xf numFmtId="0" fontId="0" fillId="16" borderId="53" xfId="0" applyFill="1" applyBorder="1" applyAlignment="1">
      <alignment horizontal="center" vertical="center"/>
    </xf>
    <xf numFmtId="0" fontId="3" fillId="12" borderId="29" xfId="0" applyFont="1" applyFill="1" applyBorder="1" applyAlignment="1">
      <alignment horizontal="center" vertical="center"/>
    </xf>
    <xf numFmtId="0" fontId="0" fillId="13" borderId="56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3" borderId="37" xfId="0" applyFont="1" applyFill="1" applyBorder="1" applyAlignment="1">
      <alignment horizontal="center" vertical="center"/>
    </xf>
    <xf numFmtId="0" fontId="4" fillId="16" borderId="37" xfId="0" applyFont="1" applyFill="1" applyBorder="1" applyAlignment="1">
      <alignment horizontal="center" vertical="center"/>
    </xf>
    <xf numFmtId="0" fontId="4" fillId="13" borderId="38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16" borderId="6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0" fillId="18" borderId="36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4" fillId="13" borderId="40" xfId="0" applyFont="1" applyFill="1" applyBorder="1" applyAlignment="1">
      <alignment horizontal="center" vertical="center"/>
    </xf>
    <xf numFmtId="0" fontId="4" fillId="13" borderId="51" xfId="0" applyFont="1" applyFill="1" applyBorder="1" applyAlignment="1">
      <alignment horizontal="center" vertical="center"/>
    </xf>
    <xf numFmtId="0" fontId="4" fillId="13" borderId="4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4" fillId="13" borderId="18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" fillId="16" borderId="43" xfId="0" applyFont="1" applyFill="1" applyBorder="1" applyAlignment="1">
      <alignment horizontal="center" vertical="center"/>
    </xf>
    <xf numFmtId="0" fontId="4" fillId="16" borderId="2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4" fillId="16" borderId="40" xfId="0" applyFont="1" applyFill="1" applyBorder="1" applyAlignment="1">
      <alignment horizontal="center" vertical="center"/>
    </xf>
    <xf numFmtId="0" fontId="4" fillId="16" borderId="51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4" fillId="13" borderId="44" xfId="0" applyFont="1" applyFill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13" borderId="41" xfId="0" applyFont="1" applyFill="1" applyBorder="1" applyAlignment="1">
      <alignment horizontal="center" vertical="center"/>
    </xf>
    <xf numFmtId="0" fontId="3" fillId="13" borderId="52" xfId="0" applyFont="1" applyFill="1" applyBorder="1" applyAlignment="1">
      <alignment horizontal="center" vertical="center"/>
    </xf>
    <xf numFmtId="0" fontId="4" fillId="13" borderId="52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0" fillId="18" borderId="51" xfId="0" applyFont="1" applyFill="1" applyBorder="1" applyAlignment="1">
      <alignment horizontal="center" vertical="center"/>
    </xf>
    <xf numFmtId="0" fontId="0" fillId="18" borderId="43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3" fillId="12" borderId="20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12" borderId="49" xfId="0" applyFont="1" applyFill="1" applyBorder="1" applyAlignment="1">
      <alignment horizontal="center" vertical="center"/>
    </xf>
    <xf numFmtId="0" fontId="3" fillId="12" borderId="50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4" xfId="0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0" fillId="0" borderId="35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2E5CB8"/>
      <color rgb="FF377A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topLeftCell="A13" workbookViewId="0">
      <selection activeCell="R15" sqref="R15"/>
    </sheetView>
  </sheetViews>
  <sheetFormatPr defaultRowHeight="15" x14ac:dyDescent="0.25"/>
  <cols>
    <col min="1" max="1" width="9.7109375" customWidth="1"/>
    <col min="2" max="2" width="5.5703125" customWidth="1"/>
    <col min="3" max="13" width="4.28515625" customWidth="1"/>
    <col min="14" max="14" width="6.42578125" customWidth="1"/>
    <col min="15" max="15" width="6" customWidth="1"/>
    <col min="16" max="16" width="10.5703125" customWidth="1"/>
    <col min="17" max="17" width="10.28515625" customWidth="1"/>
    <col min="18" max="19" width="7.140625" customWidth="1"/>
    <col min="20" max="21" width="8.5703125" customWidth="1"/>
    <col min="22" max="24" width="7.140625" customWidth="1"/>
  </cols>
  <sheetData>
    <row r="1" spans="1:25" ht="15" customHeight="1" thickBot="1" x14ac:dyDescent="0.3">
      <c r="A1" s="169" t="s">
        <v>13</v>
      </c>
      <c r="B1" s="170"/>
      <c r="C1" s="163" t="s">
        <v>16</v>
      </c>
      <c r="D1" s="164"/>
      <c r="E1" s="164"/>
      <c r="F1" s="164"/>
      <c r="G1" s="164"/>
      <c r="H1" s="164"/>
      <c r="I1" s="164"/>
      <c r="J1" s="164"/>
      <c r="K1" s="164"/>
      <c r="L1" s="164"/>
      <c r="M1" s="165"/>
      <c r="N1" s="171" t="s">
        <v>58</v>
      </c>
      <c r="O1" s="173" t="s">
        <v>57</v>
      </c>
      <c r="P1" s="158" t="s">
        <v>56</v>
      </c>
      <c r="Q1" s="200"/>
      <c r="R1" s="48" t="s">
        <v>2</v>
      </c>
      <c r="S1" s="48" t="s">
        <v>1</v>
      </c>
      <c r="T1" s="48" t="s">
        <v>54</v>
      </c>
      <c r="U1" s="48" t="s">
        <v>55</v>
      </c>
      <c r="V1" s="48" t="s">
        <v>3</v>
      </c>
      <c r="W1" s="48" t="s">
        <v>4</v>
      </c>
      <c r="X1" s="48" t="s">
        <v>5</v>
      </c>
    </row>
    <row r="2" spans="1:25" ht="15" customHeight="1" thickBot="1" x14ac:dyDescent="0.3">
      <c r="A2" s="4" t="s">
        <v>14</v>
      </c>
      <c r="B2" s="5" t="s">
        <v>15</v>
      </c>
      <c r="C2" s="166"/>
      <c r="D2" s="167"/>
      <c r="E2" s="167"/>
      <c r="F2" s="167"/>
      <c r="G2" s="167"/>
      <c r="H2" s="167"/>
      <c r="I2" s="167"/>
      <c r="J2" s="167"/>
      <c r="K2" s="167"/>
      <c r="L2" s="167"/>
      <c r="M2" s="168"/>
      <c r="N2" s="172"/>
      <c r="O2" s="174"/>
      <c r="P2" s="159"/>
      <c r="Q2" s="200"/>
      <c r="R2" s="18">
        <f>B46</f>
        <v>44</v>
      </c>
      <c r="S2" s="19">
        <v>86</v>
      </c>
      <c r="T2" s="18">
        <f>MIN(N3:N46)</f>
        <v>1</v>
      </c>
      <c r="U2" s="19">
        <f>MAX(N3:N46)</f>
        <v>11</v>
      </c>
      <c r="V2" s="18">
        <f>MIN(O3:O46)</f>
        <v>4</v>
      </c>
      <c r="W2" s="19">
        <f>MAX(O3:O46)</f>
        <v>8</v>
      </c>
      <c r="X2" s="18" t="s">
        <v>39</v>
      </c>
    </row>
    <row r="3" spans="1:25" x14ac:dyDescent="0.25">
      <c r="A3" s="41" t="s">
        <v>17</v>
      </c>
      <c r="B3" s="42">
        <v>1</v>
      </c>
      <c r="C3" s="22">
        <f>B12</f>
        <v>10</v>
      </c>
      <c r="D3" s="23">
        <f>B42</f>
        <v>40</v>
      </c>
      <c r="E3" s="23">
        <f>B20</f>
        <v>18</v>
      </c>
      <c r="F3" s="23">
        <f>B16</f>
        <v>14</v>
      </c>
      <c r="G3" s="23">
        <f>B34</f>
        <v>32</v>
      </c>
      <c r="H3" s="23">
        <f>B11</f>
        <v>9</v>
      </c>
      <c r="I3" s="23">
        <f>B33</f>
        <v>31</v>
      </c>
      <c r="J3" s="23">
        <f>B41</f>
        <v>39</v>
      </c>
      <c r="K3" s="23"/>
      <c r="L3" s="23"/>
      <c r="M3" s="24"/>
      <c r="N3" s="25">
        <f>COUNT(C3:M3)</f>
        <v>8</v>
      </c>
      <c r="O3" s="26">
        <v>5</v>
      </c>
      <c r="P3" s="15">
        <f>IF(EXACT($O3,$V$2),1,)</f>
        <v>0</v>
      </c>
      <c r="Q3" s="1"/>
      <c r="R3" s="1"/>
      <c r="T3" s="1"/>
      <c r="U3" s="1"/>
      <c r="V3" s="1"/>
      <c r="W3" s="1"/>
      <c r="X3" s="1"/>
      <c r="Y3" s="1"/>
    </row>
    <row r="4" spans="1:25" x14ac:dyDescent="0.25">
      <c r="A4" s="28" t="s">
        <v>18</v>
      </c>
      <c r="B4" s="29">
        <v>2</v>
      </c>
      <c r="C4" s="6">
        <f>B40</f>
        <v>38</v>
      </c>
      <c r="D4" s="2">
        <f>B32</f>
        <v>30</v>
      </c>
      <c r="E4" s="2">
        <f>B22</f>
        <v>20</v>
      </c>
      <c r="F4" s="2">
        <f>B13</f>
        <v>11</v>
      </c>
      <c r="G4" s="2"/>
      <c r="H4" s="2"/>
      <c r="I4" s="2"/>
      <c r="J4" s="2"/>
      <c r="K4" s="2"/>
      <c r="L4" s="2"/>
      <c r="M4" s="7"/>
      <c r="N4" s="11">
        <f t="shared" ref="N4:N46" si="0">COUNT(C4:M4)</f>
        <v>4</v>
      </c>
      <c r="O4" s="13">
        <v>7</v>
      </c>
      <c r="P4" s="27">
        <f>IF(EXACT($O4,$V$2),1,)</f>
        <v>0</v>
      </c>
      <c r="Q4" s="1"/>
    </row>
    <row r="5" spans="1:25" x14ac:dyDescent="0.25">
      <c r="A5" s="30" t="s">
        <v>19</v>
      </c>
      <c r="B5" s="31">
        <v>3</v>
      </c>
      <c r="C5" s="32">
        <f>B38</f>
        <v>36</v>
      </c>
      <c r="D5" s="33">
        <f>B15</f>
        <v>13</v>
      </c>
      <c r="E5" s="33"/>
      <c r="F5" s="33"/>
      <c r="G5" s="33"/>
      <c r="H5" s="33"/>
      <c r="I5" s="33"/>
      <c r="J5" s="33"/>
      <c r="K5" s="33"/>
      <c r="L5" s="33"/>
      <c r="M5" s="34"/>
      <c r="N5" s="37">
        <f t="shared" si="0"/>
        <v>2</v>
      </c>
      <c r="O5" s="38">
        <v>7</v>
      </c>
      <c r="P5" s="16">
        <f>IF(EXACT($O5,$V$2),1,)</f>
        <v>0</v>
      </c>
      <c r="Q5" s="1"/>
    </row>
    <row r="6" spans="1:25" x14ac:dyDescent="0.25">
      <c r="A6" s="28" t="s">
        <v>20</v>
      </c>
      <c r="B6" s="29">
        <v>4</v>
      </c>
      <c r="C6" s="6">
        <f>B25</f>
        <v>23</v>
      </c>
      <c r="D6" s="2">
        <f>B12</f>
        <v>10</v>
      </c>
      <c r="E6" s="2">
        <f>B21</f>
        <v>19</v>
      </c>
      <c r="F6" s="2">
        <f>B38</f>
        <v>36</v>
      </c>
      <c r="G6" s="2"/>
      <c r="H6" s="2"/>
      <c r="I6" s="2"/>
      <c r="J6" s="2"/>
      <c r="K6" s="2"/>
      <c r="L6" s="2"/>
      <c r="M6" s="7"/>
      <c r="N6" s="11">
        <f t="shared" si="0"/>
        <v>4</v>
      </c>
      <c r="O6" s="13">
        <v>6</v>
      </c>
      <c r="P6" s="27">
        <f>IF(EXACT($O6,$V$2),1,)</f>
        <v>0</v>
      </c>
      <c r="Q6" s="1"/>
      <c r="R6" s="1"/>
      <c r="T6" s="1"/>
      <c r="U6" s="1"/>
      <c r="V6" s="1"/>
      <c r="W6" s="1"/>
      <c r="X6" s="1"/>
      <c r="Y6" s="1"/>
    </row>
    <row r="7" spans="1:25" x14ac:dyDescent="0.25">
      <c r="A7" s="30" t="s">
        <v>21</v>
      </c>
      <c r="B7" s="31">
        <v>5</v>
      </c>
      <c r="C7" s="32">
        <f>B29</f>
        <v>27</v>
      </c>
      <c r="D7" s="33">
        <f>B18</f>
        <v>16</v>
      </c>
      <c r="E7" s="33">
        <f>B19</f>
        <v>17</v>
      </c>
      <c r="F7" s="33">
        <f>B27</f>
        <v>25</v>
      </c>
      <c r="G7" s="33">
        <f>B35</f>
        <v>33</v>
      </c>
      <c r="H7" s="33"/>
      <c r="I7" s="33"/>
      <c r="J7" s="33"/>
      <c r="K7" s="33"/>
      <c r="L7" s="33"/>
      <c r="M7" s="34"/>
      <c r="N7" s="37">
        <f t="shared" si="0"/>
        <v>5</v>
      </c>
      <c r="O7" s="38">
        <v>5</v>
      </c>
      <c r="P7" s="16">
        <f>IF(EXACT($O7,$V$2),1,)</f>
        <v>0</v>
      </c>
      <c r="Q7" s="1"/>
      <c r="R7" s="1"/>
      <c r="T7" s="1"/>
      <c r="U7" s="1"/>
      <c r="V7" s="1"/>
      <c r="W7" s="1"/>
      <c r="X7" s="1"/>
      <c r="Y7" s="1"/>
    </row>
    <row r="8" spans="1:25" x14ac:dyDescent="0.25">
      <c r="A8" s="28" t="s">
        <v>22</v>
      </c>
      <c r="B8" s="29">
        <v>6</v>
      </c>
      <c r="C8" s="6">
        <f>B30</f>
        <v>28</v>
      </c>
      <c r="D8" s="2">
        <f>B32</f>
        <v>30</v>
      </c>
      <c r="E8" s="2">
        <f>B22</f>
        <v>20</v>
      </c>
      <c r="F8" s="2">
        <f>B13</f>
        <v>11</v>
      </c>
      <c r="G8" s="2">
        <f>B36</f>
        <v>34</v>
      </c>
      <c r="H8" s="2"/>
      <c r="I8" s="2"/>
      <c r="J8" s="2"/>
      <c r="K8" s="2"/>
      <c r="L8" s="2"/>
      <c r="M8" s="7"/>
      <c r="N8" s="11">
        <f t="shared" si="0"/>
        <v>5</v>
      </c>
      <c r="O8" s="13">
        <v>7</v>
      </c>
      <c r="P8" s="27">
        <f>IF(EXACT($O8,$V$2),1,)</f>
        <v>0</v>
      </c>
      <c r="Q8" s="1"/>
      <c r="R8" s="1"/>
      <c r="T8" s="1"/>
      <c r="U8" s="1"/>
      <c r="V8" s="1"/>
      <c r="W8" s="1"/>
      <c r="X8" s="1"/>
      <c r="Y8" s="1"/>
    </row>
    <row r="9" spans="1:25" x14ac:dyDescent="0.25">
      <c r="A9" s="30" t="s">
        <v>23</v>
      </c>
      <c r="B9" s="31">
        <v>7</v>
      </c>
      <c r="C9" s="32">
        <f>B39</f>
        <v>37</v>
      </c>
      <c r="D9" s="33">
        <f>B32</f>
        <v>30</v>
      </c>
      <c r="E9" s="33">
        <f>B40</f>
        <v>38</v>
      </c>
      <c r="F9" s="33"/>
      <c r="G9" s="33"/>
      <c r="H9" s="33"/>
      <c r="I9" s="33"/>
      <c r="J9" s="33"/>
      <c r="K9" s="33"/>
      <c r="L9" s="33"/>
      <c r="M9" s="34"/>
      <c r="N9" s="37">
        <f t="shared" si="0"/>
        <v>3</v>
      </c>
      <c r="O9" s="38">
        <v>6</v>
      </c>
      <c r="P9" s="16">
        <f>IF(EXACT($O9,$V$2),1,)</f>
        <v>0</v>
      </c>
      <c r="Q9" s="1"/>
      <c r="R9" s="1"/>
      <c r="T9" s="1"/>
      <c r="U9" s="1"/>
      <c r="V9" s="1"/>
      <c r="W9" s="1"/>
      <c r="X9" s="1"/>
      <c r="Y9" s="1"/>
    </row>
    <row r="10" spans="1:25" x14ac:dyDescent="0.25">
      <c r="A10" s="28" t="s">
        <v>24</v>
      </c>
      <c r="B10" s="29">
        <v>8</v>
      </c>
      <c r="C10" s="6">
        <f>B16</f>
        <v>14</v>
      </c>
      <c r="D10" s="2"/>
      <c r="E10" s="2"/>
      <c r="F10" s="2"/>
      <c r="G10" s="2"/>
      <c r="H10" s="2"/>
      <c r="I10" s="2"/>
      <c r="J10" s="2"/>
      <c r="K10" s="2"/>
      <c r="L10" s="2"/>
      <c r="M10" s="7"/>
      <c r="N10" s="11">
        <f t="shared" si="0"/>
        <v>1</v>
      </c>
      <c r="O10" s="13">
        <v>7</v>
      </c>
      <c r="P10" s="27">
        <f>IF(EXACT($O10,$V$2),1,)</f>
        <v>0</v>
      </c>
      <c r="Q10" s="1"/>
      <c r="R10" s="1"/>
      <c r="T10" s="1"/>
      <c r="U10" s="1"/>
      <c r="V10" s="1"/>
      <c r="W10" s="1"/>
      <c r="X10" s="1"/>
      <c r="Y10" s="1"/>
    </row>
    <row r="11" spans="1:25" x14ac:dyDescent="0.25">
      <c r="A11" s="30" t="s">
        <v>25</v>
      </c>
      <c r="B11" s="31">
        <v>9</v>
      </c>
      <c r="C11" s="32">
        <f>B35</f>
        <v>33</v>
      </c>
      <c r="D11" s="33">
        <f>B33</f>
        <v>31</v>
      </c>
      <c r="E11" s="33">
        <f>B3</f>
        <v>1</v>
      </c>
      <c r="F11" s="33">
        <f>B34</f>
        <v>32</v>
      </c>
      <c r="G11" s="33">
        <f>B39</f>
        <v>37</v>
      </c>
      <c r="H11" s="33">
        <f>B32</f>
        <v>30</v>
      </c>
      <c r="I11" s="33">
        <f>B30</f>
        <v>28</v>
      </c>
      <c r="J11" s="33"/>
      <c r="K11" s="33"/>
      <c r="L11" s="33"/>
      <c r="M11" s="34"/>
      <c r="N11" s="37">
        <f t="shared" si="0"/>
        <v>7</v>
      </c>
      <c r="O11" s="38">
        <v>5</v>
      </c>
      <c r="P11" s="16">
        <f>IF(EXACT($O11,$V$2),1,)</f>
        <v>0</v>
      </c>
      <c r="Q11" s="1"/>
      <c r="R11" s="1"/>
      <c r="T11" s="1"/>
      <c r="U11" s="1"/>
      <c r="V11" s="1"/>
      <c r="W11" s="1"/>
      <c r="X11" s="1"/>
      <c r="Y11" s="1"/>
    </row>
    <row r="12" spans="1:25" x14ac:dyDescent="0.25">
      <c r="A12" s="28" t="s">
        <v>26</v>
      </c>
      <c r="B12" s="29">
        <v>10</v>
      </c>
      <c r="C12" s="6">
        <f>B14</f>
        <v>12</v>
      </c>
      <c r="D12" s="2">
        <f>B25</f>
        <v>23</v>
      </c>
      <c r="E12" s="2">
        <f>B6</f>
        <v>4</v>
      </c>
      <c r="F12" s="2">
        <f>B21</f>
        <v>19</v>
      </c>
      <c r="G12" s="2">
        <f>B38</f>
        <v>36</v>
      </c>
      <c r="H12" s="2">
        <f>B42</f>
        <v>40</v>
      </c>
      <c r="I12" s="2">
        <f>B3</f>
        <v>1</v>
      </c>
      <c r="J12" s="2">
        <f>B41</f>
        <v>39</v>
      </c>
      <c r="K12" s="2">
        <f>B27</f>
        <v>25</v>
      </c>
      <c r="L12" s="2"/>
      <c r="M12" s="7"/>
      <c r="N12" s="11">
        <f t="shared" si="0"/>
        <v>9</v>
      </c>
      <c r="O12" s="13">
        <v>5</v>
      </c>
      <c r="P12" s="27">
        <f>IF(EXACT($O12,$V$2),1,)</f>
        <v>0</v>
      </c>
      <c r="Q12" s="1"/>
      <c r="R12" s="1"/>
      <c r="T12" s="1"/>
      <c r="U12" s="1"/>
      <c r="V12" s="1"/>
      <c r="W12" s="1"/>
      <c r="X12" s="1"/>
      <c r="Y12" s="1"/>
    </row>
    <row r="13" spans="1:25" x14ac:dyDescent="0.25">
      <c r="A13" s="30" t="s">
        <v>27</v>
      </c>
      <c r="B13" s="31">
        <v>11</v>
      </c>
      <c r="C13" s="32">
        <f>B36</f>
        <v>34</v>
      </c>
      <c r="D13" s="33">
        <f>B8</f>
        <v>6</v>
      </c>
      <c r="E13" s="33">
        <f>B22</f>
        <v>20</v>
      </c>
      <c r="F13" s="33">
        <f>B4</f>
        <v>2</v>
      </c>
      <c r="G13" s="33"/>
      <c r="H13" s="33"/>
      <c r="I13" s="33"/>
      <c r="J13" s="33"/>
      <c r="K13" s="33"/>
      <c r="L13" s="33"/>
      <c r="M13" s="34"/>
      <c r="N13" s="37">
        <f t="shared" si="0"/>
        <v>4</v>
      </c>
      <c r="O13" s="38">
        <v>8</v>
      </c>
      <c r="P13" s="16">
        <f>IF(EXACT($O13,$V$2),1,)</f>
        <v>0</v>
      </c>
      <c r="Q13" s="1"/>
      <c r="R13" s="1"/>
      <c r="T13" s="1"/>
      <c r="U13" s="1"/>
      <c r="V13" s="1"/>
      <c r="W13" s="1"/>
      <c r="X13" s="1"/>
      <c r="Y13" s="1"/>
    </row>
    <row r="14" spans="1:25" x14ac:dyDescent="0.25">
      <c r="A14" s="28" t="s">
        <v>28</v>
      </c>
      <c r="B14" s="29">
        <v>12</v>
      </c>
      <c r="C14" s="6">
        <f>B12</f>
        <v>10</v>
      </c>
      <c r="D14" s="2"/>
      <c r="E14" s="2"/>
      <c r="F14" s="2"/>
      <c r="G14" s="2"/>
      <c r="H14" s="2"/>
      <c r="I14" s="2"/>
      <c r="J14" s="2"/>
      <c r="K14" s="2"/>
      <c r="L14" s="2"/>
      <c r="M14" s="7"/>
      <c r="N14" s="11">
        <f t="shared" si="0"/>
        <v>1</v>
      </c>
      <c r="O14" s="13">
        <v>6</v>
      </c>
      <c r="P14" s="27">
        <f>IF(EXACT($O14,$V$2),1,)</f>
        <v>0</v>
      </c>
      <c r="Q14" s="1"/>
      <c r="R14" s="1"/>
      <c r="T14" s="1"/>
      <c r="U14" s="1"/>
      <c r="V14" s="1"/>
      <c r="W14" s="1"/>
      <c r="X14" s="1"/>
      <c r="Y14" s="1"/>
    </row>
    <row r="15" spans="1:25" x14ac:dyDescent="0.25">
      <c r="A15" s="30" t="s">
        <v>29</v>
      </c>
      <c r="B15" s="31">
        <v>13</v>
      </c>
      <c r="C15" s="32">
        <f>B38</f>
        <v>36</v>
      </c>
      <c r="D15" s="33">
        <f>B5</f>
        <v>3</v>
      </c>
      <c r="E15" s="33">
        <f>B28</f>
        <v>26</v>
      </c>
      <c r="F15" s="33"/>
      <c r="G15" s="33"/>
      <c r="H15" s="33"/>
      <c r="I15" s="33"/>
      <c r="J15" s="33"/>
      <c r="K15" s="33"/>
      <c r="L15" s="33"/>
      <c r="M15" s="34"/>
      <c r="N15" s="37">
        <f t="shared" si="0"/>
        <v>3</v>
      </c>
      <c r="O15" s="38">
        <v>7</v>
      </c>
      <c r="P15" s="16">
        <f>IF(EXACT($O15,$V$2),1,)</f>
        <v>0</v>
      </c>
      <c r="Q15" s="1"/>
      <c r="R15" s="1"/>
      <c r="T15" s="1"/>
      <c r="U15" s="1"/>
      <c r="V15" s="1"/>
      <c r="W15" s="1"/>
      <c r="X15" s="1"/>
      <c r="Y15" s="1"/>
    </row>
    <row r="16" spans="1:25" x14ac:dyDescent="0.25">
      <c r="A16" s="28" t="s">
        <v>30</v>
      </c>
      <c r="B16" s="29">
        <v>14</v>
      </c>
      <c r="C16" s="6">
        <f>B31</f>
        <v>29</v>
      </c>
      <c r="D16" s="2">
        <f>B34</f>
        <v>32</v>
      </c>
      <c r="E16" s="2">
        <f>B3</f>
        <v>1</v>
      </c>
      <c r="F16" s="2">
        <f>B42</f>
        <v>40</v>
      </c>
      <c r="G16" s="2">
        <f>B10</f>
        <v>8</v>
      </c>
      <c r="H16" s="2">
        <f>B38</f>
        <v>36</v>
      </c>
      <c r="I16" s="2"/>
      <c r="J16" s="2"/>
      <c r="K16" s="2"/>
      <c r="L16" s="2"/>
      <c r="M16" s="7"/>
      <c r="N16" s="11">
        <f t="shared" si="0"/>
        <v>6</v>
      </c>
      <c r="O16" s="13">
        <v>6</v>
      </c>
      <c r="P16" s="27">
        <f>IF(EXACT($O16,$V$2),1,)</f>
        <v>0</v>
      </c>
      <c r="Q16" s="1"/>
      <c r="R16" s="1"/>
      <c r="T16" s="1"/>
      <c r="U16" s="1"/>
      <c r="V16" s="1"/>
      <c r="W16" s="1"/>
      <c r="X16" s="1"/>
      <c r="Y16" s="1"/>
    </row>
    <row r="17" spans="1:22" x14ac:dyDescent="0.25">
      <c r="A17" s="30" t="s">
        <v>6</v>
      </c>
      <c r="B17" s="31">
        <v>15</v>
      </c>
      <c r="C17" s="32">
        <f>B29</f>
        <v>27</v>
      </c>
      <c r="D17" s="33"/>
      <c r="E17" s="33"/>
      <c r="F17" s="33"/>
      <c r="G17" s="33"/>
      <c r="H17" s="33"/>
      <c r="I17" s="33"/>
      <c r="J17" s="33"/>
      <c r="K17" s="33"/>
      <c r="L17" s="33"/>
      <c r="M17" s="34"/>
      <c r="N17" s="37">
        <f t="shared" si="0"/>
        <v>1</v>
      </c>
      <c r="O17" s="38">
        <v>6</v>
      </c>
      <c r="P17" s="16">
        <f>IF(EXACT($O17,$V$2),1,)</f>
        <v>0</v>
      </c>
      <c r="Q17" s="1"/>
      <c r="R17" s="1"/>
      <c r="T17" s="1"/>
      <c r="U17" s="1"/>
      <c r="V17" s="1"/>
    </row>
    <row r="18" spans="1:22" x14ac:dyDescent="0.25">
      <c r="A18" s="28" t="s">
        <v>31</v>
      </c>
      <c r="B18" s="29">
        <v>16</v>
      </c>
      <c r="C18" s="6">
        <f>B7</f>
        <v>5</v>
      </c>
      <c r="D18" s="2">
        <f>B29</f>
        <v>27</v>
      </c>
      <c r="E18" s="2">
        <f>B44</f>
        <v>42</v>
      </c>
      <c r="F18" s="2">
        <f>B19</f>
        <v>17</v>
      </c>
      <c r="G18" s="2"/>
      <c r="H18" s="2"/>
      <c r="I18" s="2"/>
      <c r="J18" s="2"/>
      <c r="K18" s="2"/>
      <c r="L18" s="2"/>
      <c r="M18" s="7"/>
      <c r="N18" s="11">
        <f t="shared" si="0"/>
        <v>4</v>
      </c>
      <c r="O18" s="13">
        <v>6</v>
      </c>
      <c r="P18" s="27">
        <f>IF(EXACT($O18,$V$2),1,)</f>
        <v>0</v>
      </c>
      <c r="Q18" s="1"/>
      <c r="R18" s="1"/>
      <c r="T18" s="1"/>
      <c r="U18" s="1"/>
      <c r="V18" s="1"/>
    </row>
    <row r="19" spans="1:22" x14ac:dyDescent="0.25">
      <c r="A19" s="30" t="s">
        <v>32</v>
      </c>
      <c r="B19" s="31">
        <v>17</v>
      </c>
      <c r="C19" s="32">
        <f>B7</f>
        <v>5</v>
      </c>
      <c r="D19" s="33">
        <f>B18</f>
        <v>16</v>
      </c>
      <c r="E19" s="33">
        <f>B29</f>
        <v>27</v>
      </c>
      <c r="F19" s="33">
        <f>B27</f>
        <v>25</v>
      </c>
      <c r="G19" s="33"/>
      <c r="H19" s="33"/>
      <c r="I19" s="33"/>
      <c r="J19" s="33"/>
      <c r="K19" s="33"/>
      <c r="L19" s="33"/>
      <c r="M19" s="34"/>
      <c r="N19" s="37">
        <f t="shared" si="0"/>
        <v>4</v>
      </c>
      <c r="O19" s="38">
        <v>5</v>
      </c>
      <c r="P19" s="16">
        <f>IF(EXACT($O19,$V$2),1,)</f>
        <v>0</v>
      </c>
      <c r="Q19" s="1"/>
      <c r="R19" s="1"/>
      <c r="T19" s="1"/>
      <c r="U19" s="1"/>
      <c r="V19" s="1"/>
    </row>
    <row r="20" spans="1:22" x14ac:dyDescent="0.25">
      <c r="A20" s="28" t="s">
        <v>33</v>
      </c>
      <c r="B20" s="29">
        <v>18</v>
      </c>
      <c r="C20" s="6">
        <f>B3</f>
        <v>1</v>
      </c>
      <c r="D20" s="2">
        <f>B42</f>
        <v>40</v>
      </c>
      <c r="E20" s="2"/>
      <c r="F20" s="2"/>
      <c r="G20" s="2"/>
      <c r="H20" s="2"/>
      <c r="I20" s="2"/>
      <c r="J20" s="2"/>
      <c r="K20" s="2"/>
      <c r="L20" s="2"/>
      <c r="M20" s="7"/>
      <c r="N20" s="11">
        <f t="shared" si="0"/>
        <v>2</v>
      </c>
      <c r="O20" s="13">
        <v>6</v>
      </c>
      <c r="P20" s="27">
        <f>IF(EXACT($O20,$V$2),1,)</f>
        <v>0</v>
      </c>
      <c r="Q20" s="1"/>
      <c r="R20" s="1"/>
      <c r="T20" s="1"/>
      <c r="U20" s="1"/>
      <c r="V20" s="1"/>
    </row>
    <row r="21" spans="1:22" x14ac:dyDescent="0.25">
      <c r="A21" s="30" t="s">
        <v>34</v>
      </c>
      <c r="B21" s="31">
        <v>19</v>
      </c>
      <c r="C21" s="32">
        <f>B12</f>
        <v>10</v>
      </c>
      <c r="D21" s="33">
        <f>B6</f>
        <v>4</v>
      </c>
      <c r="E21" s="33">
        <f>B38</f>
        <v>36</v>
      </c>
      <c r="F21" s="33"/>
      <c r="G21" s="33"/>
      <c r="H21" s="33"/>
      <c r="I21" s="33"/>
      <c r="J21" s="33"/>
      <c r="K21" s="33"/>
      <c r="L21" s="33"/>
      <c r="M21" s="34"/>
      <c r="N21" s="37">
        <f t="shared" si="0"/>
        <v>3</v>
      </c>
      <c r="O21" s="38">
        <v>6</v>
      </c>
      <c r="P21" s="16">
        <f>IF(EXACT($O21,$V$2),1,)</f>
        <v>0</v>
      </c>
      <c r="Q21" s="1"/>
      <c r="R21" s="1"/>
      <c r="T21" s="1"/>
      <c r="U21" s="1"/>
      <c r="V21" s="1"/>
    </row>
    <row r="22" spans="1:22" x14ac:dyDescent="0.25">
      <c r="A22" s="28" t="s">
        <v>35</v>
      </c>
      <c r="B22" s="29">
        <v>20</v>
      </c>
      <c r="C22" s="6">
        <f>B13</f>
        <v>11</v>
      </c>
      <c r="D22" s="2">
        <f>B8</f>
        <v>6</v>
      </c>
      <c r="E22" s="2">
        <f>B32</f>
        <v>30</v>
      </c>
      <c r="F22" s="2">
        <f>B4</f>
        <v>2</v>
      </c>
      <c r="G22" s="2"/>
      <c r="H22" s="2"/>
      <c r="I22" s="2"/>
      <c r="J22" s="2"/>
      <c r="K22" s="2"/>
      <c r="L22" s="2"/>
      <c r="M22" s="7"/>
      <c r="N22" s="11">
        <f t="shared" si="0"/>
        <v>4</v>
      </c>
      <c r="O22" s="13">
        <v>7</v>
      </c>
      <c r="P22" s="27">
        <f>IF(EXACT($O22,$V$2),1,)</f>
        <v>0</v>
      </c>
      <c r="Q22" s="1"/>
      <c r="R22" s="1"/>
      <c r="T22" s="1"/>
      <c r="U22" s="1"/>
      <c r="V22" s="1"/>
    </row>
    <row r="23" spans="1:22" x14ac:dyDescent="0.25">
      <c r="A23" s="30" t="s">
        <v>36</v>
      </c>
      <c r="B23" s="31">
        <v>21</v>
      </c>
      <c r="C23" s="32">
        <f>B30</f>
        <v>28</v>
      </c>
      <c r="D23" s="33">
        <f>B35</f>
        <v>33</v>
      </c>
      <c r="E23" s="33"/>
      <c r="F23" s="33"/>
      <c r="G23" s="33"/>
      <c r="H23" s="33"/>
      <c r="I23" s="33"/>
      <c r="J23" s="33"/>
      <c r="K23" s="33"/>
      <c r="L23" s="33"/>
      <c r="M23" s="34"/>
      <c r="N23" s="37">
        <f t="shared" si="0"/>
        <v>2</v>
      </c>
      <c r="O23" s="38">
        <v>6</v>
      </c>
      <c r="P23" s="16">
        <f>IF(EXACT($O23,$V$2),1,)</f>
        <v>0</v>
      </c>
      <c r="Q23" s="1"/>
      <c r="R23" s="1"/>
      <c r="T23" s="1"/>
      <c r="U23" s="1"/>
      <c r="V23" s="1"/>
    </row>
    <row r="24" spans="1:22" x14ac:dyDescent="0.25">
      <c r="A24" s="28" t="s">
        <v>37</v>
      </c>
      <c r="B24" s="29">
        <v>22</v>
      </c>
      <c r="C24" s="6">
        <f>B38</f>
        <v>36</v>
      </c>
      <c r="D24" s="2"/>
      <c r="E24" s="2"/>
      <c r="F24" s="2"/>
      <c r="G24" s="2"/>
      <c r="H24" s="2"/>
      <c r="I24" s="2"/>
      <c r="J24" s="2"/>
      <c r="K24" s="2"/>
      <c r="L24" s="2"/>
      <c r="M24" s="7"/>
      <c r="N24" s="11">
        <f t="shared" si="0"/>
        <v>1</v>
      </c>
      <c r="O24" s="13">
        <v>7</v>
      </c>
      <c r="P24" s="27">
        <f>IF(EXACT($O24,$V$2),1,)</f>
        <v>0</v>
      </c>
      <c r="Q24" s="1"/>
      <c r="R24" s="1"/>
      <c r="T24" s="1"/>
      <c r="U24" s="1"/>
      <c r="V24" s="1"/>
    </row>
    <row r="25" spans="1:22" x14ac:dyDescent="0.25">
      <c r="A25" s="30" t="s">
        <v>38</v>
      </c>
      <c r="B25" s="31">
        <v>23</v>
      </c>
      <c r="C25" s="32">
        <f>B6</f>
        <v>4</v>
      </c>
      <c r="D25" s="33">
        <f>B12</f>
        <v>10</v>
      </c>
      <c r="E25" s="33"/>
      <c r="F25" s="33"/>
      <c r="G25" s="33"/>
      <c r="H25" s="33"/>
      <c r="I25" s="33"/>
      <c r="J25" s="33"/>
      <c r="K25" s="33"/>
      <c r="L25" s="33"/>
      <c r="M25" s="34"/>
      <c r="N25" s="37">
        <f t="shared" si="0"/>
        <v>2</v>
      </c>
      <c r="O25" s="38">
        <v>6</v>
      </c>
      <c r="P25" s="16">
        <f>IF(EXACT($O25,$V$2),1,)</f>
        <v>0</v>
      </c>
      <c r="Q25" s="1"/>
      <c r="R25" s="1"/>
      <c r="T25" s="1"/>
      <c r="U25" s="1"/>
      <c r="V25" s="1"/>
    </row>
    <row r="26" spans="1:22" x14ac:dyDescent="0.25">
      <c r="A26" s="28" t="s">
        <v>10</v>
      </c>
      <c r="B26" s="29">
        <v>24</v>
      </c>
      <c r="C26" s="6">
        <f>B43</f>
        <v>41</v>
      </c>
      <c r="D26" s="2">
        <f>B37</f>
        <v>35</v>
      </c>
      <c r="E26" s="2">
        <f>B29</f>
        <v>27</v>
      </c>
      <c r="F26" s="2"/>
      <c r="G26" s="2"/>
      <c r="H26" s="2"/>
      <c r="I26" s="2"/>
      <c r="J26" s="2"/>
      <c r="K26" s="2"/>
      <c r="L26" s="2"/>
      <c r="M26" s="7"/>
      <c r="N26" s="11">
        <f t="shared" si="0"/>
        <v>3</v>
      </c>
      <c r="O26" s="13">
        <v>6</v>
      </c>
      <c r="P26" s="27">
        <f>IF(EXACT($O26,$V$2),1,)</f>
        <v>0</v>
      </c>
      <c r="Q26" s="1"/>
      <c r="R26" s="1"/>
      <c r="T26" s="1"/>
      <c r="U26" s="1"/>
      <c r="V26" s="1"/>
    </row>
    <row r="27" spans="1:22" x14ac:dyDescent="0.25">
      <c r="A27" s="30" t="s">
        <v>39</v>
      </c>
      <c r="B27" s="31">
        <v>25</v>
      </c>
      <c r="C27" s="32">
        <f>B12</f>
        <v>10</v>
      </c>
      <c r="D27" s="33">
        <f>B41</f>
        <v>39</v>
      </c>
      <c r="E27" s="33">
        <f>B33</f>
        <v>31</v>
      </c>
      <c r="F27" s="33">
        <f>B35</f>
        <v>33</v>
      </c>
      <c r="G27" s="33">
        <f>B7</f>
        <v>5</v>
      </c>
      <c r="H27" s="33">
        <f>B19</f>
        <v>17</v>
      </c>
      <c r="I27" s="33">
        <f>B29</f>
        <v>27</v>
      </c>
      <c r="J27" s="33"/>
      <c r="K27" s="33"/>
      <c r="L27" s="33"/>
      <c r="M27" s="34"/>
      <c r="N27" s="37">
        <f t="shared" si="0"/>
        <v>7</v>
      </c>
      <c r="O27" s="38">
        <v>4</v>
      </c>
      <c r="P27" s="47">
        <f>IF(EXACT($O27,$V$2),1,)</f>
        <v>1</v>
      </c>
      <c r="Q27" s="1"/>
      <c r="R27" s="1"/>
      <c r="T27" s="1"/>
      <c r="U27" s="1"/>
      <c r="V27" s="1"/>
    </row>
    <row r="28" spans="1:22" x14ac:dyDescent="0.25">
      <c r="A28" s="28" t="s">
        <v>40</v>
      </c>
      <c r="B28" s="29">
        <v>26</v>
      </c>
      <c r="C28" s="6">
        <f>B15</f>
        <v>13</v>
      </c>
      <c r="D28" s="2"/>
      <c r="E28" s="2"/>
      <c r="F28" s="2"/>
      <c r="G28" s="2"/>
      <c r="H28" s="2"/>
      <c r="I28" s="2"/>
      <c r="J28" s="2"/>
      <c r="K28" s="2"/>
      <c r="L28" s="2"/>
      <c r="M28" s="7"/>
      <c r="N28" s="11">
        <f t="shared" si="0"/>
        <v>1</v>
      </c>
      <c r="O28" s="13">
        <v>8</v>
      </c>
      <c r="P28" s="27">
        <f>IF(EXACT($O28,$V$2),1,)</f>
        <v>0</v>
      </c>
      <c r="Q28" s="1"/>
      <c r="R28" s="1"/>
      <c r="T28" s="1"/>
      <c r="U28" s="1"/>
      <c r="V28" s="1"/>
    </row>
    <row r="29" spans="1:22" x14ac:dyDescent="0.25">
      <c r="A29" s="30" t="s">
        <v>7</v>
      </c>
      <c r="B29" s="31">
        <v>27</v>
      </c>
      <c r="C29" s="32">
        <f>B17</f>
        <v>15</v>
      </c>
      <c r="D29" s="33">
        <f>B26</f>
        <v>24</v>
      </c>
      <c r="E29" s="33">
        <f>B27</f>
        <v>25</v>
      </c>
      <c r="F29" s="33">
        <f>B19</f>
        <v>17</v>
      </c>
      <c r="G29" s="33">
        <f>B44</f>
        <v>42</v>
      </c>
      <c r="H29" s="33">
        <f>B18</f>
        <v>16</v>
      </c>
      <c r="I29" s="33">
        <f>B7</f>
        <v>5</v>
      </c>
      <c r="J29" s="33">
        <f>B35</f>
        <v>33</v>
      </c>
      <c r="K29" s="33">
        <f>B46</f>
        <v>44</v>
      </c>
      <c r="L29" s="33">
        <f>B45</f>
        <v>43</v>
      </c>
      <c r="M29" s="34">
        <f>B37</f>
        <v>35</v>
      </c>
      <c r="N29" s="37">
        <f t="shared" si="0"/>
        <v>11</v>
      </c>
      <c r="O29" s="38">
        <v>5</v>
      </c>
      <c r="P29" s="16">
        <f>IF(EXACT($O29,$V$2),1,)</f>
        <v>0</v>
      </c>
      <c r="Q29" s="1"/>
      <c r="R29" s="1"/>
      <c r="T29" s="1"/>
      <c r="U29" s="1"/>
      <c r="V29" s="1"/>
    </row>
    <row r="30" spans="1:22" x14ac:dyDescent="0.25">
      <c r="A30" s="28" t="s">
        <v>41</v>
      </c>
      <c r="B30" s="29">
        <v>28</v>
      </c>
      <c r="C30" s="6">
        <f>B35</f>
        <v>33</v>
      </c>
      <c r="D30" s="2">
        <f>B11</f>
        <v>9</v>
      </c>
      <c r="E30" s="2">
        <f>B32</f>
        <v>30</v>
      </c>
      <c r="F30" s="2">
        <f>B8</f>
        <v>6</v>
      </c>
      <c r="G30" s="2">
        <f>B23</f>
        <v>21</v>
      </c>
      <c r="H30" s="2"/>
      <c r="I30" s="2"/>
      <c r="J30" s="2"/>
      <c r="K30" s="2"/>
      <c r="L30" s="2"/>
      <c r="M30" s="7"/>
      <c r="N30" s="11">
        <f t="shared" si="0"/>
        <v>5</v>
      </c>
      <c r="O30" s="13">
        <v>6</v>
      </c>
      <c r="P30" s="27">
        <f>IF(EXACT($O30,$V$2),1,)</f>
        <v>0</v>
      </c>
      <c r="Q30" s="1"/>
      <c r="R30" s="1"/>
      <c r="T30" s="1"/>
      <c r="U30" s="1"/>
      <c r="V30" s="1"/>
    </row>
    <row r="31" spans="1:22" x14ac:dyDescent="0.25">
      <c r="A31" s="30" t="s">
        <v>42</v>
      </c>
      <c r="B31" s="31">
        <v>29</v>
      </c>
      <c r="C31" s="32">
        <f>B16</f>
        <v>14</v>
      </c>
      <c r="D31" s="33"/>
      <c r="E31" s="33"/>
      <c r="F31" s="33"/>
      <c r="G31" s="33"/>
      <c r="H31" s="33"/>
      <c r="I31" s="33"/>
      <c r="J31" s="33"/>
      <c r="K31" s="33"/>
      <c r="L31" s="33"/>
      <c r="M31" s="34"/>
      <c r="N31" s="37">
        <f t="shared" si="0"/>
        <v>1</v>
      </c>
      <c r="O31" s="38">
        <v>7</v>
      </c>
      <c r="P31" s="16">
        <f>IF(EXACT($O31,$V$2),1,)</f>
        <v>0</v>
      </c>
      <c r="Q31" s="1"/>
      <c r="R31" s="1"/>
      <c r="T31" s="1"/>
      <c r="U31" s="1"/>
      <c r="V31" s="1"/>
    </row>
    <row r="32" spans="1:22" x14ac:dyDescent="0.25">
      <c r="A32" s="28" t="s">
        <v>43</v>
      </c>
      <c r="B32" s="29">
        <v>30</v>
      </c>
      <c r="C32" s="6">
        <f>B30</f>
        <v>28</v>
      </c>
      <c r="D32" s="2">
        <f>B11</f>
        <v>9</v>
      </c>
      <c r="E32" s="2">
        <f>B39</f>
        <v>37</v>
      </c>
      <c r="F32" s="2">
        <f>B9</f>
        <v>7</v>
      </c>
      <c r="G32" s="2">
        <f>B40</f>
        <v>38</v>
      </c>
      <c r="H32" s="2">
        <f>B4</f>
        <v>2</v>
      </c>
      <c r="I32" s="2">
        <f>B22</f>
        <v>20</v>
      </c>
      <c r="J32" s="2">
        <f>B8</f>
        <v>6</v>
      </c>
      <c r="K32" s="2"/>
      <c r="L32" s="2"/>
      <c r="M32" s="7"/>
      <c r="N32" s="11">
        <f t="shared" si="0"/>
        <v>8</v>
      </c>
      <c r="O32" s="13">
        <v>6</v>
      </c>
      <c r="P32" s="27">
        <f>IF(EXACT($O32,$V$2),1,)</f>
        <v>0</v>
      </c>
      <c r="Q32" s="1"/>
      <c r="R32" s="1"/>
      <c r="T32" s="1"/>
      <c r="U32" s="1"/>
      <c r="V32" s="1"/>
    </row>
    <row r="33" spans="1:22" x14ac:dyDescent="0.25">
      <c r="A33" s="30" t="s">
        <v>44</v>
      </c>
      <c r="B33" s="31">
        <v>31</v>
      </c>
      <c r="C33" s="32">
        <f>B35</f>
        <v>33</v>
      </c>
      <c r="D33" s="33">
        <f>B27</f>
        <v>25</v>
      </c>
      <c r="E33" s="33">
        <f>B41</f>
        <v>39</v>
      </c>
      <c r="F33" s="33">
        <f>B3</f>
        <v>1</v>
      </c>
      <c r="G33" s="33">
        <f>B11</f>
        <v>9</v>
      </c>
      <c r="H33" s="33"/>
      <c r="I33" s="33"/>
      <c r="J33" s="33"/>
      <c r="K33" s="33"/>
      <c r="L33" s="33"/>
      <c r="M33" s="34"/>
      <c r="N33" s="37">
        <f t="shared" si="0"/>
        <v>5</v>
      </c>
      <c r="O33" s="38">
        <v>5</v>
      </c>
      <c r="P33" s="16">
        <f>IF(EXACT($O33,$V$2),1,)</f>
        <v>0</v>
      </c>
      <c r="Q33" s="1"/>
      <c r="R33" s="1"/>
      <c r="T33" s="1"/>
      <c r="U33" s="1"/>
      <c r="V33" s="1"/>
    </row>
    <row r="34" spans="1:22" x14ac:dyDescent="0.25">
      <c r="A34" s="28" t="s">
        <v>45</v>
      </c>
      <c r="B34" s="29">
        <v>32</v>
      </c>
      <c r="C34" s="6">
        <f>B11</f>
        <v>9</v>
      </c>
      <c r="D34" s="2">
        <f>B39</f>
        <v>37</v>
      </c>
      <c r="E34" s="2">
        <f>B3</f>
        <v>1</v>
      </c>
      <c r="F34" s="2">
        <f>B16</f>
        <v>14</v>
      </c>
      <c r="G34" s="2"/>
      <c r="H34" s="2"/>
      <c r="I34" s="2"/>
      <c r="J34" s="2"/>
      <c r="K34" s="2"/>
      <c r="L34" s="2"/>
      <c r="M34" s="7"/>
      <c r="N34" s="11">
        <f t="shared" si="0"/>
        <v>4</v>
      </c>
      <c r="O34" s="13">
        <v>5</v>
      </c>
      <c r="P34" s="27">
        <f>IF(EXACT($O34,$V$2),1,)</f>
        <v>0</v>
      </c>
      <c r="Q34" s="1"/>
      <c r="R34" s="1"/>
      <c r="T34" s="1"/>
      <c r="U34" s="1"/>
      <c r="V34" s="1"/>
    </row>
    <row r="35" spans="1:22" x14ac:dyDescent="0.25">
      <c r="A35" s="30" t="s">
        <v>53</v>
      </c>
      <c r="B35" s="31">
        <v>33</v>
      </c>
      <c r="C35" s="32">
        <f>B29</f>
        <v>27</v>
      </c>
      <c r="D35" s="33">
        <f>B7</f>
        <v>5</v>
      </c>
      <c r="E35" s="33">
        <f>B27</f>
        <v>25</v>
      </c>
      <c r="F35" s="33">
        <f>B33</f>
        <v>31</v>
      </c>
      <c r="G35" s="33">
        <f>B11</f>
        <v>9</v>
      </c>
      <c r="H35" s="33">
        <f>B30</f>
        <v>28</v>
      </c>
      <c r="I35" s="33">
        <f>B23</f>
        <v>21</v>
      </c>
      <c r="J35" s="33"/>
      <c r="K35" s="33"/>
      <c r="L35" s="33"/>
      <c r="M35" s="34"/>
      <c r="N35" s="37">
        <f t="shared" si="0"/>
        <v>7</v>
      </c>
      <c r="O35" s="38">
        <v>5</v>
      </c>
      <c r="P35" s="16">
        <f>IF(EXACT($O35,$V$2),1,)</f>
        <v>0</v>
      </c>
      <c r="Q35" s="1"/>
      <c r="R35" s="1"/>
      <c r="T35" s="1"/>
      <c r="U35" s="1"/>
      <c r="V35" s="1"/>
    </row>
    <row r="36" spans="1:22" x14ac:dyDescent="0.25">
      <c r="A36" s="28" t="s">
        <v>46</v>
      </c>
      <c r="B36" s="29">
        <v>34</v>
      </c>
      <c r="C36" s="6">
        <f>B13</f>
        <v>11</v>
      </c>
      <c r="D36" s="2">
        <f>B8</f>
        <v>6</v>
      </c>
      <c r="E36" s="2"/>
      <c r="F36" s="2"/>
      <c r="G36" s="2"/>
      <c r="H36" s="2"/>
      <c r="I36" s="2"/>
      <c r="J36" s="2"/>
      <c r="K36" s="2"/>
      <c r="L36" s="2"/>
      <c r="M36" s="7"/>
      <c r="N36" s="11">
        <f t="shared" si="0"/>
        <v>2</v>
      </c>
      <c r="O36" s="13">
        <v>8</v>
      </c>
      <c r="P36" s="27">
        <f>IF(EXACT($O36,$V$2),1,)</f>
        <v>0</v>
      </c>
      <c r="Q36" s="1"/>
      <c r="R36" s="1"/>
      <c r="T36" s="1"/>
      <c r="U36" s="1"/>
      <c r="V36" s="1"/>
    </row>
    <row r="37" spans="1:22" x14ac:dyDescent="0.25">
      <c r="A37" s="30" t="s">
        <v>12</v>
      </c>
      <c r="B37" s="31">
        <v>35</v>
      </c>
      <c r="C37" s="32">
        <f>B43</f>
        <v>41</v>
      </c>
      <c r="D37" s="33">
        <f>B26</f>
        <v>24</v>
      </c>
      <c r="E37" s="33">
        <f>B29</f>
        <v>27</v>
      </c>
      <c r="F37" s="33"/>
      <c r="G37" s="33"/>
      <c r="H37" s="33"/>
      <c r="I37" s="33"/>
      <c r="J37" s="33"/>
      <c r="K37" s="33"/>
      <c r="L37" s="33"/>
      <c r="M37" s="34"/>
      <c r="N37" s="37">
        <f t="shared" si="0"/>
        <v>3</v>
      </c>
      <c r="O37" s="38">
        <v>6</v>
      </c>
      <c r="P37" s="16">
        <f>IF(EXACT($O37,$V$2),1,)</f>
        <v>0</v>
      </c>
      <c r="Q37" s="1"/>
      <c r="R37" s="1"/>
      <c r="T37" s="1"/>
      <c r="U37" s="1"/>
      <c r="V37" s="1"/>
    </row>
    <row r="38" spans="1:22" x14ac:dyDescent="0.25">
      <c r="A38" s="28" t="s">
        <v>47</v>
      </c>
      <c r="B38" s="29">
        <v>36</v>
      </c>
      <c r="C38" s="6">
        <f>B6</f>
        <v>4</v>
      </c>
      <c r="D38" s="2">
        <f>B5</f>
        <v>3</v>
      </c>
      <c r="E38" s="2">
        <f>B15</f>
        <v>13</v>
      </c>
      <c r="F38" s="2">
        <f>B24</f>
        <v>22</v>
      </c>
      <c r="G38" s="2">
        <f>B42</f>
        <v>40</v>
      </c>
      <c r="H38" s="2">
        <f>B12</f>
        <v>10</v>
      </c>
      <c r="I38" s="2">
        <f>B21</f>
        <v>19</v>
      </c>
      <c r="J38" s="2">
        <f>B16</f>
        <v>14</v>
      </c>
      <c r="K38" s="2"/>
      <c r="L38" s="2"/>
      <c r="M38" s="7"/>
      <c r="N38" s="11">
        <f t="shared" si="0"/>
        <v>8</v>
      </c>
      <c r="O38" s="13">
        <v>6</v>
      </c>
      <c r="P38" s="27">
        <f>IF(EXACT($O38,$V$2),1,)</f>
        <v>0</v>
      </c>
      <c r="Q38" s="1"/>
      <c r="R38" s="1"/>
      <c r="T38" s="1"/>
      <c r="U38" s="1"/>
      <c r="V38" s="1"/>
    </row>
    <row r="39" spans="1:22" x14ac:dyDescent="0.25">
      <c r="A39" s="30" t="s">
        <v>48</v>
      </c>
      <c r="B39" s="31">
        <v>37</v>
      </c>
      <c r="C39" s="32">
        <f>B40</f>
        <v>38</v>
      </c>
      <c r="D39" s="33">
        <f>B9</f>
        <v>7</v>
      </c>
      <c r="E39" s="33">
        <f>B32</f>
        <v>30</v>
      </c>
      <c r="F39" s="33">
        <f>B11</f>
        <v>9</v>
      </c>
      <c r="G39" s="33">
        <f>B34</f>
        <v>32</v>
      </c>
      <c r="H39" s="33"/>
      <c r="I39" s="33"/>
      <c r="J39" s="33"/>
      <c r="K39" s="33"/>
      <c r="L39" s="33"/>
      <c r="M39" s="34"/>
      <c r="N39" s="37">
        <f t="shared" si="0"/>
        <v>5</v>
      </c>
      <c r="O39" s="38">
        <v>5</v>
      </c>
      <c r="P39" s="16">
        <f>IF(EXACT($O39,$V$2),1,)</f>
        <v>0</v>
      </c>
      <c r="Q39" s="1"/>
      <c r="R39" s="1"/>
      <c r="T39" s="1"/>
      <c r="U39" s="1"/>
      <c r="V39" s="1"/>
    </row>
    <row r="40" spans="1:22" x14ac:dyDescent="0.25">
      <c r="A40" s="28" t="s">
        <v>49</v>
      </c>
      <c r="B40" s="29">
        <v>38</v>
      </c>
      <c r="C40" s="6">
        <f>B4</f>
        <v>2</v>
      </c>
      <c r="D40" s="2">
        <f>B32</f>
        <v>30</v>
      </c>
      <c r="E40" s="2">
        <f>B39</f>
        <v>37</v>
      </c>
      <c r="F40" s="2">
        <f>B9</f>
        <v>7</v>
      </c>
      <c r="G40" s="2"/>
      <c r="H40" s="2"/>
      <c r="I40" s="2"/>
      <c r="J40" s="2"/>
      <c r="K40" s="2"/>
      <c r="L40" s="2"/>
      <c r="M40" s="7"/>
      <c r="N40" s="11">
        <f t="shared" si="0"/>
        <v>4</v>
      </c>
      <c r="O40" s="13">
        <v>6</v>
      </c>
      <c r="P40" s="27">
        <f>IF(EXACT($O40,$V$2),1,)</f>
        <v>0</v>
      </c>
      <c r="Q40" s="1"/>
      <c r="R40" s="1"/>
      <c r="T40" s="1"/>
      <c r="U40" s="1"/>
      <c r="V40" s="1"/>
    </row>
    <row r="41" spans="1:22" x14ac:dyDescent="0.25">
      <c r="A41" s="30" t="s">
        <v>50</v>
      </c>
      <c r="B41" s="31">
        <v>39</v>
      </c>
      <c r="C41" s="32">
        <f>B3</f>
        <v>1</v>
      </c>
      <c r="D41" s="33">
        <f>B33</f>
        <v>31</v>
      </c>
      <c r="E41" s="33">
        <f>B27</f>
        <v>25</v>
      </c>
      <c r="F41" s="33">
        <f>B12</f>
        <v>10</v>
      </c>
      <c r="G41" s="33"/>
      <c r="H41" s="33"/>
      <c r="I41" s="33"/>
      <c r="J41" s="33"/>
      <c r="K41" s="33"/>
      <c r="L41" s="33"/>
      <c r="M41" s="34"/>
      <c r="N41" s="37">
        <f t="shared" si="0"/>
        <v>4</v>
      </c>
      <c r="O41" s="38">
        <v>5</v>
      </c>
      <c r="P41" s="16">
        <f>IF(EXACT($O41,$V$2),1,)</f>
        <v>0</v>
      </c>
      <c r="Q41" s="1"/>
      <c r="R41" s="1"/>
      <c r="T41" s="1"/>
      <c r="U41" s="1"/>
      <c r="V41" s="1"/>
    </row>
    <row r="42" spans="1:22" x14ac:dyDescent="0.25">
      <c r="A42" s="28" t="s">
        <v>51</v>
      </c>
      <c r="B42" s="29">
        <v>40</v>
      </c>
      <c r="C42" s="6">
        <f>B16</f>
        <v>14</v>
      </c>
      <c r="D42" s="2">
        <f>B20</f>
        <v>18</v>
      </c>
      <c r="E42" s="2">
        <f>B3</f>
        <v>1</v>
      </c>
      <c r="F42" s="2">
        <f>B12</f>
        <v>10</v>
      </c>
      <c r="G42" s="2">
        <f>B38</f>
        <v>36</v>
      </c>
      <c r="H42" s="2"/>
      <c r="I42" s="2"/>
      <c r="J42" s="2"/>
      <c r="K42" s="2"/>
      <c r="L42" s="2"/>
      <c r="M42" s="7"/>
      <c r="N42" s="11">
        <f t="shared" si="0"/>
        <v>5</v>
      </c>
      <c r="O42" s="13">
        <v>5</v>
      </c>
      <c r="P42" s="27">
        <f>IF(EXACT($O42,$V$2),1,)</f>
        <v>0</v>
      </c>
      <c r="Q42" s="1"/>
      <c r="R42" s="1"/>
      <c r="T42" s="1"/>
      <c r="U42" s="1"/>
      <c r="V42" s="1"/>
    </row>
    <row r="43" spans="1:22" x14ac:dyDescent="0.25">
      <c r="A43" s="30" t="s">
        <v>11</v>
      </c>
      <c r="B43" s="31">
        <v>41</v>
      </c>
      <c r="C43" s="32">
        <f>B26</f>
        <v>24</v>
      </c>
      <c r="D43" s="33">
        <f>B37</f>
        <v>35</v>
      </c>
      <c r="E43" s="33"/>
      <c r="F43" s="33"/>
      <c r="G43" s="33"/>
      <c r="H43" s="33"/>
      <c r="I43" s="33"/>
      <c r="J43" s="33"/>
      <c r="K43" s="33"/>
      <c r="L43" s="33"/>
      <c r="M43" s="34"/>
      <c r="N43" s="37">
        <f t="shared" si="0"/>
        <v>2</v>
      </c>
      <c r="O43" s="38">
        <v>7</v>
      </c>
      <c r="P43" s="16">
        <f>IF(EXACT($O43,$V$2),1,)</f>
        <v>0</v>
      </c>
      <c r="Q43" s="1"/>
      <c r="R43" s="1"/>
      <c r="T43" s="1"/>
      <c r="U43" s="1"/>
      <c r="V43" s="1"/>
    </row>
    <row r="44" spans="1:22" x14ac:dyDescent="0.25">
      <c r="A44" s="28" t="s">
        <v>52</v>
      </c>
      <c r="B44" s="29">
        <v>42</v>
      </c>
      <c r="C44" s="6">
        <f>B18</f>
        <v>16</v>
      </c>
      <c r="D44" s="2">
        <f>B29</f>
        <v>27</v>
      </c>
      <c r="E44" s="2"/>
      <c r="F44" s="2"/>
      <c r="G44" s="2"/>
      <c r="H44" s="2"/>
      <c r="I44" s="2"/>
      <c r="J44" s="2"/>
      <c r="K44" s="2"/>
      <c r="L44" s="2"/>
      <c r="M44" s="7"/>
      <c r="N44" s="11">
        <f t="shared" si="0"/>
        <v>2</v>
      </c>
      <c r="O44" s="13">
        <v>6</v>
      </c>
      <c r="P44" s="27">
        <f>IF(EXACT($O44,$V$2),1,)</f>
        <v>0</v>
      </c>
      <c r="Q44" s="1"/>
      <c r="R44" s="1"/>
      <c r="T44" s="1"/>
      <c r="U44" s="1"/>
      <c r="V44" s="1"/>
    </row>
    <row r="45" spans="1:22" x14ac:dyDescent="0.25">
      <c r="A45" s="30" t="s">
        <v>8</v>
      </c>
      <c r="B45" s="31">
        <v>43</v>
      </c>
      <c r="C45" s="32">
        <f>B29</f>
        <v>27</v>
      </c>
      <c r="D45" s="33">
        <f>B46</f>
        <v>44</v>
      </c>
      <c r="E45" s="33"/>
      <c r="F45" s="33"/>
      <c r="G45" s="33"/>
      <c r="H45" s="33"/>
      <c r="I45" s="33"/>
      <c r="J45" s="33"/>
      <c r="K45" s="33"/>
      <c r="L45" s="33"/>
      <c r="M45" s="34"/>
      <c r="N45" s="37">
        <f t="shared" si="0"/>
        <v>2</v>
      </c>
      <c r="O45" s="38">
        <v>6</v>
      </c>
      <c r="P45" s="16">
        <f>IF(EXACT($O45,$V$2),1,)</f>
        <v>0</v>
      </c>
      <c r="Q45" s="1"/>
      <c r="R45" s="1"/>
      <c r="T45" s="1"/>
      <c r="U45" s="1"/>
      <c r="V45" s="1"/>
    </row>
    <row r="46" spans="1:22" ht="15.75" thickBot="1" x14ac:dyDescent="0.3">
      <c r="A46" s="20" t="s">
        <v>9</v>
      </c>
      <c r="B46" s="21">
        <v>44</v>
      </c>
      <c r="C46" s="8">
        <f>B29</f>
        <v>27</v>
      </c>
      <c r="D46" s="9">
        <f>B45</f>
        <v>43</v>
      </c>
      <c r="E46" s="9"/>
      <c r="F46" s="9"/>
      <c r="G46" s="9"/>
      <c r="H46" s="9"/>
      <c r="I46" s="9"/>
      <c r="J46" s="9"/>
      <c r="K46" s="9"/>
      <c r="L46" s="9"/>
      <c r="M46" s="10"/>
      <c r="N46" s="12">
        <f t="shared" si="0"/>
        <v>2</v>
      </c>
      <c r="O46" s="14">
        <v>6</v>
      </c>
      <c r="P46" s="46">
        <f>IF(EXACT($O46,$V$2),1,)</f>
        <v>0</v>
      </c>
      <c r="Q46" s="1"/>
      <c r="R46" s="1"/>
      <c r="T46" s="1"/>
      <c r="U46" s="1"/>
      <c r="V46" s="1"/>
    </row>
    <row r="47" spans="1:22" ht="15.75" thickBot="1" x14ac:dyDescent="0.3">
      <c r="A47" s="3"/>
      <c r="B47" s="3"/>
      <c r="C47" s="3"/>
      <c r="D47" s="3"/>
      <c r="E47" s="3"/>
      <c r="F47" s="3"/>
      <c r="G47" s="3"/>
      <c r="H47" s="3"/>
      <c r="I47" s="160" t="s">
        <v>59</v>
      </c>
      <c r="J47" s="161"/>
      <c r="K47" s="161"/>
      <c r="L47" s="161"/>
      <c r="M47" s="162"/>
      <c r="N47" s="17">
        <f>SUM(N3:N46)</f>
        <v>176</v>
      </c>
      <c r="O47" s="3"/>
      <c r="P47" s="3"/>
      <c r="Q47" s="1"/>
      <c r="R47" s="1"/>
      <c r="S47" s="1"/>
      <c r="T47" s="1"/>
      <c r="U47" s="1"/>
      <c r="V47" s="1"/>
    </row>
    <row r="48" spans="1:2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2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2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2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2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2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Q82" s="1"/>
    </row>
    <row r="83" spans="1:17" x14ac:dyDescent="0.25">
      <c r="Q83" s="1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</sheetData>
  <mergeCells count="6">
    <mergeCell ref="P1:P2"/>
    <mergeCell ref="I47:M47"/>
    <mergeCell ref="C1:M2"/>
    <mergeCell ref="A1:B1"/>
    <mergeCell ref="N1:N2"/>
    <mergeCell ref="O1:O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R15" sqref="R15"/>
    </sheetView>
  </sheetViews>
  <sheetFormatPr defaultRowHeight="15" x14ac:dyDescent="0.25"/>
  <cols>
    <col min="1" max="1" width="5.7109375" customWidth="1"/>
    <col min="2" max="3" width="5" customWidth="1"/>
    <col min="4" max="4" width="2.140625" customWidth="1"/>
    <col min="5" max="5" width="5.7109375" customWidth="1"/>
    <col min="6" max="7" width="5" customWidth="1"/>
    <col min="8" max="8" width="2.140625" customWidth="1"/>
    <col min="9" max="9" width="5.7109375" customWidth="1"/>
    <col min="10" max="11" width="5" customWidth="1"/>
    <col min="12" max="12" width="2.140625" customWidth="1"/>
    <col min="13" max="13" width="5.7109375" customWidth="1"/>
    <col min="14" max="15" width="5" customWidth="1"/>
  </cols>
  <sheetData>
    <row r="1" spans="1:15" ht="15.75" thickBot="1" x14ac:dyDescent="0.3">
      <c r="A1" s="48" t="s">
        <v>15</v>
      </c>
      <c r="B1" s="177" t="s">
        <v>61</v>
      </c>
      <c r="C1" s="178"/>
      <c r="E1" s="67" t="s">
        <v>15</v>
      </c>
      <c r="F1" s="196" t="s">
        <v>61</v>
      </c>
      <c r="G1" s="197"/>
      <c r="I1" s="105" t="s">
        <v>15</v>
      </c>
      <c r="J1" s="198" t="s">
        <v>61</v>
      </c>
      <c r="K1" s="199"/>
      <c r="M1" s="67" t="s">
        <v>15</v>
      </c>
      <c r="N1" s="175" t="s">
        <v>61</v>
      </c>
      <c r="O1" s="176"/>
    </row>
    <row r="2" spans="1:15" x14ac:dyDescent="0.25">
      <c r="A2" s="15">
        <v>1</v>
      </c>
      <c r="B2" s="54">
        <v>1</v>
      </c>
      <c r="C2" s="55">
        <v>10</v>
      </c>
      <c r="E2" s="15">
        <v>23</v>
      </c>
      <c r="F2" s="104">
        <v>5</v>
      </c>
      <c r="G2" s="55">
        <v>33</v>
      </c>
      <c r="I2" s="15">
        <v>45</v>
      </c>
      <c r="J2" s="104">
        <v>10</v>
      </c>
      <c r="K2" s="55">
        <v>25</v>
      </c>
      <c r="M2" s="16">
        <v>67</v>
      </c>
      <c r="N2" s="35">
        <v>24</v>
      </c>
      <c r="O2" s="36">
        <v>35</v>
      </c>
    </row>
    <row r="3" spans="1:15" x14ac:dyDescent="0.25">
      <c r="A3" s="27">
        <v>2</v>
      </c>
      <c r="B3" s="43">
        <v>1</v>
      </c>
      <c r="C3" s="44">
        <v>40</v>
      </c>
      <c r="E3" s="27">
        <v>24</v>
      </c>
      <c r="F3" s="102">
        <v>6</v>
      </c>
      <c r="G3" s="44">
        <v>28</v>
      </c>
      <c r="I3" s="27">
        <v>46</v>
      </c>
      <c r="J3" s="102">
        <v>11</v>
      </c>
      <c r="K3" s="44">
        <v>34</v>
      </c>
      <c r="M3" s="27">
        <v>68</v>
      </c>
      <c r="N3" s="43">
        <v>24</v>
      </c>
      <c r="O3" s="44">
        <v>27</v>
      </c>
    </row>
    <row r="4" spans="1:15" x14ac:dyDescent="0.25">
      <c r="A4" s="16">
        <v>3</v>
      </c>
      <c r="B4" s="35">
        <v>1</v>
      </c>
      <c r="C4" s="36">
        <v>18</v>
      </c>
      <c r="E4" s="16">
        <v>25</v>
      </c>
      <c r="F4" s="103">
        <v>6</v>
      </c>
      <c r="G4" s="36">
        <v>30</v>
      </c>
      <c r="I4" s="16">
        <v>47</v>
      </c>
      <c r="J4" s="103">
        <v>11</v>
      </c>
      <c r="K4" s="36">
        <v>20</v>
      </c>
      <c r="M4" s="16">
        <v>69</v>
      </c>
      <c r="N4" s="35">
        <v>25</v>
      </c>
      <c r="O4" s="36">
        <v>39</v>
      </c>
    </row>
    <row r="5" spans="1:15" x14ac:dyDescent="0.25">
      <c r="A5" s="27">
        <v>4</v>
      </c>
      <c r="B5" s="43">
        <v>1</v>
      </c>
      <c r="C5" s="44">
        <v>14</v>
      </c>
      <c r="E5" s="27">
        <v>26</v>
      </c>
      <c r="F5" s="102">
        <v>6</v>
      </c>
      <c r="G5" s="44">
        <v>20</v>
      </c>
      <c r="I5" s="27">
        <v>48</v>
      </c>
      <c r="J5" s="102">
        <v>13</v>
      </c>
      <c r="K5" s="44">
        <v>36</v>
      </c>
      <c r="M5" s="27">
        <v>70</v>
      </c>
      <c r="N5" s="43">
        <v>25</v>
      </c>
      <c r="O5" s="44">
        <v>31</v>
      </c>
    </row>
    <row r="6" spans="1:15" x14ac:dyDescent="0.25">
      <c r="A6" s="16">
        <v>5</v>
      </c>
      <c r="B6" s="35">
        <v>1</v>
      </c>
      <c r="C6" s="36">
        <v>32</v>
      </c>
      <c r="E6" s="16">
        <v>27</v>
      </c>
      <c r="F6" s="103">
        <v>6</v>
      </c>
      <c r="G6" s="36">
        <v>11</v>
      </c>
      <c r="I6" s="16">
        <v>49</v>
      </c>
      <c r="J6" s="103">
        <v>13</v>
      </c>
      <c r="K6" s="36">
        <v>26</v>
      </c>
      <c r="M6" s="16">
        <v>71</v>
      </c>
      <c r="N6" s="35">
        <v>25</v>
      </c>
      <c r="O6" s="36">
        <v>33</v>
      </c>
    </row>
    <row r="7" spans="1:15" x14ac:dyDescent="0.25">
      <c r="A7" s="27">
        <v>6</v>
      </c>
      <c r="B7" s="43">
        <v>1</v>
      </c>
      <c r="C7" s="44">
        <v>9</v>
      </c>
      <c r="E7" s="27">
        <v>28</v>
      </c>
      <c r="F7" s="102">
        <v>6</v>
      </c>
      <c r="G7" s="44">
        <v>34</v>
      </c>
      <c r="I7" s="27">
        <v>50</v>
      </c>
      <c r="J7" s="102">
        <v>14</v>
      </c>
      <c r="K7" s="44">
        <v>29</v>
      </c>
      <c r="M7" s="27">
        <v>72</v>
      </c>
      <c r="N7" s="43">
        <v>25</v>
      </c>
      <c r="O7" s="44">
        <v>27</v>
      </c>
    </row>
    <row r="8" spans="1:15" x14ac:dyDescent="0.25">
      <c r="A8" s="16">
        <v>7</v>
      </c>
      <c r="B8" s="35">
        <v>1</v>
      </c>
      <c r="C8" s="36">
        <v>31</v>
      </c>
      <c r="E8" s="16">
        <v>29</v>
      </c>
      <c r="F8" s="103">
        <v>7</v>
      </c>
      <c r="G8" s="36">
        <v>37</v>
      </c>
      <c r="I8" s="16">
        <v>51</v>
      </c>
      <c r="J8" s="103">
        <v>14</v>
      </c>
      <c r="K8" s="36">
        <v>32</v>
      </c>
      <c r="M8" s="16">
        <v>73</v>
      </c>
      <c r="N8" s="35">
        <v>27</v>
      </c>
      <c r="O8" s="36">
        <v>42</v>
      </c>
    </row>
    <row r="9" spans="1:15" x14ac:dyDescent="0.25">
      <c r="A9" s="27">
        <v>8</v>
      </c>
      <c r="B9" s="43">
        <v>1</v>
      </c>
      <c r="C9" s="44">
        <v>39</v>
      </c>
      <c r="E9" s="27">
        <v>30</v>
      </c>
      <c r="F9" s="102">
        <v>7</v>
      </c>
      <c r="G9" s="44">
        <v>30</v>
      </c>
      <c r="I9" s="27">
        <v>52</v>
      </c>
      <c r="J9" s="102">
        <v>14</v>
      </c>
      <c r="K9" s="44">
        <v>40</v>
      </c>
      <c r="M9" s="27">
        <v>74</v>
      </c>
      <c r="N9" s="43">
        <v>27</v>
      </c>
      <c r="O9" s="44">
        <v>33</v>
      </c>
    </row>
    <row r="10" spans="1:15" x14ac:dyDescent="0.25">
      <c r="A10" s="16">
        <v>9</v>
      </c>
      <c r="B10" s="35">
        <v>2</v>
      </c>
      <c r="C10" s="36">
        <v>38</v>
      </c>
      <c r="E10" s="16">
        <v>31</v>
      </c>
      <c r="F10" s="103">
        <v>7</v>
      </c>
      <c r="G10" s="36">
        <v>38</v>
      </c>
      <c r="I10" s="16">
        <v>53</v>
      </c>
      <c r="J10" s="103">
        <v>14</v>
      </c>
      <c r="K10" s="36">
        <v>36</v>
      </c>
      <c r="M10" s="16">
        <v>75</v>
      </c>
      <c r="N10" s="35">
        <v>27</v>
      </c>
      <c r="O10" s="36">
        <v>44</v>
      </c>
    </row>
    <row r="11" spans="1:15" x14ac:dyDescent="0.25">
      <c r="A11" s="27">
        <v>10</v>
      </c>
      <c r="B11" s="43">
        <v>2</v>
      </c>
      <c r="C11" s="44">
        <v>30</v>
      </c>
      <c r="E11" s="27">
        <v>32</v>
      </c>
      <c r="F11" s="102">
        <v>8</v>
      </c>
      <c r="G11" s="44">
        <v>14</v>
      </c>
      <c r="I11" s="27">
        <v>54</v>
      </c>
      <c r="J11" s="102">
        <v>15</v>
      </c>
      <c r="K11" s="44">
        <v>27</v>
      </c>
      <c r="M11" s="27">
        <v>76</v>
      </c>
      <c r="N11" s="43">
        <v>27</v>
      </c>
      <c r="O11" s="44">
        <v>43</v>
      </c>
    </row>
    <row r="12" spans="1:15" x14ac:dyDescent="0.25">
      <c r="A12" s="16">
        <v>11</v>
      </c>
      <c r="B12" s="35">
        <v>2</v>
      </c>
      <c r="C12" s="36">
        <v>20</v>
      </c>
      <c r="E12" s="16">
        <v>33</v>
      </c>
      <c r="F12" s="103">
        <v>9</v>
      </c>
      <c r="G12" s="36">
        <v>33</v>
      </c>
      <c r="I12" s="16">
        <v>55</v>
      </c>
      <c r="J12" s="103">
        <v>16</v>
      </c>
      <c r="K12" s="36">
        <v>27</v>
      </c>
      <c r="M12" s="16">
        <v>77</v>
      </c>
      <c r="N12" s="35">
        <v>27</v>
      </c>
      <c r="O12" s="36">
        <v>35</v>
      </c>
    </row>
    <row r="13" spans="1:15" x14ac:dyDescent="0.25">
      <c r="A13" s="27">
        <v>12</v>
      </c>
      <c r="B13" s="43">
        <v>2</v>
      </c>
      <c r="C13" s="44">
        <v>11</v>
      </c>
      <c r="E13" s="27">
        <v>34</v>
      </c>
      <c r="F13" s="102">
        <v>9</v>
      </c>
      <c r="G13" s="44">
        <v>31</v>
      </c>
      <c r="I13" s="27">
        <v>56</v>
      </c>
      <c r="J13" s="102">
        <v>16</v>
      </c>
      <c r="K13" s="44">
        <v>42</v>
      </c>
      <c r="M13" s="27">
        <v>78</v>
      </c>
      <c r="N13" s="43">
        <v>28</v>
      </c>
      <c r="O13" s="44">
        <v>33</v>
      </c>
    </row>
    <row r="14" spans="1:15" x14ac:dyDescent="0.25">
      <c r="A14" s="16">
        <v>13</v>
      </c>
      <c r="B14" s="35">
        <v>3</v>
      </c>
      <c r="C14" s="36">
        <v>36</v>
      </c>
      <c r="E14" s="16">
        <v>35</v>
      </c>
      <c r="F14" s="103">
        <v>9</v>
      </c>
      <c r="G14" s="36">
        <v>32</v>
      </c>
      <c r="I14" s="16">
        <v>57</v>
      </c>
      <c r="J14" s="103">
        <v>16</v>
      </c>
      <c r="K14" s="36">
        <v>17</v>
      </c>
      <c r="M14" s="16">
        <v>79</v>
      </c>
      <c r="N14" s="35">
        <v>28</v>
      </c>
      <c r="O14" s="36">
        <v>30</v>
      </c>
    </row>
    <row r="15" spans="1:15" x14ac:dyDescent="0.25">
      <c r="A15" s="27">
        <v>14</v>
      </c>
      <c r="B15" s="43">
        <v>3</v>
      </c>
      <c r="C15" s="44">
        <v>13</v>
      </c>
      <c r="E15" s="27">
        <v>36</v>
      </c>
      <c r="F15" s="102">
        <v>9</v>
      </c>
      <c r="G15" s="44">
        <v>37</v>
      </c>
      <c r="I15" s="27">
        <v>58</v>
      </c>
      <c r="J15" s="102">
        <v>17</v>
      </c>
      <c r="K15" s="44">
        <v>27</v>
      </c>
      <c r="M15" s="27">
        <v>80</v>
      </c>
      <c r="N15" s="43">
        <v>30</v>
      </c>
      <c r="O15" s="44">
        <v>37</v>
      </c>
    </row>
    <row r="16" spans="1:15" x14ac:dyDescent="0.25">
      <c r="A16" s="16">
        <v>15</v>
      </c>
      <c r="B16" s="35">
        <v>4</v>
      </c>
      <c r="C16" s="36">
        <v>23</v>
      </c>
      <c r="E16" s="16">
        <v>37</v>
      </c>
      <c r="F16" s="103">
        <v>9</v>
      </c>
      <c r="G16" s="36">
        <v>30</v>
      </c>
      <c r="I16" s="16">
        <v>59</v>
      </c>
      <c r="J16" s="103">
        <v>17</v>
      </c>
      <c r="K16" s="36">
        <v>25</v>
      </c>
      <c r="M16" s="16">
        <v>81</v>
      </c>
      <c r="N16" s="35">
        <v>30</v>
      </c>
      <c r="O16" s="36">
        <v>38</v>
      </c>
    </row>
    <row r="17" spans="1:15" x14ac:dyDescent="0.25">
      <c r="A17" s="27">
        <v>16</v>
      </c>
      <c r="B17" s="43">
        <v>4</v>
      </c>
      <c r="C17" s="44">
        <v>10</v>
      </c>
      <c r="E17" s="27">
        <v>38</v>
      </c>
      <c r="F17" s="102">
        <v>9</v>
      </c>
      <c r="G17" s="44">
        <v>28</v>
      </c>
      <c r="I17" s="27">
        <v>60</v>
      </c>
      <c r="J17" s="102">
        <v>18</v>
      </c>
      <c r="K17" s="44">
        <v>40</v>
      </c>
      <c r="M17" s="27">
        <v>82</v>
      </c>
      <c r="N17" s="43">
        <v>31</v>
      </c>
      <c r="O17" s="44">
        <v>33</v>
      </c>
    </row>
    <row r="18" spans="1:15" x14ac:dyDescent="0.25">
      <c r="A18" s="16">
        <v>17</v>
      </c>
      <c r="B18" s="35">
        <v>4</v>
      </c>
      <c r="C18" s="36">
        <v>19</v>
      </c>
      <c r="E18" s="16">
        <v>39</v>
      </c>
      <c r="F18" s="103">
        <v>10</v>
      </c>
      <c r="G18" s="36">
        <v>12</v>
      </c>
      <c r="I18" s="16">
        <v>61</v>
      </c>
      <c r="J18" s="103">
        <v>19</v>
      </c>
      <c r="K18" s="36">
        <v>36</v>
      </c>
      <c r="M18" s="16">
        <v>83</v>
      </c>
      <c r="N18" s="35">
        <v>31</v>
      </c>
      <c r="O18" s="36">
        <v>39</v>
      </c>
    </row>
    <row r="19" spans="1:15" x14ac:dyDescent="0.25">
      <c r="A19" s="27">
        <v>18</v>
      </c>
      <c r="B19" s="43">
        <v>4</v>
      </c>
      <c r="C19" s="44">
        <v>36</v>
      </c>
      <c r="E19" s="27">
        <v>40</v>
      </c>
      <c r="F19" s="102">
        <v>10</v>
      </c>
      <c r="G19" s="44">
        <v>23</v>
      </c>
      <c r="I19" s="27">
        <v>62</v>
      </c>
      <c r="J19" s="102">
        <v>20</v>
      </c>
      <c r="K19" s="44">
        <v>30</v>
      </c>
      <c r="M19" s="27">
        <v>84</v>
      </c>
      <c r="N19" s="43">
        <v>32</v>
      </c>
      <c r="O19" s="44">
        <v>37</v>
      </c>
    </row>
    <row r="20" spans="1:15" x14ac:dyDescent="0.25">
      <c r="A20" s="16">
        <v>19</v>
      </c>
      <c r="B20" s="35">
        <v>5</v>
      </c>
      <c r="C20" s="36">
        <v>27</v>
      </c>
      <c r="E20" s="16">
        <v>41</v>
      </c>
      <c r="F20" s="103">
        <v>10</v>
      </c>
      <c r="G20" s="36">
        <v>19</v>
      </c>
      <c r="I20" s="16">
        <v>63</v>
      </c>
      <c r="J20" s="103">
        <v>21</v>
      </c>
      <c r="K20" s="36">
        <v>28</v>
      </c>
      <c r="M20" s="16">
        <v>85</v>
      </c>
      <c r="N20" s="35">
        <v>35</v>
      </c>
      <c r="O20" s="36">
        <v>41</v>
      </c>
    </row>
    <row r="21" spans="1:15" x14ac:dyDescent="0.25">
      <c r="A21" s="27">
        <v>20</v>
      </c>
      <c r="B21" s="43">
        <v>5</v>
      </c>
      <c r="C21" s="44">
        <v>16</v>
      </c>
      <c r="E21" s="27">
        <v>42</v>
      </c>
      <c r="F21" s="102">
        <v>10</v>
      </c>
      <c r="G21" s="44">
        <v>36</v>
      </c>
      <c r="I21" s="27">
        <v>64</v>
      </c>
      <c r="J21" s="102">
        <v>21</v>
      </c>
      <c r="K21" s="44">
        <v>33</v>
      </c>
      <c r="M21" s="27">
        <v>86</v>
      </c>
      <c r="N21" s="43">
        <v>36</v>
      </c>
      <c r="O21" s="44">
        <v>40</v>
      </c>
    </row>
    <row r="22" spans="1:15" x14ac:dyDescent="0.25">
      <c r="A22" s="16">
        <v>21</v>
      </c>
      <c r="B22" s="35">
        <v>5</v>
      </c>
      <c r="C22" s="36">
        <v>17</v>
      </c>
      <c r="E22" s="16">
        <v>43</v>
      </c>
      <c r="F22" s="103">
        <v>10</v>
      </c>
      <c r="G22" s="36">
        <v>40</v>
      </c>
      <c r="I22" s="16">
        <v>65</v>
      </c>
      <c r="J22" s="103">
        <v>22</v>
      </c>
      <c r="K22" s="36">
        <v>36</v>
      </c>
      <c r="M22" s="16">
        <v>87</v>
      </c>
      <c r="N22" s="35">
        <v>37</v>
      </c>
      <c r="O22" s="36">
        <v>38</v>
      </c>
    </row>
    <row r="23" spans="1:15" ht="15.75" thickBot="1" x14ac:dyDescent="0.3">
      <c r="A23" s="62">
        <v>22</v>
      </c>
      <c r="B23" s="63">
        <v>5</v>
      </c>
      <c r="C23" s="64">
        <v>25</v>
      </c>
      <c r="E23" s="62">
        <v>44</v>
      </c>
      <c r="F23" s="106">
        <v>10</v>
      </c>
      <c r="G23" s="64">
        <v>39</v>
      </c>
      <c r="I23" s="62">
        <v>66</v>
      </c>
      <c r="J23" s="106">
        <v>24</v>
      </c>
      <c r="K23" s="64">
        <v>41</v>
      </c>
      <c r="M23" s="46">
        <v>88</v>
      </c>
      <c r="N23" s="57">
        <v>43</v>
      </c>
      <c r="O23" s="58">
        <v>44</v>
      </c>
    </row>
    <row r="24" spans="1:15" ht="15.75" thickTop="1" x14ac:dyDescent="0.25"/>
  </sheetData>
  <mergeCells count="4">
    <mergeCell ref="B1:C1"/>
    <mergeCell ref="F1:G1"/>
    <mergeCell ref="N1:O1"/>
    <mergeCell ref="J1:K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29" workbookViewId="0">
      <selection activeCell="T9" sqref="T9"/>
    </sheetView>
  </sheetViews>
  <sheetFormatPr defaultRowHeight="15" x14ac:dyDescent="0.25"/>
  <cols>
    <col min="1" max="1" width="5.7109375" customWidth="1"/>
    <col min="2" max="3" width="4.28515625" customWidth="1"/>
    <col min="4" max="4" width="8.5703125" customWidth="1"/>
    <col min="5" max="5" width="9.28515625" customWidth="1"/>
    <col min="6" max="6" width="2.140625" customWidth="1"/>
    <col min="7" max="7" width="5.7109375" customWidth="1"/>
    <col min="8" max="9" width="4.28515625" customWidth="1"/>
    <col min="10" max="10" width="8.5703125" customWidth="1"/>
    <col min="11" max="11" width="9.28515625" customWidth="1"/>
    <col min="12" max="12" width="2.140625" customWidth="1"/>
    <col min="13" max="13" width="5.7109375" customWidth="1"/>
    <col min="14" max="15" width="4.28515625" customWidth="1"/>
    <col min="16" max="16" width="8.5703125" customWidth="1"/>
    <col min="17" max="17" width="9.28515625" customWidth="1"/>
    <col min="18" max="18" width="10" customWidth="1"/>
    <col min="19" max="19" width="9.140625" hidden="1" customWidth="1"/>
    <col min="20" max="20" width="8" customWidth="1"/>
    <col min="21" max="21" width="11.28515625" customWidth="1"/>
    <col min="22" max="22" width="9.140625" customWidth="1"/>
    <col min="23" max="23" width="8" customWidth="1"/>
    <col min="24" max="24" width="9.28515625" customWidth="1"/>
    <col min="25" max="25" width="11.140625" customWidth="1"/>
    <col min="26" max="26" width="9.140625" customWidth="1"/>
    <col min="27" max="27" width="7.140625" customWidth="1"/>
    <col min="28" max="28" width="8.5703125" customWidth="1"/>
    <col min="29" max="29" width="9.28515625" customWidth="1"/>
    <col min="30" max="30" width="9.7109375" customWidth="1"/>
    <col min="31" max="31" width="6.85546875" customWidth="1"/>
    <col min="32" max="33" width="10.140625" customWidth="1"/>
    <col min="34" max="34" width="10" customWidth="1"/>
  </cols>
  <sheetData>
    <row r="1" spans="1:35" ht="15.75" thickBot="1" x14ac:dyDescent="0.3">
      <c r="A1" s="48" t="s">
        <v>15</v>
      </c>
      <c r="B1" s="177" t="s">
        <v>61</v>
      </c>
      <c r="C1" s="178"/>
      <c r="D1" s="49" t="s">
        <v>62</v>
      </c>
      <c r="E1" s="53" t="s">
        <v>63</v>
      </c>
      <c r="G1" s="67" t="s">
        <v>15</v>
      </c>
      <c r="H1" s="175" t="s">
        <v>61</v>
      </c>
      <c r="I1" s="176"/>
      <c r="J1" s="68" t="s">
        <v>62</v>
      </c>
      <c r="K1" s="69" t="s">
        <v>63</v>
      </c>
      <c r="M1" s="67" t="s">
        <v>15</v>
      </c>
      <c r="N1" s="175" t="s">
        <v>61</v>
      </c>
      <c r="O1" s="176"/>
      <c r="P1" s="68" t="s">
        <v>62</v>
      </c>
      <c r="Q1" s="69" t="s">
        <v>63</v>
      </c>
      <c r="AH1" s="1"/>
      <c r="AI1" s="1"/>
    </row>
    <row r="2" spans="1:35" x14ac:dyDescent="0.25">
      <c r="A2" s="15">
        <v>1</v>
      </c>
      <c r="B2" s="54">
        <v>1</v>
      </c>
      <c r="C2" s="55">
        <v>10</v>
      </c>
      <c r="D2" s="56">
        <v>641</v>
      </c>
      <c r="E2" s="52">
        <v>0</v>
      </c>
      <c r="G2" s="16">
        <v>31</v>
      </c>
      <c r="H2" s="103">
        <v>7</v>
      </c>
      <c r="I2" s="36">
        <v>38</v>
      </c>
      <c r="J2" s="45">
        <v>230</v>
      </c>
      <c r="K2" s="40">
        <v>1</v>
      </c>
      <c r="M2" s="16">
        <v>61</v>
      </c>
      <c r="N2" s="103">
        <v>19</v>
      </c>
      <c r="O2" s="36">
        <v>36</v>
      </c>
      <c r="P2" s="45">
        <v>370</v>
      </c>
      <c r="Q2" s="40">
        <v>0</v>
      </c>
      <c r="AH2" s="1"/>
      <c r="AI2" s="1"/>
    </row>
    <row r="3" spans="1:35" x14ac:dyDescent="0.25">
      <c r="A3" s="27">
        <v>2</v>
      </c>
      <c r="B3" s="43">
        <v>1</v>
      </c>
      <c r="C3" s="44">
        <v>40</v>
      </c>
      <c r="D3" s="50">
        <v>843</v>
      </c>
      <c r="E3" s="39">
        <v>0</v>
      </c>
      <c r="G3" s="27">
        <v>32</v>
      </c>
      <c r="H3" s="102">
        <v>8</v>
      </c>
      <c r="I3" s="44">
        <v>14</v>
      </c>
      <c r="J3" s="50">
        <v>6</v>
      </c>
      <c r="K3" s="39">
        <v>1</v>
      </c>
      <c r="M3" s="27">
        <v>62</v>
      </c>
      <c r="N3" s="102">
        <v>20</v>
      </c>
      <c r="O3" s="44">
        <v>30</v>
      </c>
      <c r="P3" s="50">
        <v>431</v>
      </c>
      <c r="Q3" s="39">
        <v>0</v>
      </c>
      <c r="AH3" s="1"/>
      <c r="AI3" s="1"/>
    </row>
    <row r="4" spans="1:35" x14ac:dyDescent="0.25">
      <c r="A4" s="16">
        <v>3</v>
      </c>
      <c r="B4" s="35">
        <v>1</v>
      </c>
      <c r="C4" s="36">
        <v>18</v>
      </c>
      <c r="D4" s="45">
        <v>645</v>
      </c>
      <c r="E4" s="40">
        <v>1</v>
      </c>
      <c r="G4" s="16">
        <v>33</v>
      </c>
      <c r="H4" s="103">
        <v>9</v>
      </c>
      <c r="I4" s="36">
        <v>33</v>
      </c>
      <c r="J4" s="45">
        <v>1121</v>
      </c>
      <c r="K4" s="40">
        <v>0</v>
      </c>
      <c r="M4" s="16">
        <v>63</v>
      </c>
      <c r="N4" s="103">
        <v>21</v>
      </c>
      <c r="O4" s="36">
        <v>28</v>
      </c>
      <c r="P4" s="45">
        <v>437</v>
      </c>
      <c r="Q4" s="40">
        <v>1</v>
      </c>
      <c r="AH4" s="1"/>
      <c r="AI4" s="1"/>
    </row>
    <row r="5" spans="1:35" x14ac:dyDescent="0.25">
      <c r="A5" s="27">
        <v>4</v>
      </c>
      <c r="B5" s="43">
        <v>1</v>
      </c>
      <c r="C5" s="44">
        <v>14</v>
      </c>
      <c r="D5" s="50">
        <v>1121</v>
      </c>
      <c r="E5" s="39">
        <v>0</v>
      </c>
      <c r="G5" s="27">
        <v>34</v>
      </c>
      <c r="H5" s="102">
        <v>9</v>
      </c>
      <c r="I5" s="44">
        <v>31</v>
      </c>
      <c r="J5" s="50">
        <v>214</v>
      </c>
      <c r="K5" s="39">
        <v>1</v>
      </c>
      <c r="M5" s="27">
        <v>64</v>
      </c>
      <c r="N5" s="102">
        <v>21</v>
      </c>
      <c r="O5" s="44">
        <v>33</v>
      </c>
      <c r="P5" s="50">
        <v>470</v>
      </c>
      <c r="Q5" s="39">
        <v>1</v>
      </c>
      <c r="AH5" s="1"/>
      <c r="AI5" s="1"/>
    </row>
    <row r="6" spans="1:35" x14ac:dyDescent="0.25">
      <c r="A6" s="16">
        <v>5</v>
      </c>
      <c r="B6" s="35">
        <v>1</v>
      </c>
      <c r="C6" s="36">
        <v>32</v>
      </c>
      <c r="D6" s="45">
        <v>384</v>
      </c>
      <c r="E6" s="40">
        <v>0</v>
      </c>
      <c r="G6" s="16">
        <v>35</v>
      </c>
      <c r="H6" s="103">
        <v>9</v>
      </c>
      <c r="I6" s="36">
        <v>32</v>
      </c>
      <c r="J6" s="45">
        <v>463</v>
      </c>
      <c r="K6" s="40">
        <v>0</v>
      </c>
      <c r="M6" s="16">
        <v>65</v>
      </c>
      <c r="N6" s="103">
        <v>22</v>
      </c>
      <c r="O6" s="36">
        <v>36</v>
      </c>
      <c r="P6" s="45">
        <v>954</v>
      </c>
      <c r="Q6" s="40">
        <v>1</v>
      </c>
      <c r="AH6" s="1"/>
      <c r="AI6" s="1"/>
    </row>
    <row r="7" spans="1:35" x14ac:dyDescent="0.25">
      <c r="A7" s="27">
        <v>6</v>
      </c>
      <c r="B7" s="43">
        <v>1</v>
      </c>
      <c r="C7" s="44">
        <v>9</v>
      </c>
      <c r="D7" s="50">
        <v>243</v>
      </c>
      <c r="E7" s="39">
        <v>0</v>
      </c>
      <c r="G7" s="27">
        <v>36</v>
      </c>
      <c r="H7" s="102">
        <v>9</v>
      </c>
      <c r="I7" s="44">
        <v>37</v>
      </c>
      <c r="J7" s="50">
        <v>344</v>
      </c>
      <c r="K7" s="39">
        <v>1</v>
      </c>
      <c r="M7" s="27">
        <v>66</v>
      </c>
      <c r="N7" s="43">
        <v>24</v>
      </c>
      <c r="O7" s="44">
        <v>41</v>
      </c>
      <c r="P7" s="50">
        <v>522</v>
      </c>
      <c r="Q7" s="39">
        <v>1</v>
      </c>
      <c r="AH7" s="1"/>
      <c r="AI7" s="1"/>
    </row>
    <row r="8" spans="1:35" x14ac:dyDescent="0.25">
      <c r="A8" s="16">
        <v>7</v>
      </c>
      <c r="B8" s="35">
        <v>1</v>
      </c>
      <c r="C8" s="36">
        <v>31</v>
      </c>
      <c r="D8" s="45">
        <v>67</v>
      </c>
      <c r="E8" s="40">
        <v>1</v>
      </c>
      <c r="G8" s="16">
        <v>37</v>
      </c>
      <c r="H8" s="103">
        <v>9</v>
      </c>
      <c r="I8" s="36">
        <v>30</v>
      </c>
      <c r="J8" s="45">
        <v>378</v>
      </c>
      <c r="K8" s="40">
        <v>1</v>
      </c>
      <c r="M8" s="16">
        <v>67</v>
      </c>
      <c r="N8" s="54">
        <v>24</v>
      </c>
      <c r="O8" s="55">
        <v>35</v>
      </c>
      <c r="P8" s="45">
        <v>982</v>
      </c>
      <c r="Q8" s="40">
        <v>0</v>
      </c>
      <c r="AH8" s="1"/>
      <c r="AI8" s="1"/>
    </row>
    <row r="9" spans="1:35" x14ac:dyDescent="0.25">
      <c r="A9" s="27">
        <v>8</v>
      </c>
      <c r="B9" s="43">
        <v>1</v>
      </c>
      <c r="C9" s="44">
        <v>39</v>
      </c>
      <c r="D9" s="50">
        <v>293</v>
      </c>
      <c r="E9" s="39">
        <v>1</v>
      </c>
      <c r="G9" s="27">
        <v>38</v>
      </c>
      <c r="H9" s="102">
        <v>9</v>
      </c>
      <c r="I9" s="44">
        <v>28</v>
      </c>
      <c r="J9" s="50">
        <v>834</v>
      </c>
      <c r="K9" s="39">
        <v>0</v>
      </c>
      <c r="M9" s="27">
        <v>68</v>
      </c>
      <c r="N9" s="43">
        <v>24</v>
      </c>
      <c r="O9" s="44">
        <v>27</v>
      </c>
      <c r="P9" s="50">
        <v>1919</v>
      </c>
      <c r="Q9" s="39">
        <v>0</v>
      </c>
      <c r="AH9" s="1"/>
      <c r="AI9" s="1"/>
    </row>
    <row r="10" spans="1:35" x14ac:dyDescent="0.25">
      <c r="A10" s="16">
        <v>9</v>
      </c>
      <c r="B10" s="35">
        <v>2</v>
      </c>
      <c r="C10" s="36">
        <v>38</v>
      </c>
      <c r="D10" s="45">
        <v>162</v>
      </c>
      <c r="E10" s="40">
        <v>1</v>
      </c>
      <c r="G10" s="16">
        <v>39</v>
      </c>
      <c r="H10" s="103">
        <v>10</v>
      </c>
      <c r="I10" s="36">
        <v>12</v>
      </c>
      <c r="J10" s="45">
        <v>439</v>
      </c>
      <c r="K10" s="40">
        <v>1</v>
      </c>
      <c r="M10" s="16">
        <v>69</v>
      </c>
      <c r="N10" s="35">
        <v>25</v>
      </c>
      <c r="O10" s="36">
        <v>39</v>
      </c>
      <c r="P10" s="45">
        <v>638</v>
      </c>
      <c r="Q10" s="40">
        <v>0</v>
      </c>
      <c r="AH10" s="1"/>
      <c r="AI10" s="1"/>
    </row>
    <row r="11" spans="1:35" x14ac:dyDescent="0.25">
      <c r="A11" s="27">
        <v>10</v>
      </c>
      <c r="B11" s="43">
        <v>2</v>
      </c>
      <c r="C11" s="44">
        <v>30</v>
      </c>
      <c r="D11" s="50">
        <v>632</v>
      </c>
      <c r="E11" s="39">
        <v>0</v>
      </c>
      <c r="G11" s="27">
        <v>40</v>
      </c>
      <c r="H11" s="102">
        <v>10</v>
      </c>
      <c r="I11" s="44">
        <v>23</v>
      </c>
      <c r="J11" s="50">
        <v>656</v>
      </c>
      <c r="K11" s="39">
        <v>0</v>
      </c>
      <c r="M11" s="27">
        <v>70</v>
      </c>
      <c r="N11" s="43">
        <v>25</v>
      </c>
      <c r="O11" s="44">
        <v>31</v>
      </c>
      <c r="P11" s="50">
        <v>652</v>
      </c>
      <c r="Q11" s="39">
        <v>0</v>
      </c>
      <c r="AH11" s="1"/>
      <c r="AI11" s="1"/>
    </row>
    <row r="12" spans="1:35" x14ac:dyDescent="0.25">
      <c r="A12" s="16">
        <v>11</v>
      </c>
      <c r="B12" s="35">
        <v>2</v>
      </c>
      <c r="C12" s="36">
        <v>20</v>
      </c>
      <c r="D12" s="45">
        <v>288</v>
      </c>
      <c r="E12" s="40">
        <v>1</v>
      </c>
      <c r="G12" s="16">
        <v>41</v>
      </c>
      <c r="H12" s="103">
        <v>10</v>
      </c>
      <c r="I12" s="36">
        <v>19</v>
      </c>
      <c r="J12" s="45">
        <v>740</v>
      </c>
      <c r="K12" s="40">
        <v>0</v>
      </c>
      <c r="M12" s="16">
        <v>71</v>
      </c>
      <c r="N12" s="35">
        <v>25</v>
      </c>
      <c r="O12" s="36">
        <v>33</v>
      </c>
      <c r="P12" s="45">
        <v>782</v>
      </c>
      <c r="Q12" s="40">
        <v>0</v>
      </c>
      <c r="AH12" s="1"/>
      <c r="AI12" s="1"/>
    </row>
    <row r="13" spans="1:35" x14ac:dyDescent="0.25">
      <c r="A13" s="27">
        <v>12</v>
      </c>
      <c r="B13" s="43">
        <v>2</v>
      </c>
      <c r="C13" s="44">
        <v>11</v>
      </c>
      <c r="D13" s="50">
        <v>692</v>
      </c>
      <c r="E13" s="39">
        <v>1</v>
      </c>
      <c r="G13" s="27">
        <v>42</v>
      </c>
      <c r="H13" s="102">
        <v>10</v>
      </c>
      <c r="I13" s="44">
        <v>36</v>
      </c>
      <c r="J13" s="50">
        <v>1059</v>
      </c>
      <c r="K13" s="39">
        <v>0</v>
      </c>
      <c r="M13" s="27">
        <v>72</v>
      </c>
      <c r="N13" s="43">
        <v>25</v>
      </c>
      <c r="O13" s="44">
        <v>27</v>
      </c>
      <c r="P13" s="50">
        <v>1251</v>
      </c>
      <c r="Q13" s="39">
        <v>0</v>
      </c>
      <c r="AH13" s="1"/>
      <c r="AI13" s="1"/>
    </row>
    <row r="14" spans="1:35" x14ac:dyDescent="0.25">
      <c r="A14" s="16">
        <v>13</v>
      </c>
      <c r="B14" s="35">
        <v>3</v>
      </c>
      <c r="C14" s="36">
        <v>36</v>
      </c>
      <c r="D14" s="45">
        <v>861</v>
      </c>
      <c r="E14" s="40">
        <v>1</v>
      </c>
      <c r="G14" s="16">
        <v>43</v>
      </c>
      <c r="H14" s="103">
        <v>10</v>
      </c>
      <c r="I14" s="36">
        <v>40</v>
      </c>
      <c r="J14" s="45">
        <v>955</v>
      </c>
      <c r="K14" s="40">
        <v>0</v>
      </c>
      <c r="M14" s="16">
        <v>73</v>
      </c>
      <c r="N14" s="35">
        <v>27</v>
      </c>
      <c r="O14" s="36">
        <v>42</v>
      </c>
      <c r="P14" s="45">
        <v>1028</v>
      </c>
      <c r="Q14" s="40">
        <v>0</v>
      </c>
      <c r="AH14" s="1"/>
      <c r="AI14" s="1"/>
    </row>
    <row r="15" spans="1:35" x14ac:dyDescent="0.25">
      <c r="A15" s="27">
        <v>14</v>
      </c>
      <c r="B15" s="43">
        <v>3</v>
      </c>
      <c r="C15" s="44">
        <v>13</v>
      </c>
      <c r="D15" s="50">
        <v>609</v>
      </c>
      <c r="E15" s="39">
        <v>1</v>
      </c>
      <c r="G15" s="27">
        <v>44</v>
      </c>
      <c r="H15" s="43">
        <v>10</v>
      </c>
      <c r="I15" s="44">
        <v>39</v>
      </c>
      <c r="J15" s="50">
        <v>350</v>
      </c>
      <c r="K15" s="39">
        <v>1</v>
      </c>
      <c r="M15" s="27">
        <v>74</v>
      </c>
      <c r="N15" s="43">
        <v>27</v>
      </c>
      <c r="O15" s="44">
        <v>33</v>
      </c>
      <c r="P15" s="50">
        <v>865</v>
      </c>
      <c r="Q15" s="39">
        <v>0</v>
      </c>
      <c r="AH15" s="1"/>
      <c r="AI15" s="1"/>
    </row>
    <row r="16" spans="1:35" x14ac:dyDescent="0.25">
      <c r="A16" s="16">
        <v>15</v>
      </c>
      <c r="B16" s="35">
        <v>4</v>
      </c>
      <c r="C16" s="36">
        <v>23</v>
      </c>
      <c r="D16" s="45">
        <v>210</v>
      </c>
      <c r="E16" s="40">
        <v>1</v>
      </c>
      <c r="G16" s="16">
        <v>45</v>
      </c>
      <c r="H16" s="104">
        <v>10</v>
      </c>
      <c r="I16" s="55">
        <v>25</v>
      </c>
      <c r="J16" s="45">
        <v>573</v>
      </c>
      <c r="K16" s="40">
        <v>0</v>
      </c>
      <c r="M16" s="16">
        <v>75</v>
      </c>
      <c r="N16" s="35">
        <v>27</v>
      </c>
      <c r="O16" s="36">
        <v>44</v>
      </c>
      <c r="P16" s="45">
        <v>1984</v>
      </c>
      <c r="Q16" s="40">
        <v>1</v>
      </c>
      <c r="AH16" s="1"/>
      <c r="AI16" s="1"/>
    </row>
    <row r="17" spans="1:35" x14ac:dyDescent="0.25">
      <c r="A17" s="27">
        <v>16</v>
      </c>
      <c r="B17" s="43">
        <v>4</v>
      </c>
      <c r="C17" s="44">
        <v>10</v>
      </c>
      <c r="D17" s="50">
        <v>765</v>
      </c>
      <c r="E17" s="39">
        <v>0</v>
      </c>
      <c r="G17" s="27">
        <v>46</v>
      </c>
      <c r="H17" s="102">
        <v>11</v>
      </c>
      <c r="I17" s="44">
        <v>34</v>
      </c>
      <c r="J17" s="50">
        <v>1550</v>
      </c>
      <c r="K17" s="39">
        <v>0</v>
      </c>
      <c r="M17" s="27">
        <v>76</v>
      </c>
      <c r="N17" s="43">
        <v>27</v>
      </c>
      <c r="O17" s="44">
        <v>43</v>
      </c>
      <c r="P17" s="50">
        <v>2193</v>
      </c>
      <c r="Q17" s="39">
        <v>0</v>
      </c>
      <c r="AH17" s="1"/>
      <c r="AI17" s="1"/>
    </row>
    <row r="18" spans="1:35" x14ac:dyDescent="0.25">
      <c r="A18" s="16">
        <v>17</v>
      </c>
      <c r="B18" s="35">
        <v>4</v>
      </c>
      <c r="C18" s="36">
        <v>19</v>
      </c>
      <c r="D18" s="45">
        <v>225</v>
      </c>
      <c r="E18" s="40">
        <v>1</v>
      </c>
      <c r="G18" s="16">
        <v>47</v>
      </c>
      <c r="H18" s="103">
        <v>11</v>
      </c>
      <c r="I18" s="36">
        <v>20</v>
      </c>
      <c r="J18" s="45">
        <v>696</v>
      </c>
      <c r="K18" s="40">
        <v>0</v>
      </c>
      <c r="M18" s="16">
        <v>77</v>
      </c>
      <c r="N18" s="35">
        <v>27</v>
      </c>
      <c r="O18" s="36">
        <v>35</v>
      </c>
      <c r="P18" s="45">
        <v>1090</v>
      </c>
      <c r="Q18" s="40">
        <v>1</v>
      </c>
      <c r="AH18" s="1"/>
      <c r="AI18" s="1"/>
    </row>
    <row r="19" spans="1:35" x14ac:dyDescent="0.25">
      <c r="A19" s="27">
        <v>18</v>
      </c>
      <c r="B19" s="43">
        <v>4</v>
      </c>
      <c r="C19" s="44">
        <v>36</v>
      </c>
      <c r="D19" s="50">
        <v>316</v>
      </c>
      <c r="E19" s="39">
        <v>1</v>
      </c>
      <c r="G19" s="27">
        <v>48</v>
      </c>
      <c r="H19" s="102">
        <v>13</v>
      </c>
      <c r="I19" s="44">
        <v>36</v>
      </c>
      <c r="J19" s="50">
        <v>1278</v>
      </c>
      <c r="K19" s="39">
        <v>0</v>
      </c>
      <c r="M19" s="27">
        <v>78</v>
      </c>
      <c r="N19" s="43">
        <v>28</v>
      </c>
      <c r="O19" s="44">
        <v>33</v>
      </c>
      <c r="P19" s="50">
        <v>963</v>
      </c>
      <c r="Q19" s="39">
        <v>0</v>
      </c>
      <c r="AH19" s="1"/>
      <c r="AI19" s="1"/>
    </row>
    <row r="20" spans="1:35" x14ac:dyDescent="0.25">
      <c r="A20" s="16">
        <v>19</v>
      </c>
      <c r="B20" s="35">
        <v>5</v>
      </c>
      <c r="C20" s="36">
        <v>27</v>
      </c>
      <c r="D20" s="45">
        <v>713</v>
      </c>
      <c r="E20" s="40">
        <v>1</v>
      </c>
      <c r="G20" s="16">
        <v>49</v>
      </c>
      <c r="H20" s="103">
        <v>13</v>
      </c>
      <c r="I20" s="36">
        <v>26</v>
      </c>
      <c r="J20" s="45">
        <v>625</v>
      </c>
      <c r="K20" s="40">
        <v>1</v>
      </c>
      <c r="M20" s="16">
        <v>79</v>
      </c>
      <c r="N20" s="35">
        <v>28</v>
      </c>
      <c r="O20" s="36">
        <v>30</v>
      </c>
      <c r="P20" s="45">
        <v>597</v>
      </c>
      <c r="Q20" s="40">
        <v>0</v>
      </c>
      <c r="AH20" s="1"/>
      <c r="AI20" s="1"/>
    </row>
    <row r="21" spans="1:35" x14ac:dyDescent="0.25">
      <c r="A21" s="27">
        <v>20</v>
      </c>
      <c r="B21" s="43">
        <v>5</v>
      </c>
      <c r="C21" s="44">
        <v>16</v>
      </c>
      <c r="D21" s="50">
        <v>479</v>
      </c>
      <c r="E21" s="39">
        <v>0</v>
      </c>
      <c r="G21" s="27">
        <v>50</v>
      </c>
      <c r="H21" s="102">
        <v>14</v>
      </c>
      <c r="I21" s="44">
        <v>29</v>
      </c>
      <c r="J21" s="50">
        <v>330</v>
      </c>
      <c r="K21" s="39">
        <v>1</v>
      </c>
      <c r="M21" s="27">
        <v>80</v>
      </c>
      <c r="N21" s="43">
        <v>30</v>
      </c>
      <c r="O21" s="44">
        <v>37</v>
      </c>
      <c r="P21" s="50">
        <v>393</v>
      </c>
      <c r="Q21" s="39">
        <v>0</v>
      </c>
      <c r="AH21" s="1"/>
      <c r="AI21" s="1"/>
    </row>
    <row r="22" spans="1:35" x14ac:dyDescent="0.25">
      <c r="A22" s="16">
        <v>21</v>
      </c>
      <c r="B22" s="35">
        <v>5</v>
      </c>
      <c r="C22" s="36">
        <v>17</v>
      </c>
      <c r="D22" s="45">
        <v>187</v>
      </c>
      <c r="E22" s="40">
        <v>1</v>
      </c>
      <c r="G22" s="16">
        <v>51</v>
      </c>
      <c r="H22" s="103">
        <v>14</v>
      </c>
      <c r="I22" s="36">
        <v>32</v>
      </c>
      <c r="J22" s="45">
        <v>752</v>
      </c>
      <c r="K22" s="40">
        <v>1</v>
      </c>
      <c r="M22" s="16">
        <v>81</v>
      </c>
      <c r="N22" s="35">
        <v>30</v>
      </c>
      <c r="O22" s="36">
        <v>38</v>
      </c>
      <c r="P22" s="45">
        <v>472</v>
      </c>
      <c r="Q22" s="40">
        <v>0</v>
      </c>
      <c r="AH22" s="1"/>
      <c r="AI22" s="1"/>
    </row>
    <row r="23" spans="1:35" x14ac:dyDescent="0.25">
      <c r="A23" s="27">
        <v>22</v>
      </c>
      <c r="B23" s="43">
        <v>5</v>
      </c>
      <c r="C23" s="44">
        <v>25</v>
      </c>
      <c r="D23" s="50">
        <v>550</v>
      </c>
      <c r="E23" s="39">
        <v>0</v>
      </c>
      <c r="G23" s="27">
        <v>52</v>
      </c>
      <c r="H23" s="102">
        <v>14</v>
      </c>
      <c r="I23" s="44">
        <v>40</v>
      </c>
      <c r="J23" s="50">
        <v>875</v>
      </c>
      <c r="K23" s="39">
        <v>0</v>
      </c>
      <c r="M23" s="27">
        <v>82</v>
      </c>
      <c r="N23" s="43">
        <v>31</v>
      </c>
      <c r="O23" s="44">
        <v>33</v>
      </c>
      <c r="P23" s="50">
        <v>1277</v>
      </c>
      <c r="Q23" s="39">
        <v>0</v>
      </c>
      <c r="AH23" s="1"/>
      <c r="AI23" s="1"/>
    </row>
    <row r="24" spans="1:35" x14ac:dyDescent="0.25">
      <c r="A24" s="16">
        <v>23</v>
      </c>
      <c r="B24" s="104">
        <v>5</v>
      </c>
      <c r="C24" s="55">
        <v>33</v>
      </c>
      <c r="D24" s="45">
        <v>526</v>
      </c>
      <c r="E24" s="40">
        <v>1</v>
      </c>
      <c r="G24" s="16">
        <v>53</v>
      </c>
      <c r="H24" s="103">
        <v>14</v>
      </c>
      <c r="I24" s="36">
        <v>36</v>
      </c>
      <c r="J24" s="45">
        <v>1422</v>
      </c>
      <c r="K24" s="40">
        <v>0</v>
      </c>
      <c r="M24" s="16">
        <v>83</v>
      </c>
      <c r="N24" s="35">
        <v>31</v>
      </c>
      <c r="O24" s="36">
        <v>39</v>
      </c>
      <c r="P24" s="45">
        <v>334</v>
      </c>
      <c r="Q24" s="40">
        <v>0</v>
      </c>
      <c r="AH24" s="1"/>
      <c r="AI24" s="1"/>
    </row>
    <row r="25" spans="1:35" x14ac:dyDescent="0.25">
      <c r="A25" s="27">
        <v>24</v>
      </c>
      <c r="B25" s="102">
        <v>6</v>
      </c>
      <c r="C25" s="44">
        <v>28</v>
      </c>
      <c r="D25" s="50">
        <v>398</v>
      </c>
      <c r="E25" s="39">
        <v>1</v>
      </c>
      <c r="G25" s="27">
        <v>54</v>
      </c>
      <c r="H25" s="102">
        <v>15</v>
      </c>
      <c r="I25" s="44">
        <v>27</v>
      </c>
      <c r="J25" s="50">
        <v>2720</v>
      </c>
      <c r="K25" s="39">
        <v>1</v>
      </c>
      <c r="M25" s="27">
        <v>84</v>
      </c>
      <c r="N25" s="43">
        <v>32</v>
      </c>
      <c r="O25" s="44">
        <v>37</v>
      </c>
      <c r="P25" s="50">
        <v>143</v>
      </c>
      <c r="Q25" s="39">
        <v>1</v>
      </c>
      <c r="AH25" s="1"/>
      <c r="AI25" s="1"/>
    </row>
    <row r="26" spans="1:35" x14ac:dyDescent="0.25">
      <c r="A26" s="16">
        <v>25</v>
      </c>
      <c r="B26" s="103">
        <v>6</v>
      </c>
      <c r="C26" s="36">
        <v>30</v>
      </c>
      <c r="D26" s="45">
        <v>391</v>
      </c>
      <c r="E26" s="40">
        <v>0</v>
      </c>
      <c r="G26" s="16">
        <v>55</v>
      </c>
      <c r="H26" s="103">
        <v>16</v>
      </c>
      <c r="I26" s="36">
        <v>27</v>
      </c>
      <c r="J26" s="45">
        <v>920</v>
      </c>
      <c r="K26" s="40">
        <v>0</v>
      </c>
      <c r="M26" s="16">
        <v>85</v>
      </c>
      <c r="N26" s="35">
        <v>35</v>
      </c>
      <c r="O26" s="36">
        <v>41</v>
      </c>
      <c r="P26" s="45">
        <v>479</v>
      </c>
      <c r="Q26" s="40">
        <v>1</v>
      </c>
      <c r="AH26" s="1"/>
      <c r="AI26" s="1"/>
    </row>
    <row r="27" spans="1:35" x14ac:dyDescent="0.25">
      <c r="A27" s="27">
        <v>26</v>
      </c>
      <c r="B27" s="102">
        <v>6</v>
      </c>
      <c r="C27" s="44">
        <v>20</v>
      </c>
      <c r="D27" s="50">
        <v>246</v>
      </c>
      <c r="E27" s="39">
        <v>1</v>
      </c>
      <c r="G27" s="27">
        <v>56</v>
      </c>
      <c r="H27" s="102">
        <v>16</v>
      </c>
      <c r="I27" s="44">
        <v>42</v>
      </c>
      <c r="J27" s="50">
        <v>309</v>
      </c>
      <c r="K27" s="39">
        <v>1</v>
      </c>
      <c r="M27" s="27">
        <v>86</v>
      </c>
      <c r="N27" s="43">
        <v>36</v>
      </c>
      <c r="O27" s="44">
        <v>40</v>
      </c>
      <c r="P27" s="50">
        <v>563</v>
      </c>
      <c r="Q27" s="39">
        <v>1</v>
      </c>
      <c r="AH27" s="1"/>
      <c r="AI27" s="1"/>
    </row>
    <row r="28" spans="1:35" x14ac:dyDescent="0.25">
      <c r="A28" s="16">
        <v>27</v>
      </c>
      <c r="B28" s="103">
        <v>6</v>
      </c>
      <c r="C28" s="36">
        <v>11</v>
      </c>
      <c r="D28" s="45">
        <v>793</v>
      </c>
      <c r="E28" s="40">
        <v>0</v>
      </c>
      <c r="G28" s="16">
        <v>57</v>
      </c>
      <c r="H28" s="103">
        <v>16</v>
      </c>
      <c r="I28" s="36">
        <v>17</v>
      </c>
      <c r="J28" s="45">
        <v>294</v>
      </c>
      <c r="K28" s="40">
        <v>1</v>
      </c>
      <c r="M28" s="16">
        <v>87</v>
      </c>
      <c r="N28" s="35">
        <v>37</v>
      </c>
      <c r="O28" s="36">
        <v>38</v>
      </c>
      <c r="P28" s="45">
        <v>627</v>
      </c>
      <c r="Q28" s="40">
        <v>0</v>
      </c>
      <c r="AH28" s="1"/>
      <c r="AI28" s="1"/>
    </row>
    <row r="29" spans="1:35" ht="15.75" thickBot="1" x14ac:dyDescent="0.3">
      <c r="A29" s="27">
        <v>28</v>
      </c>
      <c r="B29" s="102">
        <v>6</v>
      </c>
      <c r="C29" s="44">
        <v>34</v>
      </c>
      <c r="D29" s="50">
        <v>550</v>
      </c>
      <c r="E29" s="39">
        <v>1</v>
      </c>
      <c r="G29" s="27">
        <v>58</v>
      </c>
      <c r="H29" s="102">
        <v>17</v>
      </c>
      <c r="I29" s="44">
        <v>27</v>
      </c>
      <c r="J29" s="50">
        <v>883</v>
      </c>
      <c r="K29" s="39">
        <v>0</v>
      </c>
      <c r="M29" s="46">
        <v>88</v>
      </c>
      <c r="N29" s="57">
        <v>43</v>
      </c>
      <c r="O29" s="58">
        <v>44</v>
      </c>
      <c r="P29" s="51">
        <v>578</v>
      </c>
      <c r="Q29" s="59">
        <v>1</v>
      </c>
      <c r="AH29" s="1"/>
      <c r="AI29" s="1"/>
    </row>
    <row r="30" spans="1:35" ht="15.75" thickBot="1" x14ac:dyDescent="0.3">
      <c r="A30" s="16">
        <v>29</v>
      </c>
      <c r="B30" s="103">
        <v>7</v>
      </c>
      <c r="C30" s="36">
        <v>37</v>
      </c>
      <c r="D30" s="45">
        <v>780</v>
      </c>
      <c r="E30" s="40">
        <v>0</v>
      </c>
      <c r="G30" s="16">
        <v>59</v>
      </c>
      <c r="H30" s="103">
        <v>17</v>
      </c>
      <c r="I30" s="36">
        <v>25</v>
      </c>
      <c r="J30" s="45">
        <v>461</v>
      </c>
      <c r="K30" s="40">
        <v>1</v>
      </c>
      <c r="M30" s="3"/>
      <c r="N30" s="181" t="s">
        <v>60</v>
      </c>
      <c r="O30" s="182"/>
      <c r="P30" s="183"/>
      <c r="Q30" s="60">
        <f>SUM(SUM(E2:E31,SUM(K2:K31)),SUM(Q2:Q29))</f>
        <v>43</v>
      </c>
    </row>
    <row r="31" spans="1:35" ht="15.75" thickBot="1" x14ac:dyDescent="0.3">
      <c r="A31" s="62">
        <v>30</v>
      </c>
      <c r="B31" s="63">
        <v>7</v>
      </c>
      <c r="C31" s="64">
        <v>30</v>
      </c>
      <c r="D31" s="65">
        <v>293</v>
      </c>
      <c r="E31" s="66">
        <v>1</v>
      </c>
      <c r="G31" s="62">
        <v>60</v>
      </c>
      <c r="H31" s="63">
        <v>18</v>
      </c>
      <c r="I31" s="64">
        <v>40</v>
      </c>
      <c r="J31" s="65">
        <v>241</v>
      </c>
      <c r="K31" s="66">
        <v>1</v>
      </c>
      <c r="M31" s="3"/>
      <c r="N31" s="179" t="s">
        <v>0</v>
      </c>
      <c r="O31" s="180"/>
      <c r="P31" s="61">
        <f>SUM(SUM(SUMIF(E2:E31, 1,D2:D31),SUMIF(K2:K31, 1,J2:J31), SUMIF(Q2:Q29, 1,P2:P29)))</f>
        <v>22194</v>
      </c>
      <c r="Q31" s="3"/>
    </row>
    <row r="32" spans="1:35" ht="15.75" thickTop="1" x14ac:dyDescent="0.25"/>
  </sheetData>
  <sortState ref="A2:E90">
    <sortCondition ref="D2"/>
  </sortState>
  <mergeCells count="5">
    <mergeCell ref="N1:O1"/>
    <mergeCell ref="B1:C1"/>
    <mergeCell ref="H1:I1"/>
    <mergeCell ref="N31:O31"/>
    <mergeCell ref="N30:P3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workbookViewId="0">
      <selection activeCell="S14" sqref="S14"/>
    </sheetView>
  </sheetViews>
  <sheetFormatPr defaultRowHeight="15" x14ac:dyDescent="0.25"/>
  <cols>
    <col min="1" max="24" width="5" customWidth="1"/>
  </cols>
  <sheetData>
    <row r="1" spans="1:31" x14ac:dyDescent="0.25">
      <c r="A1" s="184"/>
      <c r="B1" s="185"/>
      <c r="C1" s="70" t="s">
        <v>21</v>
      </c>
      <c r="D1" s="71" t="s">
        <v>22</v>
      </c>
      <c r="E1" s="72" t="s">
        <v>23</v>
      </c>
      <c r="F1" s="71" t="s">
        <v>24</v>
      </c>
      <c r="G1" s="72" t="s">
        <v>25</v>
      </c>
      <c r="H1" s="71" t="s">
        <v>26</v>
      </c>
      <c r="I1" s="71" t="s">
        <v>28</v>
      </c>
      <c r="J1" s="71" t="s">
        <v>29</v>
      </c>
      <c r="K1" s="72" t="s">
        <v>6</v>
      </c>
      <c r="L1" s="71" t="s">
        <v>34</v>
      </c>
      <c r="M1" s="71" t="s">
        <v>37</v>
      </c>
      <c r="N1" s="71" t="s">
        <v>10</v>
      </c>
      <c r="O1" s="72" t="s">
        <v>39</v>
      </c>
      <c r="P1" s="71" t="s">
        <v>40</v>
      </c>
      <c r="Q1" s="72" t="s">
        <v>7</v>
      </c>
      <c r="R1" s="71" t="s">
        <v>41</v>
      </c>
      <c r="S1" s="72" t="s">
        <v>42</v>
      </c>
      <c r="T1" s="71" t="s">
        <v>44</v>
      </c>
      <c r="U1" s="72" t="s">
        <v>53</v>
      </c>
      <c r="V1" s="71" t="s">
        <v>12</v>
      </c>
      <c r="W1" s="72" t="s">
        <v>48</v>
      </c>
      <c r="X1" s="73" t="s">
        <v>51</v>
      </c>
      <c r="AA1" s="1"/>
    </row>
    <row r="2" spans="1:31" ht="15" customHeight="1" thickBot="1" x14ac:dyDescent="0.3">
      <c r="A2" s="186"/>
      <c r="B2" s="187"/>
      <c r="C2" s="78">
        <v>5</v>
      </c>
      <c r="D2" s="79">
        <v>6</v>
      </c>
      <c r="E2" s="80">
        <v>7</v>
      </c>
      <c r="F2" s="79">
        <v>8</v>
      </c>
      <c r="G2" s="80">
        <v>9</v>
      </c>
      <c r="H2" s="79">
        <v>10</v>
      </c>
      <c r="I2" s="80">
        <v>12</v>
      </c>
      <c r="J2" s="79">
        <v>13</v>
      </c>
      <c r="K2" s="80">
        <v>15</v>
      </c>
      <c r="L2" s="79">
        <v>19</v>
      </c>
      <c r="M2" s="80">
        <v>22</v>
      </c>
      <c r="N2" s="79">
        <v>24</v>
      </c>
      <c r="O2" s="80">
        <v>25</v>
      </c>
      <c r="P2" s="79">
        <v>26</v>
      </c>
      <c r="Q2" s="80">
        <v>27</v>
      </c>
      <c r="R2" s="79">
        <v>28</v>
      </c>
      <c r="S2" s="80">
        <v>29</v>
      </c>
      <c r="T2" s="79">
        <v>31</v>
      </c>
      <c r="U2" s="80">
        <v>33</v>
      </c>
      <c r="V2" s="79">
        <v>35</v>
      </c>
      <c r="W2" s="80">
        <v>37</v>
      </c>
      <c r="X2" s="81">
        <v>40</v>
      </c>
    </row>
    <row r="3" spans="1:31" x14ac:dyDescent="0.25">
      <c r="A3" s="70" t="s">
        <v>21</v>
      </c>
      <c r="B3" s="74">
        <v>5</v>
      </c>
      <c r="C3" s="124">
        <v>0</v>
      </c>
      <c r="D3" s="112">
        <v>3</v>
      </c>
      <c r="E3" s="113">
        <v>4</v>
      </c>
      <c r="F3" s="112">
        <v>5</v>
      </c>
      <c r="G3" s="72">
        <v>2</v>
      </c>
      <c r="H3" s="71">
        <v>2</v>
      </c>
      <c r="I3" s="113">
        <v>3</v>
      </c>
      <c r="J3" s="112">
        <v>4</v>
      </c>
      <c r="K3" s="72">
        <v>2</v>
      </c>
      <c r="L3" s="112">
        <v>3</v>
      </c>
      <c r="M3" s="113">
        <v>4</v>
      </c>
      <c r="N3" s="71">
        <v>2</v>
      </c>
      <c r="O3" s="72">
        <v>1</v>
      </c>
      <c r="P3" s="112">
        <v>5</v>
      </c>
      <c r="Q3" s="72">
        <v>1</v>
      </c>
      <c r="R3" s="71">
        <v>2</v>
      </c>
      <c r="S3" s="113">
        <v>5</v>
      </c>
      <c r="T3" s="71">
        <v>2</v>
      </c>
      <c r="U3" s="72">
        <v>1</v>
      </c>
      <c r="V3" s="71">
        <v>2</v>
      </c>
      <c r="W3" s="113">
        <v>3</v>
      </c>
      <c r="X3" s="114">
        <v>3</v>
      </c>
      <c r="Z3" s="107"/>
      <c r="AA3" s="1"/>
    </row>
    <row r="4" spans="1:31" x14ac:dyDescent="0.25">
      <c r="A4" s="28" t="s">
        <v>22</v>
      </c>
      <c r="B4" s="75">
        <v>6</v>
      </c>
      <c r="C4" s="115">
        <v>3</v>
      </c>
      <c r="D4" s="125">
        <v>0</v>
      </c>
      <c r="E4" s="109">
        <v>2</v>
      </c>
      <c r="F4" s="116">
        <v>5</v>
      </c>
      <c r="G4" s="109">
        <v>2</v>
      </c>
      <c r="H4" s="116">
        <v>4</v>
      </c>
      <c r="I4" s="117">
        <v>5</v>
      </c>
      <c r="J4" s="116">
        <v>6</v>
      </c>
      <c r="K4" s="117">
        <v>4</v>
      </c>
      <c r="L4" s="116">
        <v>5</v>
      </c>
      <c r="M4" s="117">
        <v>6</v>
      </c>
      <c r="N4" s="116">
        <v>4</v>
      </c>
      <c r="O4" s="117">
        <v>3</v>
      </c>
      <c r="P4" s="116">
        <v>7</v>
      </c>
      <c r="Q4" s="117">
        <v>3</v>
      </c>
      <c r="R4" s="111">
        <v>1</v>
      </c>
      <c r="S4" s="117">
        <v>5</v>
      </c>
      <c r="T4" s="116">
        <v>3</v>
      </c>
      <c r="U4" s="109">
        <v>2</v>
      </c>
      <c r="V4" s="116">
        <v>4</v>
      </c>
      <c r="W4" s="109">
        <v>2</v>
      </c>
      <c r="X4" s="118">
        <v>4</v>
      </c>
      <c r="Z4" s="107"/>
      <c r="AA4" s="108"/>
      <c r="AB4" s="108"/>
      <c r="AC4" s="108"/>
      <c r="AD4" s="108"/>
      <c r="AE4" s="108"/>
    </row>
    <row r="5" spans="1:31" ht="15.75" thickBot="1" x14ac:dyDescent="0.3">
      <c r="A5" s="30" t="s">
        <v>23</v>
      </c>
      <c r="B5" s="76">
        <v>7</v>
      </c>
      <c r="C5" s="119">
        <v>4</v>
      </c>
      <c r="D5" s="109">
        <v>2</v>
      </c>
      <c r="E5" s="125">
        <v>0</v>
      </c>
      <c r="F5" s="117">
        <v>4</v>
      </c>
      <c r="G5" s="110">
        <v>2</v>
      </c>
      <c r="H5" s="117">
        <v>4</v>
      </c>
      <c r="I5" s="120">
        <v>5</v>
      </c>
      <c r="J5" s="117">
        <v>5</v>
      </c>
      <c r="K5" s="120">
        <v>5</v>
      </c>
      <c r="L5" s="117">
        <v>5</v>
      </c>
      <c r="M5" s="120">
        <v>5</v>
      </c>
      <c r="N5" s="117">
        <v>5</v>
      </c>
      <c r="O5" s="120">
        <v>4</v>
      </c>
      <c r="P5" s="117">
        <v>6</v>
      </c>
      <c r="Q5" s="120">
        <v>4</v>
      </c>
      <c r="R5" s="109">
        <v>2</v>
      </c>
      <c r="S5" s="137">
        <v>4</v>
      </c>
      <c r="T5" s="117">
        <v>3</v>
      </c>
      <c r="U5" s="120">
        <v>3</v>
      </c>
      <c r="V5" s="117">
        <v>5</v>
      </c>
      <c r="W5" s="110">
        <v>1</v>
      </c>
      <c r="X5" s="147">
        <v>4</v>
      </c>
      <c r="Z5" s="107"/>
      <c r="AA5" s="108"/>
      <c r="AB5" s="108"/>
      <c r="AC5" s="108"/>
      <c r="AD5" s="108"/>
      <c r="AE5" s="108"/>
    </row>
    <row r="6" spans="1:31" ht="15.75" thickBot="1" x14ac:dyDescent="0.3">
      <c r="A6" s="28" t="s">
        <v>24</v>
      </c>
      <c r="B6" s="75">
        <v>8</v>
      </c>
      <c r="C6" s="115">
        <v>5</v>
      </c>
      <c r="D6" s="116">
        <v>5</v>
      </c>
      <c r="E6" s="117">
        <v>4</v>
      </c>
      <c r="F6" s="125">
        <v>0</v>
      </c>
      <c r="G6" s="117">
        <v>3</v>
      </c>
      <c r="H6" s="116">
        <v>3</v>
      </c>
      <c r="I6" s="117">
        <v>4</v>
      </c>
      <c r="J6" s="116">
        <v>3</v>
      </c>
      <c r="K6" s="117">
        <v>6</v>
      </c>
      <c r="L6" s="116">
        <v>3</v>
      </c>
      <c r="M6" s="117">
        <v>3</v>
      </c>
      <c r="N6" s="116">
        <v>6</v>
      </c>
      <c r="O6" s="117">
        <v>4</v>
      </c>
      <c r="P6" s="116">
        <v>4</v>
      </c>
      <c r="Q6" s="117">
        <v>5</v>
      </c>
      <c r="R6" s="135">
        <v>4</v>
      </c>
      <c r="S6" s="139">
        <v>2</v>
      </c>
      <c r="T6" s="136">
        <v>3</v>
      </c>
      <c r="U6" s="117">
        <v>4</v>
      </c>
      <c r="V6" s="116">
        <v>6</v>
      </c>
      <c r="W6" s="127">
        <v>3</v>
      </c>
      <c r="X6" s="149">
        <v>2</v>
      </c>
      <c r="Z6" s="107"/>
      <c r="AA6" s="108"/>
      <c r="AB6" s="108"/>
      <c r="AC6" s="108"/>
      <c r="AD6" s="108"/>
      <c r="AE6" s="108"/>
    </row>
    <row r="7" spans="1:31" x14ac:dyDescent="0.25">
      <c r="A7" s="30" t="s">
        <v>25</v>
      </c>
      <c r="B7" s="76">
        <v>9</v>
      </c>
      <c r="C7" s="30">
        <v>2</v>
      </c>
      <c r="D7" s="109">
        <v>2</v>
      </c>
      <c r="E7" s="110">
        <v>2</v>
      </c>
      <c r="F7" s="117">
        <v>3</v>
      </c>
      <c r="G7" s="125">
        <v>0</v>
      </c>
      <c r="H7" s="109">
        <v>2</v>
      </c>
      <c r="I7" s="120">
        <v>3</v>
      </c>
      <c r="J7" s="117">
        <v>4</v>
      </c>
      <c r="K7" s="120">
        <v>3</v>
      </c>
      <c r="L7" s="117">
        <v>3</v>
      </c>
      <c r="M7" s="120">
        <v>4</v>
      </c>
      <c r="N7" s="117">
        <v>3</v>
      </c>
      <c r="O7" s="110">
        <v>2</v>
      </c>
      <c r="P7" s="117">
        <v>5</v>
      </c>
      <c r="Q7" s="110">
        <v>2</v>
      </c>
      <c r="R7" s="109">
        <v>1</v>
      </c>
      <c r="S7" s="138">
        <v>3</v>
      </c>
      <c r="T7" s="109">
        <v>1</v>
      </c>
      <c r="U7" s="110">
        <v>1</v>
      </c>
      <c r="V7" s="117">
        <v>3</v>
      </c>
      <c r="W7" s="110">
        <v>1</v>
      </c>
      <c r="X7" s="148">
        <v>2</v>
      </c>
      <c r="Z7" s="107"/>
      <c r="AA7" s="108"/>
      <c r="AB7" s="108"/>
      <c r="AC7" s="108"/>
      <c r="AD7" s="108"/>
      <c r="AE7" s="108"/>
    </row>
    <row r="8" spans="1:31" x14ac:dyDescent="0.25">
      <c r="A8" s="28" t="s">
        <v>26</v>
      </c>
      <c r="B8" s="75">
        <v>10</v>
      </c>
      <c r="C8" s="28">
        <v>2</v>
      </c>
      <c r="D8" s="116">
        <v>4</v>
      </c>
      <c r="E8" s="117">
        <v>4</v>
      </c>
      <c r="F8" s="116">
        <v>3</v>
      </c>
      <c r="G8" s="109">
        <v>2</v>
      </c>
      <c r="H8" s="125">
        <v>0</v>
      </c>
      <c r="I8" s="109">
        <v>1</v>
      </c>
      <c r="J8" s="116">
        <v>2</v>
      </c>
      <c r="K8" s="117">
        <v>3</v>
      </c>
      <c r="L8" s="111">
        <v>1</v>
      </c>
      <c r="M8" s="109">
        <v>2</v>
      </c>
      <c r="N8" s="116">
        <v>3</v>
      </c>
      <c r="O8" s="109">
        <v>1</v>
      </c>
      <c r="P8" s="116">
        <v>3</v>
      </c>
      <c r="Q8" s="109">
        <v>2</v>
      </c>
      <c r="R8" s="116">
        <v>3</v>
      </c>
      <c r="S8" s="117">
        <v>3</v>
      </c>
      <c r="T8" s="111">
        <v>2</v>
      </c>
      <c r="U8" s="109">
        <v>2</v>
      </c>
      <c r="V8" s="116">
        <v>3</v>
      </c>
      <c r="W8" s="117">
        <v>3</v>
      </c>
      <c r="X8" s="101">
        <v>1</v>
      </c>
      <c r="Z8" s="107"/>
      <c r="AA8" s="108"/>
      <c r="AB8" s="108"/>
      <c r="AC8" s="108"/>
      <c r="AD8" s="108"/>
      <c r="AE8" s="108"/>
    </row>
    <row r="9" spans="1:31" ht="15.75" thickBot="1" x14ac:dyDescent="0.3">
      <c r="A9" s="30" t="s">
        <v>28</v>
      </c>
      <c r="B9" s="76">
        <v>12</v>
      </c>
      <c r="C9" s="119">
        <v>3</v>
      </c>
      <c r="D9" s="117">
        <v>5</v>
      </c>
      <c r="E9" s="120">
        <v>5</v>
      </c>
      <c r="F9" s="117">
        <v>4</v>
      </c>
      <c r="G9" s="120">
        <v>3</v>
      </c>
      <c r="H9" s="109">
        <v>1</v>
      </c>
      <c r="I9" s="125">
        <v>0</v>
      </c>
      <c r="J9" s="117">
        <v>3</v>
      </c>
      <c r="K9" s="120">
        <v>4</v>
      </c>
      <c r="L9" s="109">
        <v>2</v>
      </c>
      <c r="M9" s="120">
        <v>3</v>
      </c>
      <c r="N9" s="117">
        <v>4</v>
      </c>
      <c r="O9" s="110">
        <v>2</v>
      </c>
      <c r="P9" s="129">
        <v>4</v>
      </c>
      <c r="Q9" s="120">
        <v>3</v>
      </c>
      <c r="R9" s="117">
        <v>4</v>
      </c>
      <c r="S9" s="120">
        <v>4</v>
      </c>
      <c r="T9" s="117">
        <v>3</v>
      </c>
      <c r="U9" s="120">
        <v>3</v>
      </c>
      <c r="V9" s="117">
        <v>4</v>
      </c>
      <c r="W9" s="120">
        <v>4</v>
      </c>
      <c r="X9" s="121">
        <v>3</v>
      </c>
      <c r="Z9" s="107"/>
      <c r="AA9" s="108"/>
      <c r="AB9" s="108"/>
      <c r="AC9" s="108"/>
      <c r="AD9" s="108"/>
      <c r="AE9" s="108"/>
    </row>
    <row r="10" spans="1:31" ht="15.75" thickBot="1" x14ac:dyDescent="0.3">
      <c r="A10" s="28" t="s">
        <v>29</v>
      </c>
      <c r="B10" s="75">
        <v>13</v>
      </c>
      <c r="C10" s="115">
        <v>4</v>
      </c>
      <c r="D10" s="116">
        <v>6</v>
      </c>
      <c r="E10" s="117">
        <v>5</v>
      </c>
      <c r="F10" s="116">
        <v>3</v>
      </c>
      <c r="G10" s="117">
        <v>4</v>
      </c>
      <c r="H10" s="116">
        <v>2</v>
      </c>
      <c r="I10" s="117">
        <v>3</v>
      </c>
      <c r="J10" s="125">
        <v>0</v>
      </c>
      <c r="K10" s="117">
        <v>5</v>
      </c>
      <c r="L10" s="116">
        <v>2</v>
      </c>
      <c r="M10" s="117">
        <v>2</v>
      </c>
      <c r="N10" s="116">
        <v>5</v>
      </c>
      <c r="O10" s="127">
        <v>3</v>
      </c>
      <c r="P10" s="130">
        <v>1</v>
      </c>
      <c r="Q10" s="128">
        <v>4</v>
      </c>
      <c r="R10" s="116">
        <v>5</v>
      </c>
      <c r="S10" s="117">
        <v>3</v>
      </c>
      <c r="T10" s="116">
        <v>4</v>
      </c>
      <c r="U10" s="117">
        <v>4</v>
      </c>
      <c r="V10" s="116">
        <v>5</v>
      </c>
      <c r="W10" s="117">
        <v>4</v>
      </c>
      <c r="X10" s="118">
        <v>2</v>
      </c>
      <c r="Z10" s="107"/>
      <c r="AA10" s="108"/>
      <c r="AB10" s="108"/>
      <c r="AC10" s="108"/>
      <c r="AD10" s="108"/>
      <c r="AE10" s="108"/>
    </row>
    <row r="11" spans="1:31" x14ac:dyDescent="0.25">
      <c r="A11" s="30" t="s">
        <v>6</v>
      </c>
      <c r="B11" s="76">
        <v>15</v>
      </c>
      <c r="C11" s="30">
        <v>2</v>
      </c>
      <c r="D11" s="117">
        <v>4</v>
      </c>
      <c r="E11" s="120">
        <v>5</v>
      </c>
      <c r="F11" s="117">
        <v>6</v>
      </c>
      <c r="G11" s="120">
        <v>3</v>
      </c>
      <c r="H11" s="117">
        <v>3</v>
      </c>
      <c r="I11" s="120">
        <v>4</v>
      </c>
      <c r="J11" s="117">
        <v>5</v>
      </c>
      <c r="K11" s="125">
        <v>0</v>
      </c>
      <c r="L11" s="117">
        <v>4</v>
      </c>
      <c r="M11" s="120">
        <v>5</v>
      </c>
      <c r="N11" s="109">
        <v>2</v>
      </c>
      <c r="O11" s="110">
        <v>2</v>
      </c>
      <c r="P11" s="131">
        <v>6</v>
      </c>
      <c r="Q11" s="110">
        <v>1</v>
      </c>
      <c r="R11" s="117">
        <v>3</v>
      </c>
      <c r="S11" s="120">
        <v>6</v>
      </c>
      <c r="T11" s="117">
        <v>3</v>
      </c>
      <c r="U11" s="110">
        <v>2</v>
      </c>
      <c r="V11" s="109">
        <v>2</v>
      </c>
      <c r="W11" s="120">
        <v>4</v>
      </c>
      <c r="X11" s="121">
        <v>4</v>
      </c>
      <c r="Z11" s="107"/>
      <c r="AA11" s="108"/>
      <c r="AB11" s="108"/>
      <c r="AC11" s="108"/>
      <c r="AD11" s="108"/>
      <c r="AE11" s="108"/>
    </row>
    <row r="12" spans="1:31" ht="15.75" thickBot="1" x14ac:dyDescent="0.3">
      <c r="A12" s="28" t="s">
        <v>34</v>
      </c>
      <c r="B12" s="75">
        <v>19</v>
      </c>
      <c r="C12" s="115">
        <v>3</v>
      </c>
      <c r="D12" s="116">
        <v>5</v>
      </c>
      <c r="E12" s="117">
        <v>5</v>
      </c>
      <c r="F12" s="116">
        <v>3</v>
      </c>
      <c r="G12" s="117">
        <v>3</v>
      </c>
      <c r="H12" s="153">
        <v>1</v>
      </c>
      <c r="I12" s="109">
        <v>2</v>
      </c>
      <c r="J12" s="116">
        <v>2</v>
      </c>
      <c r="K12" s="117">
        <v>4</v>
      </c>
      <c r="L12" s="155">
        <v>0</v>
      </c>
      <c r="M12" s="109">
        <v>2</v>
      </c>
      <c r="N12" s="116">
        <v>4</v>
      </c>
      <c r="O12" s="109">
        <v>2</v>
      </c>
      <c r="P12" s="116">
        <v>3</v>
      </c>
      <c r="Q12" s="117">
        <v>3</v>
      </c>
      <c r="R12" s="116">
        <v>4</v>
      </c>
      <c r="S12" s="117">
        <v>3</v>
      </c>
      <c r="T12" s="116">
        <v>3</v>
      </c>
      <c r="U12" s="117">
        <v>3</v>
      </c>
      <c r="V12" s="116">
        <v>4</v>
      </c>
      <c r="W12" s="117">
        <v>4</v>
      </c>
      <c r="X12" s="156">
        <v>2</v>
      </c>
      <c r="Z12" s="107"/>
      <c r="AA12" s="108"/>
      <c r="AB12" s="108"/>
      <c r="AC12" s="108"/>
      <c r="AD12" s="108"/>
      <c r="AE12" s="108"/>
    </row>
    <row r="13" spans="1:31" ht="15.75" thickBot="1" x14ac:dyDescent="0.3">
      <c r="A13" s="30" t="s">
        <v>37</v>
      </c>
      <c r="B13" s="76">
        <v>22</v>
      </c>
      <c r="C13" s="119">
        <v>4</v>
      </c>
      <c r="D13" s="117">
        <v>6</v>
      </c>
      <c r="E13" s="120">
        <v>5</v>
      </c>
      <c r="F13" s="117">
        <v>3</v>
      </c>
      <c r="G13" s="140">
        <v>4</v>
      </c>
      <c r="H13" s="139">
        <v>2</v>
      </c>
      <c r="I13" s="141">
        <v>3</v>
      </c>
      <c r="J13" s="117">
        <v>2</v>
      </c>
      <c r="K13" s="140">
        <v>5</v>
      </c>
      <c r="L13" s="139">
        <v>2</v>
      </c>
      <c r="M13" s="154">
        <v>0</v>
      </c>
      <c r="N13" s="117">
        <v>5</v>
      </c>
      <c r="O13" s="120">
        <v>3</v>
      </c>
      <c r="P13" s="117">
        <v>3</v>
      </c>
      <c r="Q13" s="120">
        <v>4</v>
      </c>
      <c r="R13" s="117">
        <v>5</v>
      </c>
      <c r="S13" s="120">
        <v>3</v>
      </c>
      <c r="T13" s="117">
        <v>4</v>
      </c>
      <c r="U13" s="120">
        <v>4</v>
      </c>
      <c r="V13" s="117">
        <v>5</v>
      </c>
      <c r="W13" s="140">
        <v>4</v>
      </c>
      <c r="X13" s="139">
        <v>2</v>
      </c>
      <c r="Z13" s="107"/>
      <c r="AA13" s="108"/>
      <c r="AB13" s="108"/>
      <c r="AC13" s="108"/>
      <c r="AD13" s="108"/>
      <c r="AE13" s="108"/>
    </row>
    <row r="14" spans="1:31" x14ac:dyDescent="0.25">
      <c r="A14" s="28" t="s">
        <v>10</v>
      </c>
      <c r="B14" s="75">
        <v>24</v>
      </c>
      <c r="C14" s="28">
        <v>2</v>
      </c>
      <c r="D14" s="116">
        <v>4</v>
      </c>
      <c r="E14" s="117">
        <v>5</v>
      </c>
      <c r="F14" s="116">
        <v>6</v>
      </c>
      <c r="G14" s="117">
        <v>3</v>
      </c>
      <c r="H14" s="143">
        <v>3</v>
      </c>
      <c r="I14" s="117">
        <v>4</v>
      </c>
      <c r="J14" s="116">
        <v>5</v>
      </c>
      <c r="K14" s="109">
        <v>2</v>
      </c>
      <c r="L14" s="143">
        <v>4</v>
      </c>
      <c r="M14" s="117">
        <v>5</v>
      </c>
      <c r="N14" s="125">
        <v>0</v>
      </c>
      <c r="O14" s="109">
        <v>2</v>
      </c>
      <c r="P14" s="116">
        <v>6</v>
      </c>
      <c r="Q14" s="109">
        <v>1</v>
      </c>
      <c r="R14" s="116">
        <v>3</v>
      </c>
      <c r="S14" s="117">
        <v>6</v>
      </c>
      <c r="T14" s="116">
        <v>3</v>
      </c>
      <c r="U14" s="109">
        <v>2</v>
      </c>
      <c r="V14" s="111">
        <v>1</v>
      </c>
      <c r="W14" s="117">
        <v>4</v>
      </c>
      <c r="X14" s="157">
        <v>4</v>
      </c>
      <c r="Z14" s="107"/>
      <c r="AA14" s="108"/>
      <c r="AB14" s="108"/>
      <c r="AC14" s="108"/>
      <c r="AD14" s="108"/>
      <c r="AE14" s="108"/>
    </row>
    <row r="15" spans="1:31" ht="15.75" thickBot="1" x14ac:dyDescent="0.3">
      <c r="A15" s="30" t="s">
        <v>39</v>
      </c>
      <c r="B15" s="76">
        <v>25</v>
      </c>
      <c r="C15" s="30">
        <v>1</v>
      </c>
      <c r="D15" s="117">
        <v>3</v>
      </c>
      <c r="E15" s="120">
        <v>4</v>
      </c>
      <c r="F15" s="117">
        <v>4</v>
      </c>
      <c r="G15" s="110">
        <v>2</v>
      </c>
      <c r="H15" s="109">
        <v>1</v>
      </c>
      <c r="I15" s="110">
        <v>2</v>
      </c>
      <c r="J15" s="129">
        <v>3</v>
      </c>
      <c r="K15" s="110">
        <v>2</v>
      </c>
      <c r="L15" s="109">
        <v>2</v>
      </c>
      <c r="M15" s="120">
        <v>3</v>
      </c>
      <c r="N15" s="109">
        <v>2</v>
      </c>
      <c r="O15" s="125">
        <v>0</v>
      </c>
      <c r="P15" s="117">
        <v>4</v>
      </c>
      <c r="Q15" s="110">
        <v>1</v>
      </c>
      <c r="R15" s="109">
        <v>2</v>
      </c>
      <c r="S15" s="120">
        <v>4</v>
      </c>
      <c r="T15" s="109">
        <v>1</v>
      </c>
      <c r="U15" s="110">
        <v>1</v>
      </c>
      <c r="V15" s="109">
        <v>2</v>
      </c>
      <c r="W15" s="120">
        <v>3</v>
      </c>
      <c r="X15" s="29">
        <v>2</v>
      </c>
      <c r="Z15" s="107"/>
      <c r="AA15" s="108"/>
      <c r="AB15" s="108"/>
      <c r="AC15" s="108"/>
      <c r="AD15" s="108"/>
      <c r="AE15" s="108"/>
    </row>
    <row r="16" spans="1:31" ht="15.75" thickBot="1" x14ac:dyDescent="0.3">
      <c r="A16" s="28" t="s">
        <v>40</v>
      </c>
      <c r="B16" s="75">
        <v>26</v>
      </c>
      <c r="C16" s="115">
        <v>5</v>
      </c>
      <c r="D16" s="116">
        <v>7</v>
      </c>
      <c r="E16" s="117">
        <v>6</v>
      </c>
      <c r="F16" s="116">
        <v>4</v>
      </c>
      <c r="G16" s="117">
        <v>5</v>
      </c>
      <c r="H16" s="116">
        <v>3</v>
      </c>
      <c r="I16" s="127">
        <v>4</v>
      </c>
      <c r="J16" s="130">
        <v>1</v>
      </c>
      <c r="K16" s="128">
        <v>6</v>
      </c>
      <c r="L16" s="116">
        <v>3</v>
      </c>
      <c r="M16" s="117">
        <v>3</v>
      </c>
      <c r="N16" s="116">
        <v>6</v>
      </c>
      <c r="O16" s="117">
        <v>4</v>
      </c>
      <c r="P16" s="125">
        <v>0</v>
      </c>
      <c r="Q16" s="117">
        <v>5</v>
      </c>
      <c r="R16" s="116">
        <v>6</v>
      </c>
      <c r="S16" s="117">
        <v>4</v>
      </c>
      <c r="T16" s="116">
        <v>5</v>
      </c>
      <c r="U16" s="117">
        <v>5</v>
      </c>
      <c r="V16" s="116">
        <v>6</v>
      </c>
      <c r="W16" s="117">
        <v>5</v>
      </c>
      <c r="X16" s="118">
        <v>3</v>
      </c>
      <c r="Z16" s="107"/>
      <c r="AA16" s="108"/>
      <c r="AB16" s="108"/>
      <c r="AC16" s="108"/>
      <c r="AD16" s="108"/>
      <c r="AE16" s="108"/>
    </row>
    <row r="17" spans="1:31" x14ac:dyDescent="0.25">
      <c r="A17" s="30" t="s">
        <v>7</v>
      </c>
      <c r="B17" s="76">
        <v>27</v>
      </c>
      <c r="C17" s="30">
        <v>1</v>
      </c>
      <c r="D17" s="117">
        <v>3</v>
      </c>
      <c r="E17" s="120">
        <v>4</v>
      </c>
      <c r="F17" s="117">
        <v>5</v>
      </c>
      <c r="G17" s="110">
        <v>2</v>
      </c>
      <c r="H17" s="109">
        <v>2</v>
      </c>
      <c r="I17" s="120">
        <v>3</v>
      </c>
      <c r="J17" s="131">
        <v>4</v>
      </c>
      <c r="K17" s="110">
        <v>1</v>
      </c>
      <c r="L17" s="117">
        <v>3</v>
      </c>
      <c r="M17" s="120">
        <v>4</v>
      </c>
      <c r="N17" s="109">
        <v>1</v>
      </c>
      <c r="O17" s="110">
        <v>1</v>
      </c>
      <c r="P17" s="117">
        <v>5</v>
      </c>
      <c r="Q17" s="125">
        <v>0</v>
      </c>
      <c r="R17" s="109">
        <v>2</v>
      </c>
      <c r="S17" s="120">
        <v>5</v>
      </c>
      <c r="T17" s="109">
        <v>2</v>
      </c>
      <c r="U17" s="110">
        <v>1</v>
      </c>
      <c r="V17" s="109">
        <v>1</v>
      </c>
      <c r="W17" s="120">
        <v>3</v>
      </c>
      <c r="X17" s="121">
        <v>3</v>
      </c>
      <c r="Z17" s="107"/>
      <c r="AA17" s="108"/>
      <c r="AB17" s="108"/>
      <c r="AC17" s="108"/>
      <c r="AD17" s="108"/>
      <c r="AE17" s="108"/>
    </row>
    <row r="18" spans="1:31" ht="15.75" thickBot="1" x14ac:dyDescent="0.3">
      <c r="A18" s="28" t="s">
        <v>41</v>
      </c>
      <c r="B18" s="75">
        <v>28</v>
      </c>
      <c r="C18" s="28">
        <v>2</v>
      </c>
      <c r="D18" s="111">
        <v>1</v>
      </c>
      <c r="E18" s="109">
        <v>2</v>
      </c>
      <c r="F18" s="142">
        <v>4</v>
      </c>
      <c r="G18" s="109">
        <v>1</v>
      </c>
      <c r="H18" s="116">
        <v>3</v>
      </c>
      <c r="I18" s="117">
        <v>4</v>
      </c>
      <c r="J18" s="116">
        <v>5</v>
      </c>
      <c r="K18" s="117">
        <v>3</v>
      </c>
      <c r="L18" s="116">
        <v>4</v>
      </c>
      <c r="M18" s="117">
        <v>5</v>
      </c>
      <c r="N18" s="116">
        <v>3</v>
      </c>
      <c r="O18" s="109">
        <v>2</v>
      </c>
      <c r="P18" s="116">
        <v>6</v>
      </c>
      <c r="Q18" s="109">
        <v>2</v>
      </c>
      <c r="R18" s="125">
        <v>0</v>
      </c>
      <c r="S18" s="117">
        <v>4</v>
      </c>
      <c r="T18" s="111">
        <v>2</v>
      </c>
      <c r="U18" s="109">
        <v>1</v>
      </c>
      <c r="V18" s="116">
        <v>3</v>
      </c>
      <c r="W18" s="109">
        <v>2</v>
      </c>
      <c r="X18" s="144">
        <v>3</v>
      </c>
      <c r="Z18" s="107"/>
      <c r="AA18" s="108"/>
      <c r="AB18" s="108"/>
      <c r="AC18" s="108"/>
      <c r="AD18" s="108"/>
      <c r="AE18" s="108"/>
    </row>
    <row r="19" spans="1:31" ht="15.75" thickBot="1" x14ac:dyDescent="0.3">
      <c r="A19" s="30" t="s">
        <v>42</v>
      </c>
      <c r="B19" s="76">
        <v>29</v>
      </c>
      <c r="C19" s="119">
        <v>5</v>
      </c>
      <c r="D19" s="117">
        <v>5</v>
      </c>
      <c r="E19" s="140">
        <v>4</v>
      </c>
      <c r="F19" s="139">
        <v>2</v>
      </c>
      <c r="G19" s="141">
        <v>3</v>
      </c>
      <c r="H19" s="117">
        <v>3</v>
      </c>
      <c r="I19" s="120">
        <v>4</v>
      </c>
      <c r="J19" s="117">
        <v>3</v>
      </c>
      <c r="K19" s="120">
        <v>6</v>
      </c>
      <c r="L19" s="117">
        <v>3</v>
      </c>
      <c r="M19" s="120">
        <v>3</v>
      </c>
      <c r="N19" s="117">
        <v>6</v>
      </c>
      <c r="O19" s="120">
        <v>4</v>
      </c>
      <c r="P19" s="117">
        <v>4</v>
      </c>
      <c r="Q19" s="120">
        <v>5</v>
      </c>
      <c r="R19" s="117">
        <v>4</v>
      </c>
      <c r="S19" s="125">
        <v>0</v>
      </c>
      <c r="T19" s="117">
        <v>3</v>
      </c>
      <c r="U19" s="120">
        <v>4</v>
      </c>
      <c r="V19" s="117">
        <v>6</v>
      </c>
      <c r="W19" s="140">
        <v>3</v>
      </c>
      <c r="X19" s="146">
        <v>2</v>
      </c>
      <c r="Z19" s="107"/>
      <c r="AA19" s="108"/>
      <c r="AB19" s="108"/>
      <c r="AC19" s="108"/>
      <c r="AD19" s="108"/>
      <c r="AE19" s="108"/>
    </row>
    <row r="20" spans="1:31" x14ac:dyDescent="0.25">
      <c r="A20" s="28" t="s">
        <v>44</v>
      </c>
      <c r="B20" s="75">
        <v>31</v>
      </c>
      <c r="C20" s="28">
        <v>2</v>
      </c>
      <c r="D20" s="116">
        <v>3</v>
      </c>
      <c r="E20" s="117">
        <v>3</v>
      </c>
      <c r="F20" s="143">
        <v>3</v>
      </c>
      <c r="G20" s="109">
        <v>1</v>
      </c>
      <c r="H20" s="111">
        <v>2</v>
      </c>
      <c r="I20" s="117">
        <v>3</v>
      </c>
      <c r="J20" s="116">
        <v>4</v>
      </c>
      <c r="K20" s="117">
        <v>3</v>
      </c>
      <c r="L20" s="116">
        <v>3</v>
      </c>
      <c r="M20" s="117">
        <v>4</v>
      </c>
      <c r="N20" s="116">
        <v>3</v>
      </c>
      <c r="O20" s="109">
        <v>1</v>
      </c>
      <c r="P20" s="116">
        <v>5</v>
      </c>
      <c r="Q20" s="109">
        <v>2</v>
      </c>
      <c r="R20" s="111">
        <v>2</v>
      </c>
      <c r="S20" s="117">
        <v>3</v>
      </c>
      <c r="T20" s="125">
        <v>0</v>
      </c>
      <c r="U20" s="109">
        <v>1</v>
      </c>
      <c r="V20" s="116">
        <v>3</v>
      </c>
      <c r="W20" s="109">
        <v>2</v>
      </c>
      <c r="X20" s="145">
        <v>2</v>
      </c>
      <c r="Z20" s="107"/>
      <c r="AA20" s="108"/>
      <c r="AB20" s="108"/>
      <c r="AC20" s="108"/>
      <c r="AD20" s="108"/>
      <c r="AE20" s="108"/>
    </row>
    <row r="21" spans="1:31" x14ac:dyDescent="0.25">
      <c r="A21" s="30" t="s">
        <v>53</v>
      </c>
      <c r="B21" s="76">
        <v>33</v>
      </c>
      <c r="C21" s="30">
        <v>1</v>
      </c>
      <c r="D21" s="109">
        <v>2</v>
      </c>
      <c r="E21" s="120">
        <v>3</v>
      </c>
      <c r="F21" s="117">
        <v>4</v>
      </c>
      <c r="G21" s="110">
        <v>1</v>
      </c>
      <c r="H21" s="109">
        <v>2</v>
      </c>
      <c r="I21" s="120">
        <v>3</v>
      </c>
      <c r="J21" s="117">
        <v>4</v>
      </c>
      <c r="K21" s="110">
        <v>2</v>
      </c>
      <c r="L21" s="117">
        <v>3</v>
      </c>
      <c r="M21" s="120">
        <v>4</v>
      </c>
      <c r="N21" s="109">
        <v>2</v>
      </c>
      <c r="O21" s="110">
        <v>1</v>
      </c>
      <c r="P21" s="117">
        <v>5</v>
      </c>
      <c r="Q21" s="110">
        <v>1</v>
      </c>
      <c r="R21" s="109">
        <v>1</v>
      </c>
      <c r="S21" s="120">
        <v>4</v>
      </c>
      <c r="T21" s="109">
        <v>1</v>
      </c>
      <c r="U21" s="125">
        <v>0</v>
      </c>
      <c r="V21" s="109">
        <v>2</v>
      </c>
      <c r="W21" s="110">
        <v>2</v>
      </c>
      <c r="X21" s="121">
        <v>3</v>
      </c>
      <c r="Z21" s="107"/>
      <c r="AA21" s="108"/>
      <c r="AB21" s="108"/>
      <c r="AC21" s="108"/>
      <c r="AD21" s="108"/>
      <c r="AE21" s="108"/>
    </row>
    <row r="22" spans="1:31" x14ac:dyDescent="0.25">
      <c r="A22" s="28" t="s">
        <v>12</v>
      </c>
      <c r="B22" s="75">
        <v>35</v>
      </c>
      <c r="C22" s="28">
        <v>2</v>
      </c>
      <c r="D22" s="116">
        <v>4</v>
      </c>
      <c r="E22" s="117">
        <v>5</v>
      </c>
      <c r="F22" s="116">
        <v>6</v>
      </c>
      <c r="G22" s="117">
        <v>3</v>
      </c>
      <c r="H22" s="116">
        <v>3</v>
      </c>
      <c r="I22" s="117">
        <v>4</v>
      </c>
      <c r="J22" s="116">
        <v>5</v>
      </c>
      <c r="K22" s="109">
        <v>2</v>
      </c>
      <c r="L22" s="116">
        <v>4</v>
      </c>
      <c r="M22" s="117">
        <v>5</v>
      </c>
      <c r="N22" s="111">
        <v>1</v>
      </c>
      <c r="O22" s="109">
        <v>2</v>
      </c>
      <c r="P22" s="116">
        <v>6</v>
      </c>
      <c r="Q22" s="109">
        <v>1</v>
      </c>
      <c r="R22" s="116">
        <v>3</v>
      </c>
      <c r="S22" s="117">
        <v>6</v>
      </c>
      <c r="T22" s="116">
        <v>3</v>
      </c>
      <c r="U22" s="109">
        <v>2</v>
      </c>
      <c r="V22" s="125">
        <v>0</v>
      </c>
      <c r="W22" s="117">
        <v>4</v>
      </c>
      <c r="X22" s="118">
        <v>4</v>
      </c>
      <c r="Z22" s="107"/>
      <c r="AA22" s="108"/>
      <c r="AB22" s="108"/>
      <c r="AC22" s="108"/>
      <c r="AD22" s="108"/>
      <c r="AE22" s="108"/>
    </row>
    <row r="23" spans="1:31" ht="15.75" thickBot="1" x14ac:dyDescent="0.3">
      <c r="A23" s="30" t="s">
        <v>48</v>
      </c>
      <c r="B23" s="76">
        <v>37</v>
      </c>
      <c r="C23" s="119">
        <v>3</v>
      </c>
      <c r="D23" s="109">
        <v>2</v>
      </c>
      <c r="E23" s="110">
        <v>1</v>
      </c>
      <c r="F23" s="129">
        <v>3</v>
      </c>
      <c r="G23" s="110">
        <v>1</v>
      </c>
      <c r="H23" s="117">
        <v>3</v>
      </c>
      <c r="I23" s="120">
        <v>4</v>
      </c>
      <c r="J23" s="117">
        <v>4</v>
      </c>
      <c r="K23" s="120">
        <v>4</v>
      </c>
      <c r="L23" s="117">
        <v>4</v>
      </c>
      <c r="M23" s="120">
        <v>4</v>
      </c>
      <c r="N23" s="117">
        <v>4</v>
      </c>
      <c r="O23" s="120">
        <v>3</v>
      </c>
      <c r="P23" s="117">
        <v>5</v>
      </c>
      <c r="Q23" s="120">
        <v>3</v>
      </c>
      <c r="R23" s="109">
        <v>2</v>
      </c>
      <c r="S23" s="120">
        <v>3</v>
      </c>
      <c r="T23" s="79">
        <v>2</v>
      </c>
      <c r="U23" s="110">
        <v>2</v>
      </c>
      <c r="V23" s="117">
        <v>4</v>
      </c>
      <c r="W23" s="125">
        <v>0</v>
      </c>
      <c r="X23" s="121">
        <v>3</v>
      </c>
      <c r="Z23" s="107"/>
      <c r="AA23" s="108"/>
      <c r="AB23" s="108"/>
      <c r="AC23" s="108"/>
      <c r="AD23" s="108"/>
      <c r="AE23" s="108"/>
    </row>
    <row r="24" spans="1:31" ht="15.75" thickBot="1" x14ac:dyDescent="0.3">
      <c r="A24" s="20" t="s">
        <v>51</v>
      </c>
      <c r="B24" s="77">
        <v>40</v>
      </c>
      <c r="C24" s="133">
        <v>3</v>
      </c>
      <c r="D24" s="132">
        <v>4</v>
      </c>
      <c r="E24" s="150">
        <v>4</v>
      </c>
      <c r="F24" s="149">
        <v>2</v>
      </c>
      <c r="G24" s="151">
        <v>2</v>
      </c>
      <c r="H24" s="122">
        <v>1</v>
      </c>
      <c r="I24" s="123">
        <v>2</v>
      </c>
      <c r="J24" s="132">
        <v>2</v>
      </c>
      <c r="K24" s="134">
        <v>4</v>
      </c>
      <c r="L24" s="122">
        <v>2</v>
      </c>
      <c r="M24" s="123">
        <v>2</v>
      </c>
      <c r="N24" s="132">
        <v>4</v>
      </c>
      <c r="O24" s="123">
        <v>2</v>
      </c>
      <c r="P24" s="132">
        <v>3</v>
      </c>
      <c r="Q24" s="134">
        <v>3</v>
      </c>
      <c r="R24" s="132">
        <v>3</v>
      </c>
      <c r="S24" s="150">
        <v>2</v>
      </c>
      <c r="T24" s="130">
        <v>2</v>
      </c>
      <c r="U24" s="152">
        <v>3</v>
      </c>
      <c r="V24" s="132">
        <v>4</v>
      </c>
      <c r="W24" s="134">
        <v>3</v>
      </c>
      <c r="X24" s="126">
        <v>0</v>
      </c>
      <c r="Z24" s="107"/>
      <c r="AA24" s="108"/>
      <c r="AB24" s="108"/>
      <c r="AC24" s="108"/>
      <c r="AD24" s="108"/>
      <c r="AE24" s="108"/>
    </row>
    <row r="25" spans="1:31" x14ac:dyDescent="0.25">
      <c r="AA25" s="1"/>
    </row>
    <row r="26" spans="1:31" x14ac:dyDescent="0.25">
      <c r="AA26" s="1"/>
    </row>
    <row r="27" spans="1:31" x14ac:dyDescent="0.25">
      <c r="AA27" s="1"/>
    </row>
    <row r="28" spans="1:31" x14ac:dyDescent="0.25">
      <c r="AA28" s="1"/>
    </row>
    <row r="29" spans="1:31" x14ac:dyDescent="0.25">
      <c r="AA29" s="1"/>
    </row>
    <row r="30" spans="1:31" x14ac:dyDescent="0.25">
      <c r="AA30" s="1"/>
    </row>
    <row r="31" spans="1:31" x14ac:dyDescent="0.25">
      <c r="AA31" s="1"/>
    </row>
    <row r="32" spans="1:31" x14ac:dyDescent="0.25">
      <c r="AA32" s="1"/>
    </row>
    <row r="33" spans="27:27" x14ac:dyDescent="0.25">
      <c r="AA33" s="1"/>
    </row>
    <row r="34" spans="27:27" x14ac:dyDescent="0.25">
      <c r="AA34" s="1"/>
    </row>
    <row r="35" spans="27:27" x14ac:dyDescent="0.25">
      <c r="AA35" s="1"/>
    </row>
    <row r="36" spans="27:27" x14ac:dyDescent="0.25">
      <c r="AA36" s="1"/>
    </row>
    <row r="37" spans="27:27" x14ac:dyDescent="0.25">
      <c r="AA37" s="1"/>
    </row>
    <row r="38" spans="27:27" x14ac:dyDescent="0.25">
      <c r="AA38" s="1"/>
    </row>
    <row r="39" spans="27:27" x14ac:dyDescent="0.25">
      <c r="AA39" s="1"/>
    </row>
    <row r="40" spans="27:27" x14ac:dyDescent="0.25">
      <c r="AA40" s="1"/>
    </row>
    <row r="41" spans="27:27" x14ac:dyDescent="0.25">
      <c r="AA41" s="1"/>
    </row>
    <row r="42" spans="27:27" x14ac:dyDescent="0.25">
      <c r="AA42" s="1"/>
    </row>
    <row r="43" spans="27:27" x14ac:dyDescent="0.25">
      <c r="AA43" s="1"/>
    </row>
    <row r="44" spans="27:27" x14ac:dyDescent="0.25">
      <c r="AA44" s="1"/>
    </row>
  </sheetData>
  <mergeCells count="1">
    <mergeCell ref="A1:B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8"/>
  <sheetViews>
    <sheetView tabSelected="1" workbookViewId="0">
      <selection activeCell="Y5" sqref="Y5"/>
    </sheetView>
  </sheetViews>
  <sheetFormatPr defaultRowHeight="15" x14ac:dyDescent="0.25"/>
  <cols>
    <col min="1" max="1" width="5.7109375" customWidth="1"/>
    <col min="2" max="3" width="5" customWidth="1"/>
    <col min="4" max="4" width="2.140625" customWidth="1"/>
    <col min="5" max="5" width="5.7109375" customWidth="1"/>
    <col min="6" max="7" width="5" customWidth="1"/>
    <col min="8" max="8" width="2.140625" customWidth="1"/>
    <col min="9" max="9" width="5.7109375" customWidth="1"/>
    <col min="10" max="11" width="5" customWidth="1"/>
    <col min="12" max="12" width="2" customWidth="1"/>
    <col min="13" max="13" width="5.7109375" customWidth="1"/>
    <col min="14" max="15" width="5" customWidth="1"/>
    <col min="16" max="16" width="2.140625" customWidth="1"/>
    <col min="17" max="17" width="5.7109375" customWidth="1"/>
    <col min="18" max="19" width="5" customWidth="1"/>
    <col min="20" max="20" width="2.140625" customWidth="1"/>
    <col min="21" max="21" width="5.7109375" customWidth="1"/>
    <col min="22" max="23" width="5" customWidth="1"/>
  </cols>
  <sheetData>
    <row r="1" spans="1:23" x14ac:dyDescent="0.25">
      <c r="A1" s="194" t="s">
        <v>15</v>
      </c>
      <c r="B1" s="192" t="s">
        <v>61</v>
      </c>
      <c r="C1" s="193"/>
      <c r="E1" s="190" t="s">
        <v>15</v>
      </c>
      <c r="F1" s="188" t="s">
        <v>61</v>
      </c>
      <c r="G1" s="189"/>
      <c r="I1" s="190" t="s">
        <v>15</v>
      </c>
      <c r="J1" s="188" t="s">
        <v>61</v>
      </c>
      <c r="K1" s="189"/>
      <c r="M1" s="190" t="s">
        <v>15</v>
      </c>
      <c r="N1" s="188" t="s">
        <v>61</v>
      </c>
      <c r="O1" s="189"/>
      <c r="Q1" s="190" t="s">
        <v>15</v>
      </c>
      <c r="R1" s="188" t="s">
        <v>61</v>
      </c>
      <c r="S1" s="189"/>
      <c r="U1" s="190" t="s">
        <v>15</v>
      </c>
      <c r="V1" s="188" t="s">
        <v>61</v>
      </c>
      <c r="W1" s="189"/>
    </row>
    <row r="2" spans="1:23" ht="15.75" thickBot="1" x14ac:dyDescent="0.3">
      <c r="A2" s="195"/>
      <c r="B2" s="4" t="s">
        <v>64</v>
      </c>
      <c r="C2" s="5" t="s">
        <v>65</v>
      </c>
      <c r="E2" s="191"/>
      <c r="F2" s="99" t="s">
        <v>64</v>
      </c>
      <c r="G2" s="100" t="s">
        <v>65</v>
      </c>
      <c r="I2" s="191"/>
      <c r="J2" s="99" t="s">
        <v>64</v>
      </c>
      <c r="K2" s="100" t="s">
        <v>65</v>
      </c>
      <c r="M2" s="191"/>
      <c r="N2" s="99" t="s">
        <v>64</v>
      </c>
      <c r="O2" s="100" t="s">
        <v>65</v>
      </c>
      <c r="Q2" s="191"/>
      <c r="R2" s="99" t="s">
        <v>64</v>
      </c>
      <c r="S2" s="100" t="s">
        <v>65</v>
      </c>
      <c r="U2" s="191"/>
      <c r="V2" s="99" t="s">
        <v>64</v>
      </c>
      <c r="W2" s="100" t="s">
        <v>65</v>
      </c>
    </row>
    <row r="3" spans="1:23" x14ac:dyDescent="0.25">
      <c r="A3" s="94">
        <v>1</v>
      </c>
      <c r="B3" s="90">
        <v>4</v>
      </c>
      <c r="C3" s="93">
        <v>36</v>
      </c>
      <c r="E3" s="85">
        <v>18</v>
      </c>
      <c r="F3" s="89">
        <v>30</v>
      </c>
      <c r="G3" s="91">
        <v>2</v>
      </c>
      <c r="I3" s="94">
        <v>35</v>
      </c>
      <c r="J3" s="90">
        <v>31</v>
      </c>
      <c r="K3" s="93">
        <v>33</v>
      </c>
      <c r="M3" s="85">
        <v>52</v>
      </c>
      <c r="N3" s="89">
        <v>5</v>
      </c>
      <c r="O3" s="91">
        <v>16</v>
      </c>
      <c r="Q3" s="94">
        <v>69</v>
      </c>
      <c r="R3" s="90">
        <v>40</v>
      </c>
      <c r="S3" s="93">
        <v>18</v>
      </c>
      <c r="U3" s="85">
        <v>86</v>
      </c>
      <c r="V3" s="89">
        <v>3</v>
      </c>
      <c r="W3" s="91">
        <v>36</v>
      </c>
    </row>
    <row r="4" spans="1:23" x14ac:dyDescent="0.25">
      <c r="A4" s="87">
        <v>2</v>
      </c>
      <c r="B4" s="43">
        <v>36</v>
      </c>
      <c r="C4" s="44">
        <v>14</v>
      </c>
      <c r="E4" s="86">
        <v>19</v>
      </c>
      <c r="F4" s="92">
        <v>2</v>
      </c>
      <c r="G4" s="82">
        <v>38</v>
      </c>
      <c r="I4" s="87">
        <v>36</v>
      </c>
      <c r="J4" s="43">
        <v>33</v>
      </c>
      <c r="K4" s="44">
        <v>5</v>
      </c>
      <c r="M4" s="86">
        <v>53</v>
      </c>
      <c r="N4" s="92">
        <v>16</v>
      </c>
      <c r="O4" s="82">
        <v>42</v>
      </c>
      <c r="Q4" s="87">
        <v>70</v>
      </c>
      <c r="R4" s="43">
        <v>18</v>
      </c>
      <c r="S4" s="44">
        <v>1</v>
      </c>
      <c r="U4" s="86">
        <v>87</v>
      </c>
      <c r="V4" s="92">
        <v>36</v>
      </c>
      <c r="W4" s="82">
        <v>22</v>
      </c>
    </row>
    <row r="5" spans="1:23" x14ac:dyDescent="0.25">
      <c r="A5" s="86">
        <v>3</v>
      </c>
      <c r="B5" s="92">
        <v>14</v>
      </c>
      <c r="C5" s="82">
        <v>29</v>
      </c>
      <c r="E5" s="87">
        <v>20</v>
      </c>
      <c r="F5" s="43">
        <v>38</v>
      </c>
      <c r="G5" s="44">
        <v>30</v>
      </c>
      <c r="I5" s="86">
        <v>37</v>
      </c>
      <c r="J5" s="92">
        <v>5</v>
      </c>
      <c r="K5" s="82">
        <v>27</v>
      </c>
      <c r="M5" s="87">
        <v>54</v>
      </c>
      <c r="N5" s="43">
        <v>42</v>
      </c>
      <c r="O5" s="44">
        <v>27</v>
      </c>
      <c r="Q5" s="86">
        <v>71</v>
      </c>
      <c r="R5" s="92">
        <v>1</v>
      </c>
      <c r="S5" s="82">
        <v>39</v>
      </c>
      <c r="U5" s="87">
        <v>88</v>
      </c>
      <c r="V5" s="83">
        <v>22</v>
      </c>
      <c r="W5" s="84">
        <v>36</v>
      </c>
    </row>
    <row r="6" spans="1:23" x14ac:dyDescent="0.25">
      <c r="A6" s="87">
        <v>4</v>
      </c>
      <c r="B6" s="83">
        <v>29</v>
      </c>
      <c r="C6" s="84">
        <v>14</v>
      </c>
      <c r="E6" s="86">
        <v>21</v>
      </c>
      <c r="F6" s="92">
        <v>30</v>
      </c>
      <c r="G6" s="82">
        <v>37</v>
      </c>
      <c r="I6" s="87">
        <v>38</v>
      </c>
      <c r="J6" s="43">
        <v>27</v>
      </c>
      <c r="K6" s="44">
        <v>24</v>
      </c>
      <c r="M6" s="86">
        <v>55</v>
      </c>
      <c r="N6" s="92">
        <v>27</v>
      </c>
      <c r="O6" s="82">
        <v>16</v>
      </c>
      <c r="Q6" s="87">
        <v>72</v>
      </c>
      <c r="R6" s="43">
        <v>39</v>
      </c>
      <c r="S6" s="44">
        <v>31</v>
      </c>
      <c r="U6" s="86">
        <v>89</v>
      </c>
      <c r="V6" s="92">
        <v>36</v>
      </c>
      <c r="W6" s="82">
        <v>19</v>
      </c>
    </row>
    <row r="7" spans="1:23" x14ac:dyDescent="0.25">
      <c r="A7" s="86">
        <v>5</v>
      </c>
      <c r="B7" s="92">
        <v>14</v>
      </c>
      <c r="C7" s="82">
        <v>32</v>
      </c>
      <c r="E7" s="87">
        <v>22</v>
      </c>
      <c r="F7" s="43">
        <v>37</v>
      </c>
      <c r="G7" s="44">
        <v>38</v>
      </c>
      <c r="I7" s="86">
        <v>39</v>
      </c>
      <c r="J7" s="92">
        <v>24</v>
      </c>
      <c r="K7" s="82">
        <v>41</v>
      </c>
      <c r="M7" s="87">
        <v>56</v>
      </c>
      <c r="N7" s="43">
        <v>16</v>
      </c>
      <c r="O7" s="44">
        <v>17</v>
      </c>
      <c r="Q7" s="86">
        <v>73</v>
      </c>
      <c r="R7" s="92">
        <v>31</v>
      </c>
      <c r="S7" s="82">
        <v>25</v>
      </c>
      <c r="U7" s="87">
        <v>90</v>
      </c>
      <c r="V7" s="43">
        <v>19</v>
      </c>
      <c r="W7" s="44">
        <v>10</v>
      </c>
    </row>
    <row r="8" spans="1:23" x14ac:dyDescent="0.25">
      <c r="A8" s="87">
        <v>6</v>
      </c>
      <c r="B8" s="43">
        <v>32</v>
      </c>
      <c r="C8" s="44">
        <v>37</v>
      </c>
      <c r="E8" s="86">
        <v>23</v>
      </c>
      <c r="F8" s="92">
        <v>38</v>
      </c>
      <c r="G8" s="82">
        <v>7</v>
      </c>
      <c r="I8" s="87">
        <v>40</v>
      </c>
      <c r="J8" s="43">
        <v>41</v>
      </c>
      <c r="K8" s="44">
        <v>35</v>
      </c>
      <c r="M8" s="86">
        <v>57</v>
      </c>
      <c r="N8" s="92">
        <v>17</v>
      </c>
      <c r="O8" s="82">
        <v>5</v>
      </c>
      <c r="Q8" s="87">
        <v>74</v>
      </c>
      <c r="R8" s="43">
        <v>25</v>
      </c>
      <c r="S8" s="44">
        <v>27</v>
      </c>
      <c r="U8" s="86">
        <v>91</v>
      </c>
      <c r="V8" s="92">
        <v>10</v>
      </c>
      <c r="W8" s="82">
        <v>25</v>
      </c>
    </row>
    <row r="9" spans="1:23" x14ac:dyDescent="0.25">
      <c r="A9" s="86">
        <v>7</v>
      </c>
      <c r="B9" s="92">
        <v>37</v>
      </c>
      <c r="C9" s="82">
        <v>7</v>
      </c>
      <c r="E9" s="87">
        <v>24</v>
      </c>
      <c r="F9" s="83">
        <v>7</v>
      </c>
      <c r="G9" s="84">
        <v>37</v>
      </c>
      <c r="I9" s="86">
        <v>41</v>
      </c>
      <c r="J9" s="92">
        <v>35</v>
      </c>
      <c r="K9" s="82">
        <v>24</v>
      </c>
      <c r="M9" s="87">
        <v>58</v>
      </c>
      <c r="N9" s="83">
        <v>5</v>
      </c>
      <c r="O9" s="84">
        <v>33</v>
      </c>
      <c r="Q9" s="86">
        <v>75</v>
      </c>
      <c r="R9" s="92">
        <v>27</v>
      </c>
      <c r="S9" s="82">
        <v>17</v>
      </c>
      <c r="U9" s="87">
        <v>92</v>
      </c>
      <c r="V9" s="83">
        <v>25</v>
      </c>
      <c r="W9" s="84">
        <v>10</v>
      </c>
    </row>
    <row r="10" spans="1:23" x14ac:dyDescent="0.25">
      <c r="A10" s="87">
        <v>8</v>
      </c>
      <c r="B10" s="43">
        <v>7</v>
      </c>
      <c r="C10" s="44">
        <v>30</v>
      </c>
      <c r="E10" s="86">
        <v>25</v>
      </c>
      <c r="F10" s="92">
        <v>37</v>
      </c>
      <c r="G10" s="82">
        <v>9</v>
      </c>
      <c r="I10" s="87">
        <v>42</v>
      </c>
      <c r="J10" s="83">
        <v>24</v>
      </c>
      <c r="K10" s="84">
        <v>35</v>
      </c>
      <c r="M10" s="86">
        <v>59</v>
      </c>
      <c r="N10" s="92">
        <v>33</v>
      </c>
      <c r="O10" s="82">
        <v>9</v>
      </c>
      <c r="Q10" s="87">
        <v>76</v>
      </c>
      <c r="R10" s="43">
        <v>17</v>
      </c>
      <c r="S10" s="44">
        <v>25</v>
      </c>
      <c r="U10" s="86">
        <v>93</v>
      </c>
      <c r="V10" s="92">
        <v>10</v>
      </c>
      <c r="W10" s="82">
        <v>40</v>
      </c>
    </row>
    <row r="11" spans="1:23" x14ac:dyDescent="0.25">
      <c r="A11" s="86">
        <v>9</v>
      </c>
      <c r="B11" s="92">
        <v>30</v>
      </c>
      <c r="C11" s="82">
        <v>20</v>
      </c>
      <c r="E11" s="87">
        <v>26</v>
      </c>
      <c r="F11" s="43">
        <v>9</v>
      </c>
      <c r="G11" s="44">
        <v>28</v>
      </c>
      <c r="I11" s="86">
        <v>43</v>
      </c>
      <c r="J11" s="92">
        <v>35</v>
      </c>
      <c r="K11" s="82">
        <v>27</v>
      </c>
      <c r="M11" s="87">
        <v>60</v>
      </c>
      <c r="N11" s="83">
        <v>9</v>
      </c>
      <c r="O11" s="84">
        <v>31</v>
      </c>
      <c r="Q11" s="86">
        <v>77</v>
      </c>
      <c r="R11" s="92">
        <v>25</v>
      </c>
      <c r="S11" s="82">
        <v>39</v>
      </c>
      <c r="U11" s="87">
        <v>94</v>
      </c>
      <c r="V11" s="83">
        <v>40</v>
      </c>
      <c r="W11" s="84">
        <v>10</v>
      </c>
    </row>
    <row r="12" spans="1:23" x14ac:dyDescent="0.25">
      <c r="A12" s="87">
        <v>10</v>
      </c>
      <c r="B12" s="43">
        <v>20</v>
      </c>
      <c r="C12" s="44">
        <v>2</v>
      </c>
      <c r="E12" s="86">
        <v>27</v>
      </c>
      <c r="F12" s="92">
        <v>28</v>
      </c>
      <c r="G12" s="82">
        <v>6</v>
      </c>
      <c r="I12" s="87">
        <v>44</v>
      </c>
      <c r="J12" s="43">
        <v>27</v>
      </c>
      <c r="K12" s="44">
        <v>15</v>
      </c>
      <c r="M12" s="86">
        <v>61</v>
      </c>
      <c r="N12" s="92">
        <v>31</v>
      </c>
      <c r="O12" s="82">
        <v>1</v>
      </c>
      <c r="Q12" s="87">
        <v>78</v>
      </c>
      <c r="R12" s="43">
        <v>39</v>
      </c>
      <c r="S12" s="44">
        <v>10</v>
      </c>
      <c r="U12" s="86">
        <v>95</v>
      </c>
      <c r="V12" s="92">
        <v>10</v>
      </c>
      <c r="W12" s="82">
        <v>12</v>
      </c>
    </row>
    <row r="13" spans="1:23" x14ac:dyDescent="0.25">
      <c r="A13" s="86">
        <v>11</v>
      </c>
      <c r="B13" s="92">
        <v>2</v>
      </c>
      <c r="C13" s="82">
        <v>11</v>
      </c>
      <c r="E13" s="87">
        <v>28</v>
      </c>
      <c r="F13" s="83">
        <v>6</v>
      </c>
      <c r="G13" s="84">
        <v>28</v>
      </c>
      <c r="I13" s="86">
        <v>45</v>
      </c>
      <c r="J13" s="83">
        <v>15</v>
      </c>
      <c r="K13" s="84">
        <v>27</v>
      </c>
      <c r="M13" s="87">
        <v>62</v>
      </c>
      <c r="N13" s="43">
        <v>1</v>
      </c>
      <c r="O13" s="44">
        <v>9</v>
      </c>
      <c r="Q13" s="86">
        <v>79</v>
      </c>
      <c r="R13" s="92">
        <v>10</v>
      </c>
      <c r="S13" s="82">
        <v>1</v>
      </c>
      <c r="U13" s="87">
        <v>96</v>
      </c>
      <c r="V13" s="83">
        <v>12</v>
      </c>
      <c r="W13" s="84">
        <v>10</v>
      </c>
    </row>
    <row r="14" spans="1:23" x14ac:dyDescent="0.25">
      <c r="A14" s="87">
        <v>12</v>
      </c>
      <c r="B14" s="43">
        <v>11</v>
      </c>
      <c r="C14" s="44">
        <v>34</v>
      </c>
      <c r="E14" s="86">
        <v>29</v>
      </c>
      <c r="F14" s="92">
        <v>28</v>
      </c>
      <c r="G14" s="82">
        <v>21</v>
      </c>
      <c r="I14" s="87">
        <v>46</v>
      </c>
      <c r="J14" s="43">
        <v>27</v>
      </c>
      <c r="K14" s="44">
        <v>43</v>
      </c>
      <c r="M14" s="86">
        <v>63</v>
      </c>
      <c r="N14" s="92">
        <v>9</v>
      </c>
      <c r="O14" s="82">
        <v>32</v>
      </c>
      <c r="Q14" s="87">
        <v>80</v>
      </c>
      <c r="R14" s="43">
        <v>1</v>
      </c>
      <c r="S14" s="44">
        <v>40</v>
      </c>
      <c r="U14" s="86">
        <v>97</v>
      </c>
      <c r="V14" s="92">
        <v>10</v>
      </c>
      <c r="W14" s="82">
        <v>36</v>
      </c>
    </row>
    <row r="15" spans="1:23" x14ac:dyDescent="0.25">
      <c r="A15" s="86">
        <v>13</v>
      </c>
      <c r="B15" s="92">
        <v>34</v>
      </c>
      <c r="C15" s="82">
        <v>6</v>
      </c>
      <c r="E15" s="87">
        <v>30</v>
      </c>
      <c r="F15" s="43">
        <v>21</v>
      </c>
      <c r="G15" s="44">
        <v>33</v>
      </c>
      <c r="I15" s="86">
        <v>47</v>
      </c>
      <c r="J15" s="92">
        <v>43</v>
      </c>
      <c r="K15" s="82">
        <v>44</v>
      </c>
      <c r="M15" s="87">
        <v>64</v>
      </c>
      <c r="N15" s="43">
        <v>32</v>
      </c>
      <c r="O15" s="44">
        <v>1</v>
      </c>
      <c r="Q15" s="86">
        <v>81</v>
      </c>
      <c r="R15" s="92">
        <v>40</v>
      </c>
      <c r="S15" s="82">
        <v>36</v>
      </c>
      <c r="U15" s="87">
        <v>98</v>
      </c>
      <c r="V15" s="83">
        <v>36</v>
      </c>
      <c r="W15" s="84">
        <v>19</v>
      </c>
    </row>
    <row r="16" spans="1:23" x14ac:dyDescent="0.25">
      <c r="A16" s="87">
        <v>14</v>
      </c>
      <c r="B16" s="43">
        <v>6</v>
      </c>
      <c r="C16" s="44">
        <v>11</v>
      </c>
      <c r="E16" s="86">
        <v>31</v>
      </c>
      <c r="F16" s="92">
        <v>33</v>
      </c>
      <c r="G16" s="82">
        <v>28</v>
      </c>
      <c r="I16" s="87">
        <v>48</v>
      </c>
      <c r="J16" s="43">
        <v>44</v>
      </c>
      <c r="K16" s="44">
        <v>27</v>
      </c>
      <c r="M16" s="86">
        <v>65</v>
      </c>
      <c r="N16" s="92">
        <v>1</v>
      </c>
      <c r="O16" s="82">
        <v>14</v>
      </c>
      <c r="Q16" s="87">
        <v>82</v>
      </c>
      <c r="R16" s="43">
        <v>36</v>
      </c>
      <c r="S16" s="44">
        <v>13</v>
      </c>
      <c r="U16" s="86">
        <v>99</v>
      </c>
      <c r="V16" s="92">
        <v>19</v>
      </c>
      <c r="W16" s="82">
        <v>4</v>
      </c>
    </row>
    <row r="17" spans="1:23" x14ac:dyDescent="0.25">
      <c r="A17" s="86">
        <v>15</v>
      </c>
      <c r="B17" s="92">
        <v>11</v>
      </c>
      <c r="C17" s="82">
        <v>20</v>
      </c>
      <c r="E17" s="87">
        <v>32</v>
      </c>
      <c r="F17" s="43">
        <v>28</v>
      </c>
      <c r="G17" s="44">
        <v>30</v>
      </c>
      <c r="I17" s="86">
        <v>49</v>
      </c>
      <c r="J17" s="92">
        <v>27</v>
      </c>
      <c r="K17" s="82">
        <v>33</v>
      </c>
      <c r="M17" s="87">
        <v>66</v>
      </c>
      <c r="N17" s="43">
        <v>14</v>
      </c>
      <c r="O17" s="44">
        <v>8</v>
      </c>
      <c r="Q17" s="86">
        <v>83</v>
      </c>
      <c r="R17" s="92">
        <v>13</v>
      </c>
      <c r="S17" s="82">
        <v>26</v>
      </c>
      <c r="U17" s="87">
        <v>100</v>
      </c>
      <c r="V17" s="43">
        <v>4</v>
      </c>
      <c r="W17" s="44">
        <v>10</v>
      </c>
    </row>
    <row r="18" spans="1:23" x14ac:dyDescent="0.25">
      <c r="A18" s="87">
        <v>16</v>
      </c>
      <c r="B18" s="43">
        <v>20</v>
      </c>
      <c r="C18" s="44">
        <v>6</v>
      </c>
      <c r="E18" s="86">
        <v>33</v>
      </c>
      <c r="F18" s="92">
        <v>30</v>
      </c>
      <c r="G18" s="82">
        <v>9</v>
      </c>
      <c r="I18" s="87">
        <v>50</v>
      </c>
      <c r="J18" s="43">
        <v>33</v>
      </c>
      <c r="K18" s="44">
        <v>25</v>
      </c>
      <c r="M18" s="86">
        <v>67</v>
      </c>
      <c r="N18" s="83">
        <v>8</v>
      </c>
      <c r="O18" s="84">
        <v>14</v>
      </c>
      <c r="Q18" s="87">
        <v>84</v>
      </c>
      <c r="R18" s="83">
        <v>26</v>
      </c>
      <c r="S18" s="84">
        <v>13</v>
      </c>
      <c r="U18" s="86">
        <v>101</v>
      </c>
      <c r="V18" s="92">
        <v>10</v>
      </c>
      <c r="W18" s="82">
        <v>23</v>
      </c>
    </row>
    <row r="19" spans="1:23" ht="15.75" thickBot="1" x14ac:dyDescent="0.3">
      <c r="A19" s="96">
        <v>17</v>
      </c>
      <c r="B19" s="97">
        <v>6</v>
      </c>
      <c r="C19" s="98">
        <v>30</v>
      </c>
      <c r="E19" s="95">
        <v>34</v>
      </c>
      <c r="F19" s="63">
        <v>9</v>
      </c>
      <c r="G19" s="64">
        <v>31</v>
      </c>
      <c r="I19" s="96">
        <v>51</v>
      </c>
      <c r="J19" s="97">
        <v>25</v>
      </c>
      <c r="K19" s="98">
        <v>5</v>
      </c>
      <c r="M19" s="95">
        <v>68</v>
      </c>
      <c r="N19" s="63">
        <v>14</v>
      </c>
      <c r="O19" s="64">
        <v>40</v>
      </c>
      <c r="Q19" s="96">
        <v>85</v>
      </c>
      <c r="R19" s="97">
        <v>13</v>
      </c>
      <c r="S19" s="98">
        <v>3</v>
      </c>
      <c r="U19" s="88">
        <v>102</v>
      </c>
      <c r="V19" s="57">
        <v>23</v>
      </c>
      <c r="W19" s="58">
        <v>4</v>
      </c>
    </row>
    <row r="20" spans="1:23" ht="15.75" thickTop="1" x14ac:dyDescent="0.25"/>
    <row r="36" spans="5:7" x14ac:dyDescent="0.25">
      <c r="E36" s="1"/>
      <c r="F36" s="1"/>
      <c r="G36" s="1"/>
    </row>
    <row r="37" spans="5:7" x14ac:dyDescent="0.25">
      <c r="E37" s="1"/>
      <c r="F37" s="1"/>
      <c r="G37" s="1"/>
    </row>
    <row r="38" spans="5:7" x14ac:dyDescent="0.25">
      <c r="E38" s="1"/>
      <c r="F38" s="1"/>
      <c r="G38" s="1"/>
    </row>
    <row r="39" spans="5:7" x14ac:dyDescent="0.25">
      <c r="E39" s="1"/>
      <c r="F39" s="1"/>
      <c r="G39" s="1"/>
    </row>
    <row r="40" spans="5:7" x14ac:dyDescent="0.25">
      <c r="E40" s="1"/>
      <c r="F40" s="1"/>
      <c r="G40" s="1"/>
    </row>
    <row r="41" spans="5:7" x14ac:dyDescent="0.25">
      <c r="E41" s="1"/>
      <c r="F41" s="1"/>
      <c r="G41" s="1"/>
    </row>
    <row r="42" spans="5:7" x14ac:dyDescent="0.25">
      <c r="E42" s="1"/>
      <c r="F42" s="1"/>
      <c r="G42" s="1"/>
    </row>
    <row r="43" spans="5:7" x14ac:dyDescent="0.25">
      <c r="E43" s="1"/>
      <c r="F43" s="1"/>
      <c r="G43" s="1"/>
    </row>
    <row r="44" spans="5:7" x14ac:dyDescent="0.25">
      <c r="E44" s="1"/>
      <c r="F44" s="1"/>
      <c r="G44" s="1"/>
    </row>
    <row r="45" spans="5:7" x14ac:dyDescent="0.25">
      <c r="E45" s="1"/>
      <c r="F45" s="1"/>
      <c r="G45" s="1"/>
    </row>
    <row r="46" spans="5:7" x14ac:dyDescent="0.25">
      <c r="E46" s="1"/>
      <c r="F46" s="1"/>
      <c r="G46" s="1"/>
    </row>
    <row r="47" spans="5:7" x14ac:dyDescent="0.25">
      <c r="E47" s="1"/>
      <c r="F47" s="1"/>
      <c r="G47" s="1"/>
    </row>
    <row r="48" spans="5:7" x14ac:dyDescent="0.25">
      <c r="E48" s="1"/>
      <c r="F48" s="1"/>
      <c r="G48" s="1"/>
    </row>
    <row r="49" spans="5:7" x14ac:dyDescent="0.25">
      <c r="E49" s="1"/>
      <c r="F49" s="1"/>
      <c r="G49" s="1"/>
    </row>
    <row r="50" spans="5:7" x14ac:dyDescent="0.25">
      <c r="E50" s="1"/>
      <c r="F50" s="1"/>
      <c r="G50" s="1"/>
    </row>
    <row r="51" spans="5:7" x14ac:dyDescent="0.25">
      <c r="E51" s="1"/>
      <c r="F51" s="1"/>
      <c r="G51" s="1"/>
    </row>
    <row r="52" spans="5:7" x14ac:dyDescent="0.25">
      <c r="E52" s="1"/>
      <c r="F52" s="1"/>
      <c r="G52" s="1"/>
    </row>
    <row r="53" spans="5:7" x14ac:dyDescent="0.25">
      <c r="E53" s="1"/>
      <c r="F53" s="1"/>
      <c r="G53" s="1"/>
    </row>
    <row r="54" spans="5:7" x14ac:dyDescent="0.25">
      <c r="E54" s="1"/>
      <c r="F54" s="1"/>
      <c r="G54" s="1"/>
    </row>
    <row r="55" spans="5:7" x14ac:dyDescent="0.25">
      <c r="E55" s="1"/>
      <c r="F55" s="1"/>
      <c r="G55" s="1"/>
    </row>
    <row r="56" spans="5:7" x14ac:dyDescent="0.25">
      <c r="E56" s="1"/>
      <c r="F56" s="1"/>
      <c r="G56" s="1"/>
    </row>
    <row r="57" spans="5:7" x14ac:dyDescent="0.25">
      <c r="E57" s="1"/>
      <c r="F57" s="1"/>
      <c r="G57" s="1"/>
    </row>
    <row r="58" spans="5:7" x14ac:dyDescent="0.25">
      <c r="E58" s="1"/>
      <c r="F58" s="1"/>
      <c r="G58" s="1"/>
    </row>
    <row r="59" spans="5:7" x14ac:dyDescent="0.25">
      <c r="E59" s="1"/>
      <c r="F59" s="1"/>
      <c r="G59" s="1"/>
    </row>
    <row r="60" spans="5:7" x14ac:dyDescent="0.25">
      <c r="E60" s="1"/>
      <c r="F60" s="1"/>
      <c r="G60" s="1"/>
    </row>
    <row r="61" spans="5:7" x14ac:dyDescent="0.25">
      <c r="E61" s="1"/>
      <c r="F61" s="1"/>
      <c r="G61" s="1"/>
    </row>
    <row r="62" spans="5:7" x14ac:dyDescent="0.25">
      <c r="E62" s="1"/>
      <c r="F62" s="1"/>
      <c r="G62" s="1"/>
    </row>
    <row r="63" spans="5:7" x14ac:dyDescent="0.25">
      <c r="E63" s="1"/>
      <c r="F63" s="1"/>
      <c r="G63" s="1"/>
    </row>
    <row r="64" spans="5:7" x14ac:dyDescent="0.25">
      <c r="E64" s="1"/>
      <c r="F64" s="1"/>
      <c r="G64" s="1"/>
    </row>
    <row r="65" spans="5:7" x14ac:dyDescent="0.25">
      <c r="E65" s="1"/>
      <c r="F65" s="1"/>
      <c r="G65" s="1"/>
    </row>
    <row r="66" spans="5:7" x14ac:dyDescent="0.25">
      <c r="E66" s="1"/>
      <c r="F66" s="1"/>
      <c r="G66" s="1"/>
    </row>
    <row r="67" spans="5:7" x14ac:dyDescent="0.25">
      <c r="E67" s="1"/>
      <c r="F67" s="1"/>
      <c r="G67" s="1"/>
    </row>
    <row r="68" spans="5:7" x14ac:dyDescent="0.25">
      <c r="E68" s="1"/>
      <c r="F68" s="1"/>
      <c r="G68" s="1"/>
    </row>
    <row r="69" spans="5:7" x14ac:dyDescent="0.25">
      <c r="E69" s="1"/>
      <c r="F69" s="1"/>
      <c r="G69" s="1"/>
    </row>
    <row r="70" spans="5:7" x14ac:dyDescent="0.25">
      <c r="E70" s="1"/>
      <c r="F70" s="1"/>
      <c r="G70" s="1"/>
    </row>
    <row r="71" spans="5:7" x14ac:dyDescent="0.25">
      <c r="E71" s="1"/>
      <c r="F71" s="1"/>
      <c r="G71" s="1"/>
    </row>
    <row r="72" spans="5:7" x14ac:dyDescent="0.25">
      <c r="E72" s="1"/>
      <c r="F72" s="1"/>
      <c r="G72" s="1"/>
    </row>
    <row r="73" spans="5:7" x14ac:dyDescent="0.25">
      <c r="E73" s="1"/>
      <c r="F73" s="1"/>
      <c r="G73" s="1"/>
    </row>
    <row r="74" spans="5:7" x14ac:dyDescent="0.25">
      <c r="E74" s="1"/>
      <c r="F74" s="1"/>
      <c r="G74" s="1"/>
    </row>
    <row r="75" spans="5:7" x14ac:dyDescent="0.25">
      <c r="E75" s="1"/>
      <c r="F75" s="1"/>
      <c r="G75" s="1"/>
    </row>
    <row r="76" spans="5:7" x14ac:dyDescent="0.25">
      <c r="E76" s="1"/>
      <c r="F76" s="1"/>
      <c r="G76" s="1"/>
    </row>
    <row r="77" spans="5:7" x14ac:dyDescent="0.25">
      <c r="E77" s="1"/>
      <c r="F77" s="1"/>
      <c r="G77" s="1"/>
    </row>
    <row r="78" spans="5:7" x14ac:dyDescent="0.25">
      <c r="E78" s="1"/>
      <c r="F78" s="1"/>
      <c r="G78" s="1"/>
    </row>
    <row r="79" spans="5:7" x14ac:dyDescent="0.25">
      <c r="E79" s="1"/>
      <c r="F79" s="1"/>
      <c r="G79" s="1"/>
    </row>
    <row r="80" spans="5:7" x14ac:dyDescent="0.25">
      <c r="E80" s="1"/>
      <c r="F80" s="1"/>
      <c r="G80" s="1"/>
    </row>
    <row r="81" spans="5:7" x14ac:dyDescent="0.25">
      <c r="E81" s="1"/>
      <c r="F81" s="1"/>
      <c r="G81" s="1"/>
    </row>
    <row r="82" spans="5:7" x14ac:dyDescent="0.25">
      <c r="E82" s="1"/>
      <c r="F82" s="1"/>
      <c r="G82" s="1"/>
    </row>
    <row r="83" spans="5:7" x14ac:dyDescent="0.25">
      <c r="E83" s="1"/>
      <c r="F83" s="1"/>
      <c r="G83" s="1"/>
    </row>
    <row r="84" spans="5:7" x14ac:dyDescent="0.25">
      <c r="E84" s="1"/>
      <c r="F84" s="1"/>
      <c r="G84" s="1"/>
    </row>
    <row r="85" spans="5:7" x14ac:dyDescent="0.25">
      <c r="E85" s="1"/>
      <c r="F85" s="1"/>
      <c r="G85" s="1"/>
    </row>
    <row r="86" spans="5:7" x14ac:dyDescent="0.25">
      <c r="E86" s="1"/>
      <c r="F86" s="1"/>
      <c r="G86" s="1"/>
    </row>
    <row r="87" spans="5:7" x14ac:dyDescent="0.25">
      <c r="E87" s="1"/>
      <c r="F87" s="1"/>
      <c r="G87" s="1"/>
    </row>
    <row r="88" spans="5:7" x14ac:dyDescent="0.25">
      <c r="E88" s="1"/>
      <c r="F88" s="1"/>
      <c r="G88" s="1"/>
    </row>
    <row r="89" spans="5:7" x14ac:dyDescent="0.25">
      <c r="E89" s="1"/>
      <c r="F89" s="1"/>
      <c r="G89" s="1"/>
    </row>
    <row r="90" spans="5:7" x14ac:dyDescent="0.25">
      <c r="E90" s="1"/>
      <c r="F90" s="1"/>
      <c r="G90" s="1"/>
    </row>
    <row r="91" spans="5:7" x14ac:dyDescent="0.25">
      <c r="E91" s="1"/>
      <c r="F91" s="1"/>
      <c r="G91" s="1"/>
    </row>
    <row r="92" spans="5:7" x14ac:dyDescent="0.25">
      <c r="E92" s="1"/>
      <c r="F92" s="1"/>
      <c r="G92" s="1"/>
    </row>
    <row r="93" spans="5:7" x14ac:dyDescent="0.25">
      <c r="E93" s="1"/>
      <c r="F93" s="1"/>
      <c r="G93" s="1"/>
    </row>
    <row r="94" spans="5:7" x14ac:dyDescent="0.25">
      <c r="E94" s="1"/>
      <c r="F94" s="1"/>
      <c r="G94" s="1"/>
    </row>
    <row r="95" spans="5:7" x14ac:dyDescent="0.25">
      <c r="E95" s="1"/>
      <c r="F95" s="1"/>
      <c r="G95" s="1"/>
    </row>
    <row r="96" spans="5:7" x14ac:dyDescent="0.25">
      <c r="E96" s="1"/>
      <c r="F96" s="1"/>
      <c r="G96" s="1"/>
    </row>
    <row r="97" spans="1:7" x14ac:dyDescent="0.25">
      <c r="E97" s="1"/>
      <c r="F97" s="1"/>
      <c r="G97" s="1"/>
    </row>
    <row r="98" spans="1:7" x14ac:dyDescent="0.25">
      <c r="E98" s="1"/>
      <c r="F98" s="1"/>
      <c r="G98" s="1"/>
    </row>
    <row r="99" spans="1:7" x14ac:dyDescent="0.25">
      <c r="E99" s="1"/>
      <c r="F99" s="1"/>
      <c r="G99" s="1"/>
    </row>
    <row r="100" spans="1:7" x14ac:dyDescent="0.25">
      <c r="E100" s="1"/>
      <c r="F100" s="1"/>
      <c r="G100" s="1"/>
    </row>
    <row r="101" spans="1:7" x14ac:dyDescent="0.25">
      <c r="E101" s="1"/>
      <c r="F101" s="1"/>
      <c r="G101" s="1"/>
    </row>
    <row r="102" spans="1:7" x14ac:dyDescent="0.25">
      <c r="E102" s="1"/>
      <c r="F102" s="1"/>
      <c r="G102" s="1"/>
    </row>
    <row r="103" spans="1:7" x14ac:dyDescent="0.25">
      <c r="E103" s="1"/>
      <c r="F103" s="1"/>
      <c r="G103" s="1"/>
    </row>
    <row r="104" spans="1:7" x14ac:dyDescent="0.25">
      <c r="A104" s="1"/>
      <c r="B104" s="1"/>
      <c r="C104" s="1"/>
      <c r="E104" s="1"/>
      <c r="F104" s="1"/>
      <c r="G104" s="1"/>
    </row>
    <row r="105" spans="1:7" x14ac:dyDescent="0.25">
      <c r="A105" s="1"/>
      <c r="B105" s="1"/>
      <c r="C105" s="1"/>
      <c r="E105" s="1"/>
      <c r="F105" s="1"/>
      <c r="G105" s="1"/>
    </row>
    <row r="106" spans="1:7" x14ac:dyDescent="0.25">
      <c r="A106" s="1"/>
      <c r="B106" s="1"/>
      <c r="C106" s="1"/>
      <c r="E106" s="1"/>
      <c r="F106" s="1"/>
      <c r="G106" s="1"/>
    </row>
    <row r="107" spans="1:7" x14ac:dyDescent="0.25">
      <c r="A107" s="1"/>
      <c r="B107" s="1"/>
      <c r="C107" s="1"/>
      <c r="E107" s="1"/>
      <c r="F107" s="1"/>
      <c r="G107" s="1"/>
    </row>
    <row r="108" spans="1:7" x14ac:dyDescent="0.25">
      <c r="A108" s="1"/>
      <c r="B108" s="1"/>
      <c r="C108" s="1"/>
      <c r="E108" s="1"/>
      <c r="F108" s="1"/>
      <c r="G108" s="1"/>
    </row>
    <row r="109" spans="1:7" x14ac:dyDescent="0.25">
      <c r="A109" s="1"/>
      <c r="B109" s="1"/>
      <c r="C109" s="1"/>
      <c r="E109" s="1"/>
      <c r="F109" s="1"/>
      <c r="G109" s="1"/>
    </row>
    <row r="110" spans="1:7" x14ac:dyDescent="0.25">
      <c r="A110" s="1"/>
      <c r="B110" s="1"/>
      <c r="C110" s="1"/>
      <c r="E110" s="1"/>
      <c r="F110" s="1"/>
      <c r="G110" s="1"/>
    </row>
    <row r="111" spans="1:7" x14ac:dyDescent="0.25">
      <c r="A111" s="1"/>
      <c r="B111" s="1"/>
      <c r="C111" s="1"/>
      <c r="E111" s="1"/>
      <c r="F111" s="1"/>
      <c r="G111" s="1"/>
    </row>
    <row r="112" spans="1:7" x14ac:dyDescent="0.25">
      <c r="A112" s="1"/>
      <c r="B112" s="1"/>
      <c r="C112" s="1"/>
      <c r="E112" s="1"/>
      <c r="F112" s="1"/>
      <c r="G112" s="1"/>
    </row>
    <row r="113" spans="1:7" x14ac:dyDescent="0.25">
      <c r="A113" s="1"/>
      <c r="B113" s="1"/>
      <c r="C113" s="1"/>
      <c r="E113" s="1"/>
      <c r="F113" s="1"/>
      <c r="G113" s="1"/>
    </row>
    <row r="114" spans="1:7" x14ac:dyDescent="0.25">
      <c r="A114" s="1"/>
      <c r="B114" s="1"/>
      <c r="C114" s="1"/>
      <c r="E114" s="1"/>
      <c r="F114" s="1"/>
      <c r="G114" s="1"/>
    </row>
    <row r="115" spans="1:7" x14ac:dyDescent="0.25">
      <c r="A115" s="1"/>
      <c r="B115" s="1"/>
      <c r="C115" s="1"/>
      <c r="E115" s="1"/>
      <c r="F115" s="1"/>
      <c r="G115" s="1"/>
    </row>
    <row r="116" spans="1:7" x14ac:dyDescent="0.25">
      <c r="A116" s="1"/>
      <c r="B116" s="1"/>
      <c r="C116" s="1"/>
      <c r="E116" s="1"/>
      <c r="F116" s="1"/>
      <c r="G116" s="1"/>
    </row>
    <row r="117" spans="1:7" x14ac:dyDescent="0.25">
      <c r="A117" s="1"/>
      <c r="B117" s="1"/>
      <c r="C117" s="1"/>
      <c r="E117" s="1"/>
      <c r="F117" s="1"/>
      <c r="G117" s="1"/>
    </row>
    <row r="118" spans="1:7" x14ac:dyDescent="0.25">
      <c r="A118" s="1"/>
      <c r="B118" s="1"/>
      <c r="C118" s="1"/>
      <c r="E118" s="1"/>
      <c r="F118" s="1"/>
      <c r="G118" s="1"/>
    </row>
    <row r="119" spans="1:7" x14ac:dyDescent="0.25">
      <c r="A119" s="1"/>
      <c r="B119" s="1"/>
      <c r="C119" s="1"/>
    </row>
    <row r="120" spans="1:7" x14ac:dyDescent="0.25">
      <c r="A120" s="1"/>
      <c r="B120" s="1"/>
      <c r="C120" s="1"/>
    </row>
    <row r="121" spans="1:7" x14ac:dyDescent="0.25">
      <c r="A121" s="1"/>
      <c r="B121" s="1"/>
      <c r="C121" s="1"/>
    </row>
    <row r="122" spans="1:7" x14ac:dyDescent="0.25">
      <c r="A122" s="1"/>
      <c r="B122" s="1"/>
      <c r="C122" s="1"/>
    </row>
    <row r="123" spans="1:7" x14ac:dyDescent="0.25">
      <c r="A123" s="1"/>
      <c r="B123" s="1"/>
      <c r="C123" s="1"/>
    </row>
    <row r="124" spans="1:7" x14ac:dyDescent="0.25">
      <c r="A124" s="1"/>
      <c r="B124" s="1"/>
      <c r="C124" s="1"/>
    </row>
    <row r="125" spans="1:7" x14ac:dyDescent="0.25">
      <c r="A125" s="1"/>
      <c r="B125" s="1"/>
      <c r="C125" s="1"/>
    </row>
    <row r="126" spans="1:7" x14ac:dyDescent="0.25">
      <c r="A126" s="1"/>
      <c r="B126" s="1"/>
      <c r="C126" s="1"/>
    </row>
    <row r="127" spans="1:7" x14ac:dyDescent="0.25">
      <c r="A127" s="1"/>
      <c r="B127" s="1"/>
      <c r="C127" s="1"/>
    </row>
    <row r="128" spans="1:7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</sheetData>
  <mergeCells count="12">
    <mergeCell ref="A1:A2"/>
    <mergeCell ref="E1:E2"/>
    <mergeCell ref="I1:I2"/>
    <mergeCell ref="M1:M2"/>
    <mergeCell ref="Q1:Q2"/>
    <mergeCell ref="V1:W1"/>
    <mergeCell ref="U1:U2"/>
    <mergeCell ref="B1:C1"/>
    <mergeCell ref="N1:O1"/>
    <mergeCell ref="R1:S1"/>
    <mergeCell ref="F1:G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adjList</vt:lpstr>
      <vt:lpstr>edges</vt:lpstr>
      <vt:lpstr>minOst</vt:lpstr>
      <vt:lpstr>distTable</vt:lpstr>
      <vt:lpstr>cycle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ked</dc:creator>
  <cp:lastModifiedBy>ked</cp:lastModifiedBy>
  <dcterms:created xsi:type="dcterms:W3CDTF">2020-05-13T11:01:25Z</dcterms:created>
  <dcterms:modified xsi:type="dcterms:W3CDTF">2020-05-21T17:14:21Z</dcterms:modified>
</cp:coreProperties>
</file>