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PUBLIC\Users\Доронин\Мои клиенты\Невинномысский Азот\2023\конкурс 2000249974\Новый конкурс 2000276742 Тендер (RUNEV-8467)\"/>
    </mc:Choice>
  </mc:AlternateContent>
  <xr:revisionPtr revIDLastSave="0" documentId="13_ncr:1_{C36632E8-2575-4C94-9E50-85A0889EC0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" sheetId="1" r:id="rId1"/>
  </sheets>
  <definedNames>
    <definedName name="_xlnm._FilterDatabase" localSheetId="0" hidden="1">PO!$A$1:$J$43</definedName>
    <definedName name="Product_Order_with_DWG_Nos_Excel">PO!#REF!</definedName>
    <definedName name="_xlnm.Print_Area" localSheetId="0">PO!$A$2:$I$50</definedName>
  </definedNames>
  <calcPr calcId="181029"/>
</workbook>
</file>

<file path=xl/calcChain.xml><?xml version="1.0" encoding="utf-8"?>
<calcChain xmlns="http://schemas.openxmlformats.org/spreadsheetml/2006/main">
  <c r="I16" i="1" l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15" i="1"/>
  <c r="I42" i="1" l="1"/>
  <c r="I43" i="1" s="1"/>
</calcChain>
</file>

<file path=xl/sharedStrings.xml><?xml version="1.0" encoding="utf-8"?>
<sst xmlns="http://schemas.openxmlformats.org/spreadsheetml/2006/main" count="190" uniqueCount="120">
  <si>
    <t>PO No</t>
  </si>
  <si>
    <t>Покупатель</t>
  </si>
  <si>
    <t>Продавец</t>
  </si>
  <si>
    <t>Номер контракта</t>
  </si>
  <si>
    <t>Способ отгрузки</t>
  </si>
  <si>
    <t>Номер ценового предложения</t>
  </si>
  <si>
    <t>Дата заказа</t>
  </si>
  <si>
    <t>Условия поставки</t>
  </si>
  <si>
    <t>Описание</t>
  </si>
  <si>
    <t>Кол-во, шт</t>
  </si>
  <si>
    <t>Цена, за шт, руб без НДС</t>
  </si>
  <si>
    <t>Всего, руб без НДС</t>
  </si>
  <si>
    <t>Итого с НДС</t>
  </si>
  <si>
    <t>ТРЭМ-Инжиниринг</t>
  </si>
  <si>
    <t>Ведущий от Продавца</t>
  </si>
  <si>
    <t xml:space="preserve">Ведущий от Покупателя </t>
  </si>
  <si>
    <t>Итого без НДС</t>
  </si>
  <si>
    <t>АГВ</t>
  </si>
  <si>
    <t>Запрошенная дата отгрузки</t>
  </si>
  <si>
    <t>Наименование АГВ для отгрузки Конечнику</t>
  </si>
  <si>
    <t>автотранспорт</t>
  </si>
  <si>
    <t>Подтвержденная дата отгрузки</t>
  </si>
  <si>
    <t>Склад Заказчика</t>
  </si>
  <si>
    <t xml:space="preserve">Номер чертежа </t>
  </si>
  <si>
    <t>№ сборки</t>
  </si>
  <si>
    <t>№</t>
  </si>
  <si>
    <t>Артикул</t>
  </si>
  <si>
    <t>ФИО Подготовил/Проверил</t>
  </si>
  <si>
    <t>ИНН/КПП</t>
  </si>
  <si>
    <t>Наименование</t>
  </si>
  <si>
    <t>Контактное лицо</t>
  </si>
  <si>
    <t>Лебедев Н.Ю.</t>
  </si>
  <si>
    <t>Батенко В.Ю.</t>
  </si>
  <si>
    <t>Грузополучатель</t>
  </si>
  <si>
    <t>Клапан всасывающий 1 ст. AGV 21AC103302.1</t>
  </si>
  <si>
    <t>ЗИП к клапану AGV 21AC103302.1</t>
  </si>
  <si>
    <t>Клапан нагнетательный 1 ст. AGV 11AC103302.1</t>
  </si>
  <si>
    <t>ЗИП к клапану AGV 11AC103302.1</t>
  </si>
  <si>
    <t>Клапан всасывающий 2 ст. AGV 21S103302.2</t>
  </si>
  <si>
    <t>ЗИП к клапану AGV 21S103302.2</t>
  </si>
  <si>
    <t>Клапан нагнетательный 2 ст. AGV 11S103302.2</t>
  </si>
  <si>
    <t>ЗИП к клапану AGV 11S103302.2</t>
  </si>
  <si>
    <t>Клапан всасывающий 3 ст. AGV 21R903302.3</t>
  </si>
  <si>
    <t>ЗИП к клапану AGV 21R903302.3</t>
  </si>
  <si>
    <t>Клапан нагнетательный 3 ст. AGV 11R903302.3</t>
  </si>
  <si>
    <t>ЗИП к клапану AGV 11R903302.3</t>
  </si>
  <si>
    <t>ЗИП к клапану AGV 21R103302.4</t>
  </si>
  <si>
    <t>Клапан нагнетательный 4 ст. AGV 11R103302.4</t>
  </si>
  <si>
    <t>ЗИП к клапану AGV 11R103302.4</t>
  </si>
  <si>
    <t>Клапан всасывающий 5 ст. AGV 21E103302.5</t>
  </si>
  <si>
    <t>ЗИП к клапану AGV 21E103302.5</t>
  </si>
  <si>
    <t>Клапан нагнетательный 5 ст. AGV 11E103302.5</t>
  </si>
  <si>
    <t>ЗИП к клапану AGV 11E103302.5</t>
  </si>
  <si>
    <t>Клапан всасывающий 1 ст. AGV 21E103306.01</t>
  </si>
  <si>
    <t>Клапан нагнетательный 1 ст.  AGV 11E103306.01</t>
  </si>
  <si>
    <t>Клапан всасывающий 2 ст. AGV 21E103306.02</t>
  </si>
  <si>
    <t>Клапан нагнетательный 2 ст.  AGV 11E103306.02</t>
  </si>
  <si>
    <t>Клапан нагнетательный 1 ст.  AGV 11L503305.01</t>
  </si>
  <si>
    <t>Клапан всасывающий 2 ст. AGV 21Е103305.02</t>
  </si>
  <si>
    <t>Клапан нагнетательный 2 ст.  AGV 11Е103305.02</t>
  </si>
  <si>
    <t xml:space="preserve">Клапан комбинированный 3 ст. AGV 314803305.3 </t>
  </si>
  <si>
    <t>АО "Невинномысский Азот"</t>
  </si>
  <si>
    <t>Клапан всасывающий 1 ступени d340 мм компрессора BFV-320, Давление всасывания - 1,03 кгс/см2 
Заказчик АО "Невинномысский Азот"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</si>
  <si>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всасывающего 1 ступени d340 мм компрессора BFV-320, Давление всасывания - 1,03 кгс/см2 
Заказчик АО "Невинномысский Азот"</t>
    </r>
  </si>
  <si>
    <t>Клапан нагнетательный 1 ступени d340 мм компрессора BFV-320, Давление нагнетания - 3,37 кгс/см2, 
Заказчик АО "Невинномысский Азот"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</si>
  <si>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нагнетательного 1 ступени d340 мм компрессора BFV-320, Давление нагнетания - 3,37 кгс/см2, 
Заказчик АО "Невинномысский Азот"</t>
    </r>
  </si>
  <si>
    <t>Клапан всасывающий 2 ступени d240 мм компрессора BFV-320, Давление всасывания - 3,37 кгс/см2, 
Заказчик АО "Невинномысский Азот"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</si>
  <si>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всасывающего 2 ступени d240 мм компрессора BFV-320, Давление всасывания - 3,37 кгс/см2, 
Заказчик АО "Невинномысский Азот"</t>
    </r>
  </si>
  <si>
    <t>Клапан нагнетательный 2 ступени d240 мм компрессора BFV-320, Давление нагнетания - 10,8 кгс/см4 
Заказчик АО "Невинномысский Азот"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</si>
  <si>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нагнетательного 2 ступени d240 мм компрессора BFV-320, Давление нагнетания - 10,8 кгс/см4 
Заказчик АО "Невинномысский Азот"</t>
    </r>
  </si>
  <si>
    <t>Клапан всасывающий 3 ступени d238 мм компрессора BFV-320, Давление всасывания - 10,8 кгс/см2,
Заказчик АО "Невинномысский Азот"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</si>
  <si>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всасывающего 3 ступени d238 мм компрессора BFV-320, Давление всасывания - 10,8 кгс/см2,
Заказчик АО "Невинномысский Азот"</t>
    </r>
  </si>
  <si>
    <t>Клапан нагнетательный 3 ступени d238 мм компрессора BFV-320, 
Давление нагнетания - 32,4 кгс/см2, 
Заказчик АО "Невинномысский Азот"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</si>
  <si>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нагнетательного 3 ступени d238 мм компрессора BFV-320, 
Давление нагнетания - 32,4 кгс/см2, 
Заказчик АО "Невинномысский Азот"</t>
    </r>
  </si>
  <si>
    <t>Клапан нагнетательный 4 ступени d230 мм компрессора BFV-320, Давление нагнетания - 84,3 кгс/см2, 
Заказчик АО "Невинномысский Азот"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</si>
  <si>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нагнетательного 4 ступени d230 мм компрессора BFV-320, Давление нагнетания - 84,3 кгс/см2, 
Заказчик АО "Невинномысский Азот"</t>
    </r>
  </si>
  <si>
    <t>Клапан всасывающий 5 ступени d100 мм компрессора BFV-320, Давление всасывания - 84,3 кгс/см2, 
Заказчик АО "Невинномысский Азот"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</si>
  <si>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всасывающего 5 ступени d100 мм компрессора BFV-320, Давление всасывания - 84,3 кгс/см2, 
Заказчик АО "Невинномысский Азот"</t>
    </r>
  </si>
  <si>
    <t>Клапан нагнетательный 5 ступени d100 мм компрессора BFV-320, Давление нагнетания - 201 кгс/см2, 
Заказчик АО "Невинномысский Азот"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</si>
  <si>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нагнетательного 5 ступени d100 мм компрессора BFV-320, Давление нагнетания - 201 кгс/см2, 
Заказчик АО "Невинномысский Азот"</t>
    </r>
  </si>
  <si>
    <t>Клапан нагнетательный d174 мм 1 ступени компрессора КЗР-5/165, Давление нагнетания - 5кгс/см2,
Заказчик АО "Невинномысский Азот"</t>
  </si>
  <si>
    <t>Клапан нагнетательный d100 мм 2 ступени компрессора КЗР-5/165, Давление нагнетания - 30кгс/см2,
Заказчик АО "Невинномысский Азот"</t>
  </si>
  <si>
    <t>Клапан всасывающий 2 ступени d100 мм компрессора КЗР-5/165, Давление всасывания - 5кгс/см2,
Заказчик АО "Невинномысский Азот"</t>
  </si>
  <si>
    <t>Клапан нагнетательный 2 ступени d100 мм компрессора 3S-35A, Давление нагнетания - 30кгс/см2, 
Заказчик АО "Невинномысский Азот"</t>
  </si>
  <si>
    <t>Клапан всасывающий 2 ступени d100 мм компрессора 3S-35A, Давление всасывания - 5кгс/см2, 
Заказчик АО "Невинномысский Азот"</t>
  </si>
  <si>
    <t>Клапан нагнетательный 1 ступени d100 мм компрессора 3S-35A, Давление нагнетания - 5кгс/см2, 
Заказчик АО "Невинномысский Азот"</t>
  </si>
  <si>
    <t>Клапан всасывающий 1 ступени d100 мм компрессора 3S-35A, Давление всасывания - 1кгс/см2, 
Заказчик АО "Невинномысский Азот"</t>
  </si>
  <si>
    <t>Клапан комбинированный 3 ступени d55 мм компрессора КЗР-5/165, Давление нагнетания - 165ксг/см2,
Заказчик АО "Невинномысский Азот"</t>
  </si>
  <si>
    <t>Нет КД</t>
  </si>
  <si>
    <t>D158DVO-DV-2088</t>
  </si>
  <si>
    <t>-</t>
  </si>
  <si>
    <t>D288DVO-SV-1270</t>
  </si>
  <si>
    <t>RK4_D288DVO-SV-1270</t>
  </si>
  <si>
    <t>D288DVO-DV-1271</t>
  </si>
  <si>
    <t>RK4_D288DVO-DV-1271</t>
  </si>
  <si>
    <t>D228DVO-SV-1272</t>
  </si>
  <si>
    <t>RK4_D228DVO-SV-1272</t>
  </si>
  <si>
    <t>D228DVO-DV-1273</t>
  </si>
  <si>
    <t>RK4_D228DVO-DV-1273</t>
  </si>
  <si>
    <t xml:space="preserve">D228DVO-SV-1274
</t>
  </si>
  <si>
    <t>RK4_D228DVO-SV-1274</t>
  </si>
  <si>
    <t>D228DVO-DV-1275</t>
  </si>
  <si>
    <t>RK4_D228DVO-DV-1275</t>
  </si>
  <si>
    <t>RK4_D208DV.DMP-SV-1276</t>
  </si>
  <si>
    <t xml:space="preserve">D208DV.DMP-DV-1277
</t>
  </si>
  <si>
    <t>RK4_D208DV.DMP-DV-1277</t>
  </si>
  <si>
    <t>D88.4_1DV.DMP-DV-1279</t>
  </si>
  <si>
    <t>RK4_D88.4_1DV.DMP-DV-1279</t>
  </si>
  <si>
    <t xml:space="preserve">D88.4_1DV.DMP-SV-626-R2
</t>
  </si>
  <si>
    <t>RK4_D88.4_1DV.DMP-SV-626-R2</t>
  </si>
  <si>
    <r>
      <rPr>
        <sz val="10"/>
        <color rgb="FFFF0000"/>
        <rFont val="MS Sans Serif"/>
      </rPr>
      <t>УМ1-ВК-Д88-33938</t>
    </r>
    <r>
      <rPr>
        <b/>
        <sz val="10"/>
        <color rgb="FFFF0000"/>
        <rFont val="MS Sans Serif"/>
      </rPr>
      <t xml:space="preserve">
КД не выпускалась</t>
    </r>
  </si>
  <si>
    <r>
      <rPr>
        <sz val="10"/>
        <color rgb="FFFF0000"/>
        <rFont val="MS Sans Serif"/>
      </rPr>
      <t>УМ1-НК-Д88-33939</t>
    </r>
    <r>
      <rPr>
        <b/>
        <sz val="10"/>
        <color rgb="FFFF0000"/>
        <rFont val="MS Sans Serif"/>
      </rPr>
      <t xml:space="preserve">
КД не выпускалась</t>
    </r>
  </si>
  <si>
    <r>
      <rPr>
        <sz val="10"/>
        <color rgb="FFFF0000"/>
        <rFont val="MS Sans Serif"/>
      </rPr>
      <t>УМ1-ВК-Д53-33940</t>
    </r>
    <r>
      <rPr>
        <b/>
        <sz val="10"/>
        <color rgb="FFFF0000"/>
        <rFont val="MS Sans Serif"/>
      </rPr>
      <t xml:space="preserve">
КД не выпускалась</t>
    </r>
  </si>
  <si>
    <r>
      <rPr>
        <sz val="10"/>
        <color rgb="FFFF0000"/>
        <rFont val="MS Sans Serif"/>
      </rPr>
      <t>УМ1-ВК-Д88-33932</t>
    </r>
    <r>
      <rPr>
        <b/>
        <sz val="10"/>
        <color rgb="FFFF0000"/>
        <rFont val="MS Sans Serif"/>
      </rPr>
      <t xml:space="preserve">
КД не выпускалась</t>
    </r>
  </si>
  <si>
    <r>
      <rPr>
        <sz val="10"/>
        <color rgb="FFFF0000"/>
        <rFont val="MS Sans Serif"/>
      </rPr>
      <t>УМ1-НК-Д88-33933</t>
    </r>
    <r>
      <rPr>
        <b/>
        <sz val="10"/>
        <color rgb="FFFF0000"/>
        <rFont val="MS Sans Serif"/>
      </rPr>
      <t xml:space="preserve">
КД не выпускалась</t>
    </r>
  </si>
  <si>
    <t>Максим Лихолетов</t>
  </si>
  <si>
    <t>8 86554 4-45-39</t>
  </si>
  <si>
    <t>Доронин А.А./Тарасевич А.</t>
  </si>
  <si>
    <t>20.09.2023</t>
  </si>
  <si>
    <r>
      <rPr>
        <b/>
        <sz val="10"/>
        <color rgb="FFFF0000"/>
        <rFont val="MS Sans Serif"/>
        <charset val="204"/>
      </rPr>
      <t>ЗИП</t>
    </r>
    <r>
      <rPr>
        <sz val="10"/>
        <color indexed="8"/>
        <rFont val="MS Sans Serif"/>
        <family val="2"/>
      </rPr>
      <t xml:space="preserve"> клапана всасывающего 4 ступени d230 мм компрессора BFV-320, Давление всасывания - 32,4 кгс/см2, 
Заказчик АО "Невинномысский Азот"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</si>
</sst>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5" x14ac:knownFonts="1">
    <font>
      <sz val="10"/>
      <name val="MS Sans Serif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b/>
      <sz val="10"/>
      <color indexed="8"/>
      <name val="MS Sans Serif"/>
      <family val="2"/>
      <charset val="204"/>
    </font>
    <font>
      <b/>
      <sz val="10"/>
      <color indexed="10"/>
      <name val="MS Sans Serif"/>
      <family val="2"/>
      <charset val="204"/>
    </font>
    <font>
      <sz val="10"/>
      <color theme="1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color rgb="FFFF0000"/>
      <name val="MS Sans Serif"/>
      <family val="2"/>
    </font>
    <font>
      <sz val="10"/>
      <name val="Arial"/>
      <family val="2"/>
      <charset val="204"/>
    </font>
    <font>
      <b/>
      <sz val="10"/>
      <color rgb="FFFF0000"/>
      <name val="MS Sans Serif"/>
      <charset val="204"/>
    </font>
    <font>
      <sz val="10"/>
      <color indexed="8"/>
      <name val="MS Sans Serif"/>
      <charset val="204"/>
    </font>
    <font>
      <sz val="10"/>
      <color theme="1"/>
      <name val="MS Sans Serif"/>
      <charset val="204"/>
    </font>
    <font>
      <sz val="10"/>
      <color rgb="FFFF0000"/>
      <name val="MS Sans Serif"/>
    </font>
    <font>
      <b/>
      <sz val="10"/>
      <color rgb="FFFF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164" fontId="7" fillId="0" borderId="2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5" fillId="0" borderId="0" xfId="0" applyNumberFormat="1" applyFont="1" applyAlignment="1">
      <alignment horizontal="left" vertical="center" wrapText="1"/>
    </xf>
    <xf numFmtId="164" fontId="7" fillId="0" borderId="1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4" fontId="9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view="pageBreakPreview" zoomScaleNormal="100" zoomScaleSheetLayoutView="100" workbookViewId="0">
      <selection activeCell="F8" sqref="F8"/>
    </sheetView>
  </sheetViews>
  <sheetFormatPr defaultColWidth="8.85546875" defaultRowHeight="12.75" x14ac:dyDescent="0.2"/>
  <cols>
    <col min="1" max="1" width="3" style="1" bestFit="1" customWidth="1"/>
    <col min="2" max="2" width="24.7109375" style="1" customWidth="1"/>
    <col min="3" max="3" width="33.42578125" style="1" customWidth="1"/>
    <col min="4" max="4" width="25" style="1" customWidth="1"/>
    <col min="5" max="5" width="20.5703125" style="1" customWidth="1"/>
    <col min="6" max="6" width="27.28515625" style="4" customWidth="1"/>
    <col min="7" max="7" width="6.5703125" style="2" customWidth="1"/>
    <col min="8" max="8" width="13.28515625" style="3" customWidth="1"/>
    <col min="9" max="9" width="15.28515625" style="1" customWidth="1"/>
    <col min="10" max="10" width="23.5703125" style="1" customWidth="1"/>
    <col min="11" max="11" width="8.85546875" style="1"/>
    <col min="12" max="12" width="5.5703125" style="1" customWidth="1"/>
    <col min="13" max="16384" width="8.85546875" style="1"/>
  </cols>
  <sheetData>
    <row r="1" spans="1:10" x14ac:dyDescent="0.2">
      <c r="D1" s="1" t="s">
        <v>29</v>
      </c>
      <c r="E1" s="1" t="s">
        <v>28</v>
      </c>
    </row>
    <row r="2" spans="1:10" x14ac:dyDescent="0.2">
      <c r="C2" s="21" t="s">
        <v>1</v>
      </c>
      <c r="D2" s="4" t="s">
        <v>17</v>
      </c>
    </row>
    <row r="3" spans="1:10" x14ac:dyDescent="0.2">
      <c r="C3" s="21" t="s">
        <v>2</v>
      </c>
      <c r="D3" s="4" t="s">
        <v>13</v>
      </c>
    </row>
    <row r="4" spans="1:10" x14ac:dyDescent="0.2">
      <c r="C4" s="21" t="s">
        <v>33</v>
      </c>
      <c r="D4" s="4" t="s">
        <v>61</v>
      </c>
      <c r="E4" s="1">
        <v>2631015563</v>
      </c>
    </row>
    <row r="5" spans="1:10" x14ac:dyDescent="0.2">
      <c r="C5" s="21" t="s">
        <v>30</v>
      </c>
      <c r="D5" s="4" t="s">
        <v>115</v>
      </c>
      <c r="E5" s="1" t="s">
        <v>116</v>
      </c>
    </row>
    <row r="6" spans="1:10" x14ac:dyDescent="0.2">
      <c r="C6" s="21" t="s">
        <v>3</v>
      </c>
      <c r="D6" s="24"/>
      <c r="F6" s="24"/>
    </row>
    <row r="7" spans="1:10" x14ac:dyDescent="0.2">
      <c r="C7" s="22" t="s">
        <v>0</v>
      </c>
      <c r="D7" s="15"/>
      <c r="F7" s="15"/>
    </row>
    <row r="8" spans="1:10" x14ac:dyDescent="0.2">
      <c r="C8" s="21" t="s">
        <v>4</v>
      </c>
      <c r="D8" s="15" t="s">
        <v>20</v>
      </c>
      <c r="F8" s="15"/>
    </row>
    <row r="9" spans="1:10" x14ac:dyDescent="0.2">
      <c r="C9" s="21" t="s">
        <v>5</v>
      </c>
      <c r="D9" s="14"/>
      <c r="F9" s="14"/>
    </row>
    <row r="10" spans="1:10" x14ac:dyDescent="0.2">
      <c r="C10" s="21" t="s">
        <v>6</v>
      </c>
      <c r="D10" s="15" t="s">
        <v>118</v>
      </c>
      <c r="F10" s="15"/>
    </row>
    <row r="11" spans="1:10" ht="31.5" customHeight="1" x14ac:dyDescent="0.2">
      <c r="C11" s="23" t="s">
        <v>18</v>
      </c>
      <c r="D11" s="18">
        <v>45379</v>
      </c>
      <c r="F11" s="18"/>
      <c r="G11" s="40"/>
      <c r="H11" s="40"/>
    </row>
    <row r="12" spans="1:10" ht="29.25" customHeight="1" x14ac:dyDescent="0.2">
      <c r="C12" s="23" t="s">
        <v>21</v>
      </c>
      <c r="D12" s="16"/>
      <c r="F12" s="16"/>
      <c r="G12" s="10"/>
      <c r="H12" s="10"/>
    </row>
    <row r="13" spans="1:10" x14ac:dyDescent="0.2">
      <c r="C13" s="23" t="s">
        <v>7</v>
      </c>
      <c r="D13" s="17" t="s">
        <v>22</v>
      </c>
      <c r="F13" s="17"/>
    </row>
    <row r="14" spans="1:10" ht="36.75" customHeight="1" x14ac:dyDescent="0.2">
      <c r="A14" s="5" t="s">
        <v>25</v>
      </c>
      <c r="B14" s="8" t="s">
        <v>8</v>
      </c>
      <c r="C14" s="27" t="s">
        <v>26</v>
      </c>
      <c r="D14" s="27" t="s">
        <v>23</v>
      </c>
      <c r="E14" s="27" t="s">
        <v>24</v>
      </c>
      <c r="F14" s="27" t="s">
        <v>19</v>
      </c>
      <c r="G14" s="13" t="s">
        <v>9</v>
      </c>
      <c r="H14" s="28" t="s">
        <v>10</v>
      </c>
      <c r="I14" s="29" t="s">
        <v>11</v>
      </c>
      <c r="J14" s="27" t="s">
        <v>27</v>
      </c>
    </row>
    <row r="15" spans="1:10" ht="96" customHeight="1" x14ac:dyDescent="0.2">
      <c r="A15" s="5">
        <v>1</v>
      </c>
      <c r="B15" s="31" t="s">
        <v>62</v>
      </c>
      <c r="C15" s="25" t="s">
        <v>90</v>
      </c>
      <c r="D15" s="20" t="s">
        <v>91</v>
      </c>
      <c r="E15" s="20">
        <v>27275</v>
      </c>
      <c r="F15" s="8" t="s">
        <v>34</v>
      </c>
      <c r="G15" s="13">
        <v>9</v>
      </c>
      <c r="H15" s="26">
        <v>149860</v>
      </c>
      <c r="I15" s="19">
        <f>H15*G15</f>
        <v>1348740</v>
      </c>
      <c r="J15" s="30" t="s">
        <v>117</v>
      </c>
    </row>
    <row r="16" spans="1:10" ht="106.5" customHeight="1" x14ac:dyDescent="0.2">
      <c r="A16" s="5">
        <v>2</v>
      </c>
      <c r="B16" s="32" t="s">
        <v>63</v>
      </c>
      <c r="C16" s="25" t="s">
        <v>90</v>
      </c>
      <c r="D16" s="34" t="s">
        <v>92</v>
      </c>
      <c r="E16" s="20" t="s">
        <v>90</v>
      </c>
      <c r="F16" s="8" t="s">
        <v>35</v>
      </c>
      <c r="G16" s="13">
        <v>6</v>
      </c>
      <c r="H16" s="26">
        <v>44958</v>
      </c>
      <c r="I16" s="19">
        <f t="shared" ref="I16:I40" si="0">H16*G16</f>
        <v>269748</v>
      </c>
      <c r="J16" s="30" t="s">
        <v>117</v>
      </c>
    </row>
    <row r="17" spans="1:10" ht="96.75" customHeight="1" x14ac:dyDescent="0.2">
      <c r="A17" s="5">
        <v>3</v>
      </c>
      <c r="B17" s="31" t="s">
        <v>64</v>
      </c>
      <c r="C17" s="25" t="s">
        <v>90</v>
      </c>
      <c r="D17" s="33" t="s">
        <v>93</v>
      </c>
      <c r="E17" s="20">
        <v>27276</v>
      </c>
      <c r="F17" s="8" t="s">
        <v>36</v>
      </c>
      <c r="G17" s="13">
        <v>6</v>
      </c>
      <c r="H17" s="26">
        <v>149860</v>
      </c>
      <c r="I17" s="19">
        <f t="shared" si="0"/>
        <v>899160</v>
      </c>
      <c r="J17" s="30" t="s">
        <v>117</v>
      </c>
    </row>
    <row r="18" spans="1:10" ht="102" x14ac:dyDescent="0.2">
      <c r="A18" s="5">
        <v>4</v>
      </c>
      <c r="B18" s="32" t="s">
        <v>65</v>
      </c>
      <c r="C18" s="25" t="s">
        <v>90</v>
      </c>
      <c r="D18" s="34" t="s">
        <v>94</v>
      </c>
      <c r="E18" s="20" t="s">
        <v>90</v>
      </c>
      <c r="F18" s="8" t="s">
        <v>37</v>
      </c>
      <c r="G18" s="13">
        <v>6</v>
      </c>
      <c r="H18" s="26">
        <v>44958</v>
      </c>
      <c r="I18" s="19">
        <f t="shared" si="0"/>
        <v>269748</v>
      </c>
      <c r="J18" s="30" t="s">
        <v>117</v>
      </c>
    </row>
    <row r="19" spans="1:10" ht="89.25" x14ac:dyDescent="0.2">
      <c r="A19" s="5">
        <v>5</v>
      </c>
      <c r="B19" s="31" t="s">
        <v>66</v>
      </c>
      <c r="C19" s="25" t="s">
        <v>90</v>
      </c>
      <c r="D19" s="33" t="s">
        <v>95</v>
      </c>
      <c r="E19" s="20">
        <v>27277</v>
      </c>
      <c r="F19" s="8" t="s">
        <v>38</v>
      </c>
      <c r="G19" s="13">
        <v>4</v>
      </c>
      <c r="H19" s="26">
        <v>67440</v>
      </c>
      <c r="I19" s="19">
        <f t="shared" si="0"/>
        <v>269760</v>
      </c>
      <c r="J19" s="30" t="s">
        <v>117</v>
      </c>
    </row>
    <row r="20" spans="1:10" ht="102" x14ac:dyDescent="0.2">
      <c r="A20" s="5">
        <v>6</v>
      </c>
      <c r="B20" s="32" t="s">
        <v>67</v>
      </c>
      <c r="C20" s="25" t="s">
        <v>90</v>
      </c>
      <c r="D20" s="34" t="s">
        <v>96</v>
      </c>
      <c r="E20" s="20" t="s">
        <v>90</v>
      </c>
      <c r="F20" s="8" t="s">
        <v>39</v>
      </c>
      <c r="G20" s="13">
        <v>2</v>
      </c>
      <c r="H20" s="26">
        <v>20232</v>
      </c>
      <c r="I20" s="19">
        <f t="shared" si="0"/>
        <v>40464</v>
      </c>
      <c r="J20" s="30" t="s">
        <v>117</v>
      </c>
    </row>
    <row r="21" spans="1:10" ht="89.25" x14ac:dyDescent="0.2">
      <c r="A21" s="5">
        <v>7</v>
      </c>
      <c r="B21" s="31" t="s">
        <v>68</v>
      </c>
      <c r="C21" s="25" t="s">
        <v>90</v>
      </c>
      <c r="D21" s="33" t="s">
        <v>97</v>
      </c>
      <c r="E21" s="20">
        <v>27278</v>
      </c>
      <c r="F21" s="8" t="s">
        <v>40</v>
      </c>
      <c r="G21" s="13">
        <v>4</v>
      </c>
      <c r="H21" s="26">
        <v>67440</v>
      </c>
      <c r="I21" s="19">
        <f t="shared" si="0"/>
        <v>269760</v>
      </c>
      <c r="J21" s="30" t="s">
        <v>117</v>
      </c>
    </row>
    <row r="22" spans="1:10" ht="102" x14ac:dyDescent="0.2">
      <c r="A22" s="5">
        <v>8</v>
      </c>
      <c r="B22" s="32" t="s">
        <v>69</v>
      </c>
      <c r="C22" s="25" t="s">
        <v>90</v>
      </c>
      <c r="D22" s="34" t="s">
        <v>98</v>
      </c>
      <c r="E22" s="20" t="s">
        <v>90</v>
      </c>
      <c r="F22" s="8" t="s">
        <v>41</v>
      </c>
      <c r="G22" s="13">
        <v>2</v>
      </c>
      <c r="H22" s="26">
        <v>20232</v>
      </c>
      <c r="I22" s="19">
        <f t="shared" si="0"/>
        <v>40464</v>
      </c>
      <c r="J22" s="30" t="s">
        <v>117</v>
      </c>
    </row>
    <row r="23" spans="1:10" ht="89.25" x14ac:dyDescent="0.2">
      <c r="A23" s="5">
        <v>9</v>
      </c>
      <c r="B23" s="31" t="s">
        <v>70</v>
      </c>
      <c r="C23" s="25" t="s">
        <v>90</v>
      </c>
      <c r="D23" s="34" t="s">
        <v>99</v>
      </c>
      <c r="E23" s="20">
        <v>27279</v>
      </c>
      <c r="F23" s="8" t="s">
        <v>42</v>
      </c>
      <c r="G23" s="13">
        <v>2</v>
      </c>
      <c r="H23" s="26">
        <v>66880</v>
      </c>
      <c r="I23" s="19">
        <f t="shared" si="0"/>
        <v>133760</v>
      </c>
      <c r="J23" s="30" t="s">
        <v>117</v>
      </c>
    </row>
    <row r="24" spans="1:10" ht="102" x14ac:dyDescent="0.2">
      <c r="A24" s="5">
        <v>10</v>
      </c>
      <c r="B24" s="32" t="s">
        <v>71</v>
      </c>
      <c r="C24" s="25" t="s">
        <v>90</v>
      </c>
      <c r="D24" s="34" t="s">
        <v>100</v>
      </c>
      <c r="E24" s="20" t="s">
        <v>90</v>
      </c>
      <c r="F24" s="8" t="s">
        <v>43</v>
      </c>
      <c r="G24" s="13">
        <v>2</v>
      </c>
      <c r="H24" s="26">
        <v>20070</v>
      </c>
      <c r="I24" s="19">
        <f t="shared" si="0"/>
        <v>40140</v>
      </c>
      <c r="J24" s="30" t="s">
        <v>117</v>
      </c>
    </row>
    <row r="25" spans="1:10" ht="89.25" x14ac:dyDescent="0.2">
      <c r="A25" s="5">
        <v>11</v>
      </c>
      <c r="B25" s="31" t="s">
        <v>72</v>
      </c>
      <c r="C25" s="25" t="s">
        <v>90</v>
      </c>
      <c r="D25" s="33" t="s">
        <v>101</v>
      </c>
      <c r="E25" s="20">
        <v>27280</v>
      </c>
      <c r="F25" s="8" t="s">
        <v>44</v>
      </c>
      <c r="G25" s="13">
        <v>4</v>
      </c>
      <c r="H25" s="26">
        <v>66880</v>
      </c>
      <c r="I25" s="19">
        <f t="shared" si="0"/>
        <v>267520</v>
      </c>
      <c r="J25" s="30" t="s">
        <v>117</v>
      </c>
    </row>
    <row r="26" spans="1:10" ht="102" x14ac:dyDescent="0.2">
      <c r="A26" s="5">
        <v>12</v>
      </c>
      <c r="B26" s="32" t="s">
        <v>73</v>
      </c>
      <c r="C26" s="25" t="s">
        <v>90</v>
      </c>
      <c r="D26" s="34" t="s">
        <v>102</v>
      </c>
      <c r="E26" s="20" t="s">
        <v>90</v>
      </c>
      <c r="F26" s="8" t="s">
        <v>45</v>
      </c>
      <c r="G26" s="13">
        <v>2</v>
      </c>
      <c r="H26" s="26">
        <v>20070</v>
      </c>
      <c r="I26" s="19">
        <f t="shared" si="0"/>
        <v>40140</v>
      </c>
      <c r="J26" s="30" t="s">
        <v>117</v>
      </c>
    </row>
    <row r="27" spans="1:10" ht="102" x14ac:dyDescent="0.2">
      <c r="A27" s="5">
        <v>13</v>
      </c>
      <c r="B27" s="32" t="s">
        <v>119</v>
      </c>
      <c r="C27" s="25" t="s">
        <v>90</v>
      </c>
      <c r="D27" s="34" t="s">
        <v>103</v>
      </c>
      <c r="E27" s="20" t="s">
        <v>90</v>
      </c>
      <c r="F27" s="8" t="s">
        <v>46</v>
      </c>
      <c r="G27" s="13">
        <v>2</v>
      </c>
      <c r="H27" s="26">
        <v>17161.2</v>
      </c>
      <c r="I27" s="19">
        <f t="shared" si="0"/>
        <v>34322.400000000001</v>
      </c>
      <c r="J27" s="30" t="s">
        <v>117</v>
      </c>
    </row>
    <row r="28" spans="1:10" ht="89.25" x14ac:dyDescent="0.2">
      <c r="A28" s="5">
        <v>14</v>
      </c>
      <c r="B28" s="31" t="s">
        <v>74</v>
      </c>
      <c r="C28" s="25" t="s">
        <v>90</v>
      </c>
      <c r="D28" s="34" t="s">
        <v>104</v>
      </c>
      <c r="E28" s="20">
        <v>27282</v>
      </c>
      <c r="F28" s="8" t="s">
        <v>47</v>
      </c>
      <c r="G28" s="13">
        <v>3</v>
      </c>
      <c r="H28" s="26">
        <v>57204</v>
      </c>
      <c r="I28" s="19">
        <f t="shared" si="0"/>
        <v>171612</v>
      </c>
      <c r="J28" s="30" t="s">
        <v>117</v>
      </c>
    </row>
    <row r="29" spans="1:10" ht="102" x14ac:dyDescent="0.2">
      <c r="A29" s="5">
        <v>15</v>
      </c>
      <c r="B29" s="32" t="s">
        <v>75</v>
      </c>
      <c r="C29" s="25" t="s">
        <v>90</v>
      </c>
      <c r="D29" s="34" t="s">
        <v>105</v>
      </c>
      <c r="E29" s="20" t="s">
        <v>90</v>
      </c>
      <c r="F29" s="8" t="s">
        <v>48</v>
      </c>
      <c r="G29" s="13">
        <v>2</v>
      </c>
      <c r="H29" s="26">
        <v>17161.2</v>
      </c>
      <c r="I29" s="19">
        <f t="shared" si="0"/>
        <v>34322.400000000001</v>
      </c>
      <c r="J29" s="30" t="s">
        <v>117</v>
      </c>
    </row>
    <row r="30" spans="1:10" ht="89.25" x14ac:dyDescent="0.2">
      <c r="A30" s="5">
        <v>16</v>
      </c>
      <c r="B30" s="31" t="s">
        <v>76</v>
      </c>
      <c r="C30" s="25" t="s">
        <v>90</v>
      </c>
      <c r="D30" s="34" t="s">
        <v>108</v>
      </c>
      <c r="E30" s="20">
        <v>25698</v>
      </c>
      <c r="F30" s="8" t="s">
        <v>49</v>
      </c>
      <c r="G30" s="13">
        <v>1</v>
      </c>
      <c r="H30" s="26">
        <v>28320</v>
      </c>
      <c r="I30" s="19">
        <f t="shared" si="0"/>
        <v>28320</v>
      </c>
      <c r="J30" s="30" t="s">
        <v>117</v>
      </c>
    </row>
    <row r="31" spans="1:10" ht="102" x14ac:dyDescent="0.2">
      <c r="A31" s="5">
        <v>17</v>
      </c>
      <c r="B31" s="32" t="s">
        <v>77</v>
      </c>
      <c r="C31" s="25" t="s">
        <v>90</v>
      </c>
      <c r="D31" s="34" t="s">
        <v>109</v>
      </c>
      <c r="E31" s="20" t="s">
        <v>90</v>
      </c>
      <c r="F31" s="8" t="s">
        <v>50</v>
      </c>
      <c r="G31" s="13">
        <v>2</v>
      </c>
      <c r="H31" s="26">
        <v>8496</v>
      </c>
      <c r="I31" s="19">
        <f t="shared" si="0"/>
        <v>16992</v>
      </c>
      <c r="J31" s="30" t="s">
        <v>117</v>
      </c>
    </row>
    <row r="32" spans="1:10" ht="89.25" x14ac:dyDescent="0.2">
      <c r="A32" s="5">
        <v>18</v>
      </c>
      <c r="B32" s="31" t="s">
        <v>78</v>
      </c>
      <c r="C32" s="25" t="s">
        <v>90</v>
      </c>
      <c r="D32" s="34" t="s">
        <v>106</v>
      </c>
      <c r="E32" s="20">
        <v>27283</v>
      </c>
      <c r="F32" s="8" t="s">
        <v>51</v>
      </c>
      <c r="G32" s="13">
        <v>1</v>
      </c>
      <c r="H32" s="26">
        <v>28320</v>
      </c>
      <c r="I32" s="19">
        <f t="shared" si="0"/>
        <v>28320</v>
      </c>
      <c r="J32" s="30" t="s">
        <v>117</v>
      </c>
    </row>
    <row r="33" spans="1:10" ht="102" x14ac:dyDescent="0.2">
      <c r="A33" s="5">
        <v>19</v>
      </c>
      <c r="B33" s="32" t="s">
        <v>79</v>
      </c>
      <c r="C33" s="25" t="s">
        <v>90</v>
      </c>
      <c r="D33" s="34" t="s">
        <v>107</v>
      </c>
      <c r="E33" s="20" t="s">
        <v>90</v>
      </c>
      <c r="F33" s="8" t="s">
        <v>52</v>
      </c>
      <c r="G33" s="13">
        <v>2</v>
      </c>
      <c r="H33" s="26">
        <v>8496</v>
      </c>
      <c r="I33" s="19">
        <f t="shared" si="0"/>
        <v>16992</v>
      </c>
      <c r="J33" s="30" t="s">
        <v>117</v>
      </c>
    </row>
    <row r="34" spans="1:10" ht="99" customHeight="1" x14ac:dyDescent="0.2">
      <c r="A34" s="5">
        <v>20</v>
      </c>
      <c r="B34" s="31" t="s">
        <v>86</v>
      </c>
      <c r="C34" s="37" t="s">
        <v>88</v>
      </c>
      <c r="D34" s="36" t="s">
        <v>113</v>
      </c>
      <c r="E34" s="37" t="s">
        <v>88</v>
      </c>
      <c r="F34" s="8" t="s">
        <v>53</v>
      </c>
      <c r="G34" s="13">
        <v>1</v>
      </c>
      <c r="H34" s="26">
        <v>28320</v>
      </c>
      <c r="I34" s="19">
        <f t="shared" si="0"/>
        <v>28320</v>
      </c>
      <c r="J34" s="30" t="s">
        <v>117</v>
      </c>
    </row>
    <row r="35" spans="1:10" ht="99.75" customHeight="1" x14ac:dyDescent="0.2">
      <c r="A35" s="5">
        <v>21</v>
      </c>
      <c r="B35" s="31" t="s">
        <v>85</v>
      </c>
      <c r="C35" s="37" t="s">
        <v>88</v>
      </c>
      <c r="D35" s="36" t="s">
        <v>114</v>
      </c>
      <c r="E35" s="37" t="s">
        <v>88</v>
      </c>
      <c r="F35" s="8" t="s">
        <v>54</v>
      </c>
      <c r="G35" s="13">
        <v>1</v>
      </c>
      <c r="H35" s="26">
        <v>28320</v>
      </c>
      <c r="I35" s="19">
        <f t="shared" si="0"/>
        <v>28320</v>
      </c>
      <c r="J35" s="30" t="s">
        <v>117</v>
      </c>
    </row>
    <row r="36" spans="1:10" ht="97.5" customHeight="1" x14ac:dyDescent="0.2">
      <c r="A36" s="5">
        <v>22</v>
      </c>
      <c r="B36" s="31" t="s">
        <v>84</v>
      </c>
      <c r="C36" s="37" t="s">
        <v>88</v>
      </c>
      <c r="D36" s="36" t="s">
        <v>113</v>
      </c>
      <c r="E36" s="37" t="s">
        <v>88</v>
      </c>
      <c r="F36" s="8" t="s">
        <v>55</v>
      </c>
      <c r="G36" s="13">
        <v>1</v>
      </c>
      <c r="H36" s="26">
        <v>28320</v>
      </c>
      <c r="I36" s="19">
        <f t="shared" si="0"/>
        <v>28320</v>
      </c>
      <c r="J36" s="30" t="s">
        <v>117</v>
      </c>
    </row>
    <row r="37" spans="1:10" ht="93.75" customHeight="1" x14ac:dyDescent="0.2">
      <c r="A37" s="5">
        <v>23</v>
      </c>
      <c r="B37" s="31" t="s">
        <v>83</v>
      </c>
      <c r="C37" s="37" t="s">
        <v>88</v>
      </c>
      <c r="D37" s="36" t="s">
        <v>114</v>
      </c>
      <c r="E37" s="37" t="s">
        <v>88</v>
      </c>
      <c r="F37" s="8" t="s">
        <v>56</v>
      </c>
      <c r="G37" s="13">
        <v>1</v>
      </c>
      <c r="H37" s="26">
        <v>28320</v>
      </c>
      <c r="I37" s="19">
        <f t="shared" si="0"/>
        <v>28320</v>
      </c>
      <c r="J37" s="30" t="s">
        <v>117</v>
      </c>
    </row>
    <row r="38" spans="1:10" ht="95.25" customHeight="1" x14ac:dyDescent="0.2">
      <c r="A38" s="5">
        <v>24</v>
      </c>
      <c r="B38" s="31" t="s">
        <v>80</v>
      </c>
      <c r="C38" s="25" t="s">
        <v>90</v>
      </c>
      <c r="D38" s="33" t="s">
        <v>89</v>
      </c>
      <c r="E38" s="20">
        <v>43453</v>
      </c>
      <c r="F38" s="8" t="s">
        <v>57</v>
      </c>
      <c r="G38" s="13">
        <v>2</v>
      </c>
      <c r="H38" s="26">
        <v>43440</v>
      </c>
      <c r="I38" s="19">
        <f t="shared" si="0"/>
        <v>86880</v>
      </c>
      <c r="J38" s="30" t="s">
        <v>117</v>
      </c>
    </row>
    <row r="39" spans="1:10" ht="93.75" customHeight="1" x14ac:dyDescent="0.2">
      <c r="A39" s="5">
        <v>25</v>
      </c>
      <c r="B39" s="31" t="s">
        <v>82</v>
      </c>
      <c r="C39" s="35" t="s">
        <v>88</v>
      </c>
      <c r="D39" s="36" t="s">
        <v>110</v>
      </c>
      <c r="E39" s="37" t="s">
        <v>88</v>
      </c>
      <c r="F39" s="8" t="s">
        <v>58</v>
      </c>
      <c r="G39" s="13">
        <v>2</v>
      </c>
      <c r="H39" s="26">
        <v>28320</v>
      </c>
      <c r="I39" s="19">
        <f t="shared" si="0"/>
        <v>56640</v>
      </c>
      <c r="J39" s="30" t="s">
        <v>117</v>
      </c>
    </row>
    <row r="40" spans="1:10" ht="97.5" customHeight="1" x14ac:dyDescent="0.2">
      <c r="A40" s="5">
        <v>26</v>
      </c>
      <c r="B40" s="31" t="s">
        <v>81</v>
      </c>
      <c r="C40" s="35" t="s">
        <v>88</v>
      </c>
      <c r="D40" s="36" t="s">
        <v>111</v>
      </c>
      <c r="E40" s="37" t="s">
        <v>88</v>
      </c>
      <c r="F40" s="8" t="s">
        <v>59</v>
      </c>
      <c r="G40" s="13">
        <v>2</v>
      </c>
      <c r="H40" s="26">
        <v>28320</v>
      </c>
      <c r="I40" s="19">
        <f t="shared" si="0"/>
        <v>56640</v>
      </c>
      <c r="J40" s="30" t="s">
        <v>117</v>
      </c>
    </row>
    <row r="41" spans="1:10" ht="102" x14ac:dyDescent="0.2">
      <c r="A41" s="5">
        <v>27</v>
      </c>
      <c r="B41" s="31" t="s">
        <v>87</v>
      </c>
      <c r="C41" s="35" t="s">
        <v>88</v>
      </c>
      <c r="D41" s="36" t="s">
        <v>112</v>
      </c>
      <c r="E41" s="37" t="s">
        <v>88</v>
      </c>
      <c r="F41" s="8" t="s">
        <v>60</v>
      </c>
      <c r="G41" s="13">
        <v>2</v>
      </c>
      <c r="H41" s="26">
        <v>34800</v>
      </c>
      <c r="I41" s="19">
        <f>H41*G41</f>
        <v>69600</v>
      </c>
      <c r="J41" s="30" t="s">
        <v>117</v>
      </c>
    </row>
    <row r="42" spans="1:10" ht="25.5" x14ac:dyDescent="0.2">
      <c r="H42" s="9" t="s">
        <v>16</v>
      </c>
      <c r="I42" s="11">
        <f>SUM(I15:I41)</f>
        <v>4603324.8</v>
      </c>
    </row>
    <row r="43" spans="1:10" x14ac:dyDescent="0.2">
      <c r="H43" s="6" t="s">
        <v>12</v>
      </c>
      <c r="I43" s="12">
        <f>I42*1.2</f>
        <v>5523989.7599999998</v>
      </c>
    </row>
    <row r="45" spans="1:10" x14ac:dyDescent="0.2">
      <c r="D45" s="7"/>
      <c r="E45" s="7"/>
    </row>
    <row r="47" spans="1:10" x14ac:dyDescent="0.2">
      <c r="B47" s="7"/>
      <c r="C47" s="7"/>
    </row>
    <row r="48" spans="1:10" x14ac:dyDescent="0.2">
      <c r="D48" s="1" t="s">
        <v>15</v>
      </c>
      <c r="G48" s="38" t="s">
        <v>31</v>
      </c>
      <c r="H48" s="39"/>
    </row>
    <row r="50" spans="4:8" x14ac:dyDescent="0.2">
      <c r="D50" s="1" t="s">
        <v>14</v>
      </c>
      <c r="G50" s="38" t="s">
        <v>32</v>
      </c>
      <c r="H50" s="39"/>
    </row>
  </sheetData>
  <autoFilter ref="A1:J43" xr:uid="{00000000-0001-0000-0000-000000000000}"/>
  <mergeCells count="3">
    <mergeCell ref="G48:H48"/>
    <mergeCell ref="G11:H11"/>
    <mergeCell ref="G50:H50"/>
  </mergeCells>
  <phoneticPr fontId="0" type="noConversion"/>
  <pageMargins left="0.31" right="0.2" top="0.56000000000000005" bottom="0.79" header="0.33" footer="0.32"/>
  <pageSetup paperSize="9" scale="5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PO</vt:lpstr>
      <vt:lpstr>PO!Область_печати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Доронин</cp:lastModifiedBy>
  <cp:lastPrinted>2013-03-15T08:34:10Z</cp:lastPrinted>
  <dcterms:created xsi:type="dcterms:W3CDTF">2004-01-20T16:10:18Z</dcterms:created>
  <dcterms:modified xsi:type="dcterms:W3CDTF">2023-09-22T09:06:07Z</dcterms:modified>
</cp:coreProperties>
</file>