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agisterka\magisterka\src\"/>
    </mc:Choice>
  </mc:AlternateContent>
  <xr:revisionPtr revIDLastSave="0" documentId="13_ncr:1_{3B2F3E9F-9659-4F2C-8296-E7D53FE53BFC}" xr6:coauthVersionLast="47" xr6:coauthVersionMax="47" xr10:uidLastSave="{00000000-0000-0000-0000-000000000000}"/>
  <bookViews>
    <workbookView xWindow="-120" yWindow="-120" windowWidth="29040" windowHeight="15720" activeTab="2" xr2:uid="{3A683CFB-6B0F-4FD4-A343-A5F47E6E9AE6}"/>
  </bookViews>
  <sheets>
    <sheet name="KFOLD" sheetId="1" r:id="rId1"/>
    <sheet name="KFOLD architektóra i ROC" sheetId="2" r:id="rId2"/>
    <sheet name="HOLDOUT" sheetId="3" r:id="rId3"/>
    <sheet name="HOLDOUT architektóra i RO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7" i="1" l="1"/>
  <c r="AD17" i="1"/>
  <c r="AE17" i="1"/>
  <c r="AF17" i="1"/>
  <c r="AG17" i="1"/>
  <c r="AH17" i="1"/>
  <c r="AI17" i="1"/>
  <c r="AJ17" i="1"/>
  <c r="AK17" i="1"/>
  <c r="AC18" i="1"/>
  <c r="AD18" i="1"/>
  <c r="AE18" i="1"/>
  <c r="AF18" i="1"/>
  <c r="AG18" i="1"/>
  <c r="AH18" i="1"/>
  <c r="AI18" i="1"/>
  <c r="AJ18" i="1"/>
  <c r="AK18" i="1"/>
  <c r="AC19" i="1"/>
  <c r="AD19" i="1"/>
  <c r="AE19" i="1"/>
  <c r="AF19" i="1"/>
  <c r="AG19" i="1"/>
  <c r="AH19" i="1"/>
  <c r="AI19" i="1"/>
  <c r="AJ19" i="1"/>
  <c r="AK19" i="1"/>
  <c r="AD16" i="1"/>
  <c r="AE16" i="1"/>
  <c r="AF16" i="1"/>
  <c r="AG16" i="1"/>
  <c r="AH16" i="1"/>
  <c r="AI16" i="1"/>
  <c r="AJ16" i="1"/>
  <c r="AK16" i="1"/>
  <c r="AC16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7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</futureMetadata>
  <valueMetadata count="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</valueMetadata>
</metadata>
</file>

<file path=xl/sharedStrings.xml><?xml version="1.0" encoding="utf-8"?>
<sst xmlns="http://schemas.openxmlformats.org/spreadsheetml/2006/main" count="215" uniqueCount="144">
  <si>
    <t>NAUKA CECHY</t>
  </si>
  <si>
    <t>KNN</t>
  </si>
  <si>
    <t>ACC</t>
  </si>
  <si>
    <t>F1</t>
  </si>
  <si>
    <t>Sens</t>
  </si>
  <si>
    <t>Spec</t>
  </si>
  <si>
    <t>TP</t>
  </si>
  <si>
    <t>FP</t>
  </si>
  <si>
    <t>TN</t>
  </si>
  <si>
    <t>FN</t>
  </si>
  <si>
    <t>DecisionTree</t>
  </si>
  <si>
    <t>RandomForest</t>
  </si>
  <si>
    <t>SVM</t>
  </si>
  <si>
    <t>Bayes</t>
  </si>
  <si>
    <t>XGBoost</t>
  </si>
  <si>
    <t>LightGBM</t>
  </si>
  <si>
    <t>CatBoost</t>
  </si>
  <si>
    <t>Threshold</t>
  </si>
  <si>
    <t>AUC</t>
  </si>
  <si>
    <t>NAUKA BEZCECHOWA</t>
  </si>
  <si>
    <t>Sieć neuronowa Gęsta</t>
  </si>
  <si>
    <t>Rodzaj sieci</t>
  </si>
  <si>
    <t>Dense</t>
  </si>
  <si>
    <t>CNN</t>
  </si>
  <si>
    <t>CNN-LSTM</t>
  </si>
  <si>
    <t>Prec</t>
  </si>
  <si>
    <t>OPTYMLIZACJA HIPERPARAMETRÓW CECHY</t>
  </si>
  <si>
    <t>Najlepsze parametry</t>
  </si>
  <si>
    <t>{'n_neighbors': 8, 'weights': 'uniform', 'algorithm': 'ball_tree', 'metric': 'manhattan'}</t>
  </si>
  <si>
    <t>RANDOM FOREST</t>
  </si>
  <si>
    <t>{'criterion': 'gini', 'splitter': 'best', 'max_depth': 20, 'min_samples_split': 18, 'min_samples_leaf': 10, 'max_features': None}</t>
  </si>
  <si>
    <t>RÓŻNICA</t>
  </si>
  <si>
    <t>{'n_estimators': 80, 'criterion': 'entropy', 'max_depth': 48, 'min_samples_split': 9, 'min_samples_leaf': 1, 'max_features': 'sqrt'}</t>
  </si>
  <si>
    <t xml:space="preserve">Note: </t>
  </si>
  <si>
    <t>Optymalizowany był wskaźnik F1</t>
  </si>
  <si>
    <t>{'C': 17431,85057616861, 'kernel': 'poly', 'gamma': 'auto', 'degree': 3, 'coef0': 0,3860570320218555}</t>
  </si>
  <si>
    <t>LSTM-CNN</t>
  </si>
  <si>
    <t>0,8313 ± 0,0098</t>
  </si>
  <si>
    <t>0,8649 ± 0,0066</t>
  </si>
  <si>
    <t>0,8401 ± 0,0136</t>
  </si>
  <si>
    <t>0,8913 ± 0,0025</t>
  </si>
  <si>
    <t>0,7394 ± 0,0266</t>
  </si>
  <si>
    <t>0,7802 ± 0,0110</t>
  </si>
  <si>
    <t>0,8394 ± 0,0057</t>
  </si>
  <si>
    <t>0,7530 ± 0,0138</t>
  </si>
  <si>
    <t>0,9487 ± 0,0100</t>
  </si>
  <si>
    <t>0,5215 ± 0,0420</t>
  </si>
  <si>
    <t>0,8277 ± 0,0105</t>
  </si>
  <si>
    <t>0,8591 ± 0,0080</t>
  </si>
  <si>
    <t>0,8506 ± 0,0111</t>
  </si>
  <si>
    <t>0,8679 ± 0,0065</t>
  </si>
  <si>
    <t>0,7661 ± 0,0196</t>
  </si>
  <si>
    <t>0,7972 ± 0,0089</t>
  </si>
  <si>
    <t>0,8406 ± 0,0057</t>
  </si>
  <si>
    <t>0,8027 ± 0,0181</t>
  </si>
  <si>
    <t>0,8834 ± 0,0231</t>
  </si>
  <si>
    <t>0,6648 ± 0,0494</t>
  </si>
  <si>
    <t>0,6853 ± 0,0071</t>
  </si>
  <si>
    <t>0,7872 ± 0,0050</t>
  </si>
  <si>
    <t>0,6664 ± 0,0050</t>
  </si>
  <si>
    <t>0,9614 ± 0,0061</t>
  </si>
  <si>
    <t>0,2618 ± 0,0118</t>
  </si>
  <si>
    <t>0,7774 ± 0,0080</t>
  </si>
  <si>
    <t>0,8075 ± 0,0096</t>
  </si>
  <si>
    <t>0,8480 ± 0,0218</t>
  </si>
  <si>
    <t>0,7722 ± 0,0311</t>
  </si>
  <si>
    <t>0,7853 ± 0,0444</t>
  </si>
  <si>
    <t>0,7677 ± 0,0065</t>
  </si>
  <si>
    <t>0,8326 ± 0,0043</t>
  </si>
  <si>
    <t>0,7387 ± 0,0086</t>
  </si>
  <si>
    <t xml:space="preserve"> 0,9540 ± 0,0108</t>
  </si>
  <si>
    <t>0,4821 ± 0,0244</t>
  </si>
  <si>
    <t>0,4279 ± 0,0075</t>
  </si>
  <si>
    <t>0,2175 ± 0,0361</t>
  </si>
  <si>
    <t>0,6366 ± 0,0389</t>
  </si>
  <si>
    <t>0,1324 ± 0,0256</t>
  </si>
  <si>
    <t>0,8812 ± 0,0330</t>
  </si>
  <si>
    <t>0,7871 ± 0,0079</t>
  </si>
  <si>
    <t>0,8328 ± 0,0082</t>
  </si>
  <si>
    <t>0,7934 ± 0,0084</t>
  </si>
  <si>
    <t>0,8768 ± 0,0207</t>
  </si>
  <si>
    <t>0,6495 ± 0,0214</t>
  </si>
  <si>
    <t>0,8598 ± 0,0113</t>
  </si>
  <si>
    <t>0,8855 ± 0,0086</t>
  </si>
  <si>
    <t>0,8764 ± 0,0129</t>
  </si>
  <si>
    <t>0,8947 ± 0,0050</t>
  </si>
  <si>
    <t>0,8063 ± 0,0224</t>
  </si>
  <si>
    <t>0,7680 ± 0,0115</t>
  </si>
  <si>
    <t>0,7972 ± 0,0138</t>
  </si>
  <si>
    <t>0,8461 ± 0,0087</t>
  </si>
  <si>
    <t>0,7543 ± 0,0277</t>
  </si>
  <si>
    <t>0,7891 ± 0,0188</t>
  </si>
  <si>
    <t>0,8411 ± 0,0108</t>
  </si>
  <si>
    <t>0,8719 ± 0,0077</t>
  </si>
  <si>
    <t>0,8519 ± 0,0135</t>
  </si>
  <si>
    <t>0,8930 ± 0,0036</t>
  </si>
  <si>
    <t>0,7614 ± 0,0254</t>
  </si>
  <si>
    <t>0,6055 ± 0,0018</t>
  </si>
  <si>
    <t>0,7542 ± 0,0014</t>
  </si>
  <si>
    <t>0,6055 ± 0,0019</t>
  </si>
  <si>
    <t>1,0000 ± 0,0001</t>
  </si>
  <si>
    <t>0,0004 ± 0,0008</t>
  </si>
  <si>
    <t>0,8568 ± 0,0107</t>
  </si>
  <si>
    <t>0,8832 ± 0,0081</t>
  </si>
  <si>
    <t>0,8726 ± 0,0130</t>
  </si>
  <si>
    <t>0,8943 ± 0,0049</t>
  </si>
  <si>
    <t>0,7994 ± 0,0229</t>
  </si>
  <si>
    <t>0,6231 ± 0,0346</t>
  </si>
  <si>
    <t>0,7606 ± 0,0123</t>
  </si>
  <si>
    <t>0,6204 ± 0,0292</t>
  </si>
  <si>
    <t>0,9862 ± 0,0276</t>
  </si>
  <si>
    <t>0,0657 ± 0,1315</t>
  </si>
  <si>
    <t>0,7952 ± 0,0212</t>
  </si>
  <si>
    <t>0,8500 ± 0,0118</t>
  </si>
  <si>
    <t>0,7656 ± 0,0276</t>
  </si>
  <si>
    <t>0,9567 ± 0,0139</t>
  </si>
  <si>
    <t>0,5478 ± 0,0722</t>
  </si>
  <si>
    <t>0,6166 ± 0,0217</t>
  </si>
  <si>
    <t>0,7457 ± 0,0175</t>
  </si>
  <si>
    <t>0,6306 ± 0,0495</t>
  </si>
  <si>
    <t>0,9385 ± 0,1227</t>
  </si>
  <si>
    <t>0,1218 ± 0,2436</t>
  </si>
  <si>
    <t>0,8146 ± 0,0094</t>
  </si>
  <si>
    <t>0,8517 ± 0,0065</t>
  </si>
  <si>
    <t>0,8265 ± 0,0222</t>
  </si>
  <si>
    <t>0,8797 ± 0,0229</t>
  </si>
  <si>
    <t>0,7148 ± 0,0467</t>
  </si>
  <si>
    <t>0,7940 ± 0,0128</t>
  </si>
  <si>
    <t>0,8180 ± 0,0123</t>
  </si>
  <si>
    <t>0,8790 ± 0,0191</t>
  </si>
  <si>
    <t>0,7656 ± 0,0226</t>
  </si>
  <si>
    <t>0,8375 ± 0,0294</t>
  </si>
  <si>
    <t>LSSVM</t>
  </si>
  <si>
    <t>0.7979 ± 0.0116</t>
  </si>
  <si>
    <t>0.8394 ± 0.0085</t>
  </si>
  <si>
    <t>0.8091 ± 0.0135</t>
  </si>
  <si>
    <t>0.8721 ± 0.0095</t>
  </si>
  <si>
    <t>0.6841 ± 0.0270</t>
  </si>
  <si>
    <t>Nie aktualne</t>
  </si>
  <si>
    <t>0.7144 ± 0.0110</t>
  </si>
  <si>
    <t>0.7932 ± 0.0069</t>
  </si>
  <si>
    <t>0.7062 ± 0.0093</t>
  </si>
  <si>
    <t xml:space="preserve">0.9046 ± 0.0039 </t>
  </si>
  <si>
    <t>0.4225 ± 0.0246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</si>
</sst>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ptos Narrow"/>
      <family val="2"/>
      <charset val="238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ny" xfId="0" builtinId="0"/>
  </cellStyles>
  <dxfs count="4"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  <color rgb="FFF8696B"/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5" Type="http://schemas.openxmlformats.org/officeDocument/2006/relationships/theme" Target="theme/theme1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microsoft.com/office/2022/10/relationships/richValueRel" Target="richData/richValueRel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22</xdr:row>
      <xdr:rowOff>47625</xdr:rowOff>
    </xdr:from>
    <xdr:to>
      <xdr:col>7</xdr:col>
      <xdr:colOff>455129</xdr:colOff>
      <xdr:row>49</xdr:row>
      <xdr:rowOff>142875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51905BF7-0912-972F-7F66-AC40A442C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4238625"/>
          <a:ext cx="6579704" cy="5238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209551</xdr:colOff>
      <xdr:row>3</xdr:row>
      <xdr:rowOff>127651</xdr:rowOff>
    </xdr:from>
    <xdr:to>
      <xdr:col>11</xdr:col>
      <xdr:colOff>400051</xdr:colOff>
      <xdr:row>21</xdr:row>
      <xdr:rowOff>608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437FCEFF-0278-DFC0-C6D2-A5E9A34187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1" y="699151"/>
          <a:ext cx="6286500" cy="3235282"/>
        </a:xfrm>
        <a:prstGeom prst="rect">
          <a:avLst/>
        </a:prstGeom>
      </xdr:spPr>
    </xdr:pic>
    <xdr:clientData/>
  </xdr:twoCellAnchor>
  <xdr:twoCellAnchor editAs="oneCell">
    <xdr:from>
      <xdr:col>12</xdr:col>
      <xdr:colOff>485776</xdr:colOff>
      <xdr:row>3</xdr:row>
      <xdr:rowOff>19050</xdr:rowOff>
    </xdr:from>
    <xdr:to>
      <xdr:col>22</xdr:col>
      <xdr:colOff>76200</xdr:colOff>
      <xdr:row>22</xdr:row>
      <xdr:rowOff>88925</xdr:rowOff>
    </xdr:to>
    <xdr:pic>
      <xdr:nvPicPr>
        <xdr:cNvPr id="8" name="Obraz 7">
          <a:extLst>
            <a:ext uri="{FF2B5EF4-FFF2-40B4-BE49-F238E27FC236}">
              <a16:creationId xmlns:a16="http://schemas.microsoft.com/office/drawing/2014/main" id="{885CDBC5-C339-C9B2-B411-D9DE654D01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00976" y="590550"/>
          <a:ext cx="5686424" cy="3622700"/>
        </a:xfrm>
        <a:prstGeom prst="rect">
          <a:avLst/>
        </a:prstGeom>
      </xdr:spPr>
    </xdr:pic>
    <xdr:clientData/>
  </xdr:twoCellAnchor>
  <xdr:twoCellAnchor editAs="oneCell">
    <xdr:from>
      <xdr:col>23</xdr:col>
      <xdr:colOff>304800</xdr:colOff>
      <xdr:row>3</xdr:row>
      <xdr:rowOff>95249</xdr:rowOff>
    </xdr:from>
    <xdr:to>
      <xdr:col>33</xdr:col>
      <xdr:colOff>53207</xdr:colOff>
      <xdr:row>22</xdr:row>
      <xdr:rowOff>134101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CD6A98CD-14B1-BC1A-D429-7F14230C1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325600" y="666749"/>
          <a:ext cx="5844407" cy="35916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314738</xdr:colOff>
      <xdr:row>18</xdr:row>
      <xdr:rowOff>182217</xdr:rowOff>
    </xdr:from>
    <xdr:to>
      <xdr:col>15</xdr:col>
      <xdr:colOff>342485</xdr:colOff>
      <xdr:row>46</xdr:row>
      <xdr:rowOff>86967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D2FD3AD0-98C8-14D5-FC6E-C1F5D3B15B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934" y="3611217"/>
          <a:ext cx="6581775" cy="52387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485776</xdr:colOff>
      <xdr:row>2</xdr:row>
      <xdr:rowOff>19050</xdr:rowOff>
    </xdr:from>
    <xdr:to>
      <xdr:col>22</xdr:col>
      <xdr:colOff>76200</xdr:colOff>
      <xdr:row>21</xdr:row>
      <xdr:rowOff>22250</xdr:rowOff>
    </xdr:to>
    <xdr:pic>
      <xdr:nvPicPr>
        <xdr:cNvPr id="14" name="Obraz 13">
          <a:extLst>
            <a:ext uri="{FF2B5EF4-FFF2-40B4-BE49-F238E27FC236}">
              <a16:creationId xmlns:a16="http://schemas.microsoft.com/office/drawing/2014/main" id="{CAD079E7-1869-481A-962B-53F081E11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00976" y="590550"/>
          <a:ext cx="5686424" cy="3622700"/>
        </a:xfrm>
        <a:prstGeom prst="rect">
          <a:avLst/>
        </a:prstGeom>
      </xdr:spPr>
    </xdr:pic>
    <xdr:clientData/>
  </xdr:twoCellAnchor>
  <xdr:twoCellAnchor editAs="oneCell">
    <xdr:from>
      <xdr:col>23</xdr:col>
      <xdr:colOff>87244</xdr:colOff>
      <xdr:row>4</xdr:row>
      <xdr:rowOff>115762</xdr:rowOff>
    </xdr:from>
    <xdr:to>
      <xdr:col>33</xdr:col>
      <xdr:colOff>513068</xdr:colOff>
      <xdr:row>17</xdr:row>
      <xdr:rowOff>44699</xdr:rowOff>
    </xdr:to>
    <xdr:pic>
      <xdr:nvPicPr>
        <xdr:cNvPr id="28" name="Obraz 27">
          <a:extLst>
            <a:ext uri="{FF2B5EF4-FFF2-40B4-BE49-F238E27FC236}">
              <a16:creationId xmlns:a16="http://schemas.microsoft.com/office/drawing/2014/main" id="{90659A17-F246-A037-3AA6-929F6B3E01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70637" y="877762"/>
          <a:ext cx="6549038" cy="2405437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7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</richValueRel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2F3A3-0B4A-4164-A085-F749DEA3FF9C}">
  <dimension ref="B4:AL36"/>
  <sheetViews>
    <sheetView topLeftCell="A10" zoomScaleNormal="100" workbookViewId="0">
      <selection activeCell="O23" sqref="O23"/>
    </sheetView>
  </sheetViews>
  <sheetFormatPr defaultColWidth="10" defaultRowHeight="15" x14ac:dyDescent="0.25"/>
  <cols>
    <col min="1" max="1" width="10" style="1"/>
    <col min="2" max="2" width="21.42578125" style="1" bestFit="1" customWidth="1"/>
    <col min="3" max="5" width="14.140625" style="1" bestFit="1" customWidth="1"/>
    <col min="6" max="6" width="14.5703125" style="1" bestFit="1" customWidth="1"/>
    <col min="7" max="7" width="14.140625" style="1" bestFit="1" customWidth="1"/>
    <col min="8" max="8" width="10" style="1" bestFit="1" customWidth="1"/>
    <col min="9" max="9" width="4.85546875" style="1" bestFit="1" customWidth="1"/>
    <col min="10" max="10" width="10" style="1"/>
    <col min="11" max="11" width="11.7109375" style="1" bestFit="1" customWidth="1"/>
    <col min="12" max="14" width="14.140625" style="1" bestFit="1" customWidth="1"/>
    <col min="15" max="15" width="14.5703125" style="1" bestFit="1" customWidth="1"/>
    <col min="16" max="16" width="14.140625" style="1" bestFit="1" customWidth="1"/>
    <col min="17" max="17" width="10" style="1" bestFit="1" customWidth="1"/>
    <col min="18" max="18" width="4.85546875" style="1" bestFit="1" customWidth="1"/>
    <col min="19" max="20" width="14.140625" style="1" bestFit="1" customWidth="1"/>
    <col min="21" max="24" width="6.7109375" style="1" bestFit="1" customWidth="1"/>
    <col min="25" max="25" width="10" style="1" bestFit="1" customWidth="1"/>
    <col min="26" max="26" width="4.85546875" style="1" bestFit="1" customWidth="1"/>
    <col min="27" max="27" width="10" style="1"/>
    <col min="28" max="28" width="14.28515625" style="1" bestFit="1" customWidth="1"/>
    <col min="29" max="33" width="6.28515625" style="1" bestFit="1" customWidth="1"/>
    <col min="34" max="34" width="6" style="1" bestFit="1" customWidth="1"/>
    <col min="35" max="35" width="5" style="1" bestFit="1" customWidth="1"/>
    <col min="36" max="36" width="6" style="1" bestFit="1" customWidth="1"/>
    <col min="37" max="37" width="6.28515625" style="1" bestFit="1" customWidth="1"/>
    <col min="38" max="16384" width="10" style="1"/>
  </cols>
  <sheetData>
    <row r="4" spans="2:38" x14ac:dyDescent="0.25">
      <c r="AA4" s="20" t="s">
        <v>138</v>
      </c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2"/>
    </row>
    <row r="5" spans="2:38" x14ac:dyDescent="0.25">
      <c r="AA5" s="11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3"/>
    </row>
    <row r="6" spans="2:38" x14ac:dyDescent="0.25">
      <c r="K6" s="28" t="s">
        <v>19</v>
      </c>
      <c r="L6" s="29"/>
      <c r="M6" s="29"/>
      <c r="N6" s="29"/>
      <c r="O6" s="29"/>
      <c r="P6" s="29"/>
      <c r="Q6" s="29"/>
      <c r="R6" s="30"/>
      <c r="AA6" s="14"/>
      <c r="AL6" s="15"/>
    </row>
    <row r="7" spans="2:38" x14ac:dyDescent="0.25">
      <c r="B7" s="19" t="s">
        <v>0</v>
      </c>
      <c r="C7" s="19"/>
      <c r="D7" s="19"/>
      <c r="E7" s="19"/>
      <c r="F7" s="19"/>
      <c r="G7" s="19"/>
      <c r="H7" s="2"/>
      <c r="I7" s="2"/>
      <c r="J7" s="2"/>
      <c r="K7" s="6" t="s">
        <v>21</v>
      </c>
      <c r="L7" s="6" t="s">
        <v>2</v>
      </c>
      <c r="M7" s="6" t="s">
        <v>3</v>
      </c>
      <c r="N7" s="5" t="s">
        <v>25</v>
      </c>
      <c r="O7" s="6" t="s">
        <v>4</v>
      </c>
      <c r="P7" s="6" t="s">
        <v>5</v>
      </c>
      <c r="Q7" s="6" t="s">
        <v>17</v>
      </c>
      <c r="R7" s="6" t="s">
        <v>18</v>
      </c>
      <c r="AA7" s="14"/>
      <c r="AB7" s="19" t="s">
        <v>26</v>
      </c>
      <c r="AC7" s="19"/>
      <c r="AD7" s="19"/>
      <c r="AE7" s="19"/>
      <c r="AF7" s="19"/>
      <c r="AG7" s="19"/>
      <c r="AH7" s="19"/>
      <c r="AI7" s="19"/>
      <c r="AJ7" s="19"/>
      <c r="AK7" s="19"/>
      <c r="AL7" s="15"/>
    </row>
    <row r="8" spans="2:38" x14ac:dyDescent="0.25">
      <c r="B8" s="6"/>
      <c r="C8" s="6" t="s">
        <v>2</v>
      </c>
      <c r="D8" s="6" t="s">
        <v>3</v>
      </c>
      <c r="E8" s="6" t="s">
        <v>25</v>
      </c>
      <c r="F8" s="6" t="s">
        <v>4</v>
      </c>
      <c r="G8" s="6" t="s">
        <v>5</v>
      </c>
      <c r="H8" s="2"/>
      <c r="I8" s="2"/>
      <c r="J8" s="2"/>
      <c r="K8" s="19" t="s">
        <v>22</v>
      </c>
      <c r="L8" s="4" t="s">
        <v>42</v>
      </c>
      <c r="M8" s="4" t="s">
        <v>43</v>
      </c>
      <c r="N8" s="4" t="s">
        <v>44</v>
      </c>
      <c r="O8" s="4" t="s">
        <v>45</v>
      </c>
      <c r="P8" s="4" t="s">
        <v>46</v>
      </c>
      <c r="Q8" s="4">
        <v>0.3</v>
      </c>
      <c r="R8" s="23">
        <v>0.85399999999999998</v>
      </c>
      <c r="AA8" s="14"/>
      <c r="AB8" s="6"/>
      <c r="AC8" s="6" t="s">
        <v>2</v>
      </c>
      <c r="AD8" s="6" t="s">
        <v>3</v>
      </c>
      <c r="AE8" s="6" t="s">
        <v>25</v>
      </c>
      <c r="AF8" s="6" t="s">
        <v>4</v>
      </c>
      <c r="AG8" s="6" t="s">
        <v>5</v>
      </c>
      <c r="AH8" s="6" t="s">
        <v>6</v>
      </c>
      <c r="AI8" s="6" t="s">
        <v>7</v>
      </c>
      <c r="AJ8" s="6" t="s">
        <v>8</v>
      </c>
      <c r="AK8" s="6" t="s">
        <v>9</v>
      </c>
      <c r="AL8" s="15"/>
    </row>
    <row r="9" spans="2:38" x14ac:dyDescent="0.25">
      <c r="B9" s="6" t="s">
        <v>1</v>
      </c>
      <c r="C9" s="3" t="s">
        <v>37</v>
      </c>
      <c r="D9" s="3" t="s">
        <v>38</v>
      </c>
      <c r="E9" s="3" t="s">
        <v>39</v>
      </c>
      <c r="F9" s="3" t="s">
        <v>40</v>
      </c>
      <c r="G9" s="3" t="s">
        <v>41</v>
      </c>
      <c r="H9" s="2"/>
      <c r="I9" s="2"/>
      <c r="J9" s="2"/>
      <c r="K9" s="19"/>
      <c r="L9" s="4" t="s">
        <v>52</v>
      </c>
      <c r="M9" s="4" t="s">
        <v>53</v>
      </c>
      <c r="N9" s="4" t="s">
        <v>54</v>
      </c>
      <c r="O9" s="4" t="s">
        <v>55</v>
      </c>
      <c r="P9" s="4" t="s">
        <v>56</v>
      </c>
      <c r="Q9" s="4">
        <v>0.5</v>
      </c>
      <c r="R9" s="24"/>
      <c r="AA9" s="14"/>
      <c r="AB9" s="6" t="s">
        <v>1</v>
      </c>
      <c r="AC9" s="4">
        <v>0.9627</v>
      </c>
      <c r="AD9" s="4">
        <v>0.97529999999999994</v>
      </c>
      <c r="AE9" s="4">
        <v>0.96560000000000001</v>
      </c>
      <c r="AF9" s="4">
        <v>0.98529999999999995</v>
      </c>
      <c r="AG9" s="4">
        <v>0.89600000000000002</v>
      </c>
      <c r="AH9" s="7">
        <v>47675</v>
      </c>
      <c r="AI9" s="7">
        <v>1700</v>
      </c>
      <c r="AJ9" s="7">
        <v>14640</v>
      </c>
      <c r="AK9" s="7">
        <v>712</v>
      </c>
      <c r="AL9" s="15"/>
    </row>
    <row r="10" spans="2:38" x14ac:dyDescent="0.25">
      <c r="B10" s="6" t="s">
        <v>10</v>
      </c>
      <c r="C10" s="3" t="s">
        <v>47</v>
      </c>
      <c r="D10" s="3" t="s">
        <v>48</v>
      </c>
      <c r="E10" s="3" t="s">
        <v>49</v>
      </c>
      <c r="F10" s="3" t="s">
        <v>50</v>
      </c>
      <c r="G10" s="3" t="s">
        <v>51</v>
      </c>
      <c r="H10" s="2"/>
      <c r="I10" s="2"/>
      <c r="J10" s="2"/>
      <c r="K10" s="19"/>
      <c r="L10" s="4" t="s">
        <v>62</v>
      </c>
      <c r="M10" s="4" t="s">
        <v>63</v>
      </c>
      <c r="N10" s="4" t="s">
        <v>64</v>
      </c>
      <c r="O10" s="4" t="s">
        <v>65</v>
      </c>
      <c r="P10" s="4" t="s">
        <v>66</v>
      </c>
      <c r="Q10" s="4">
        <v>0.7</v>
      </c>
      <c r="R10" s="25"/>
      <c r="AA10" s="14"/>
      <c r="AB10" s="6" t="s">
        <v>10</v>
      </c>
      <c r="AC10" s="4">
        <v>0.95130000000000003</v>
      </c>
      <c r="AD10" s="4">
        <v>0.96740000000000004</v>
      </c>
      <c r="AE10" s="4">
        <v>0.96740000000000004</v>
      </c>
      <c r="AF10" s="4">
        <v>0.96740000000000004</v>
      </c>
      <c r="AG10" s="4">
        <v>0.90339999999999998</v>
      </c>
      <c r="AH10" s="7">
        <v>46810</v>
      </c>
      <c r="AI10" s="7">
        <v>1578</v>
      </c>
      <c r="AJ10" s="7">
        <v>14762</v>
      </c>
      <c r="AK10" s="7">
        <v>1577</v>
      </c>
      <c r="AL10" s="15"/>
    </row>
    <row r="11" spans="2:38" x14ac:dyDescent="0.25">
      <c r="B11" s="6" t="s">
        <v>11</v>
      </c>
      <c r="C11" s="3" t="s">
        <v>57</v>
      </c>
      <c r="D11" s="3" t="s">
        <v>58</v>
      </c>
      <c r="E11" s="3" t="s">
        <v>59</v>
      </c>
      <c r="F11" s="3" t="s">
        <v>60</v>
      </c>
      <c r="G11" s="3" t="s">
        <v>61</v>
      </c>
      <c r="H11" s="2"/>
      <c r="I11" s="2"/>
      <c r="J11" s="2"/>
      <c r="K11" s="19" t="s">
        <v>23</v>
      </c>
      <c r="L11" s="4" t="s">
        <v>67</v>
      </c>
      <c r="M11" s="4" t="s">
        <v>68</v>
      </c>
      <c r="N11" s="4" t="s">
        <v>69</v>
      </c>
      <c r="O11" s="4" t="s">
        <v>70</v>
      </c>
      <c r="P11" s="4" t="s">
        <v>71</v>
      </c>
      <c r="Q11" s="4">
        <v>0.3</v>
      </c>
      <c r="R11" s="23">
        <v>0.8548</v>
      </c>
      <c r="AA11" s="14"/>
      <c r="AB11" s="6" t="s">
        <v>11</v>
      </c>
      <c r="AC11" s="4">
        <v>0.96789999999999998</v>
      </c>
      <c r="AD11" s="4">
        <v>0.97870000000000001</v>
      </c>
      <c r="AE11" s="4">
        <v>0.97170000000000001</v>
      </c>
      <c r="AF11" s="4">
        <v>0.98580000000000001</v>
      </c>
      <c r="AG11" s="4">
        <v>0.91500000000000004</v>
      </c>
      <c r="AH11" s="3">
        <v>47700</v>
      </c>
      <c r="AI11" s="3">
        <v>1389</v>
      </c>
      <c r="AJ11" s="3">
        <v>14951</v>
      </c>
      <c r="AK11" s="3">
        <v>687</v>
      </c>
      <c r="AL11" s="15"/>
    </row>
    <row r="12" spans="2:38" x14ac:dyDescent="0.25">
      <c r="B12" s="6" t="s">
        <v>12</v>
      </c>
      <c r="C12" s="3" t="s">
        <v>139</v>
      </c>
      <c r="D12" s="3" t="s">
        <v>140</v>
      </c>
      <c r="E12" s="3" t="s">
        <v>141</v>
      </c>
      <c r="F12" s="3" t="s">
        <v>142</v>
      </c>
      <c r="G12" s="3" t="s">
        <v>143</v>
      </c>
      <c r="H12" s="2"/>
      <c r="I12" s="2"/>
      <c r="J12" s="2"/>
      <c r="K12" s="19"/>
      <c r="L12" s="4" t="s">
        <v>77</v>
      </c>
      <c r="M12" s="4" t="s">
        <v>78</v>
      </c>
      <c r="N12" s="4" t="s">
        <v>79</v>
      </c>
      <c r="O12" s="4" t="s">
        <v>80</v>
      </c>
      <c r="P12" s="4" t="s">
        <v>81</v>
      </c>
      <c r="Q12" s="4">
        <v>0.5</v>
      </c>
      <c r="R12" s="24"/>
      <c r="AA12" s="14"/>
      <c r="AB12" s="6" t="s">
        <v>12</v>
      </c>
      <c r="AC12" s="4">
        <v>0.97340000000000004</v>
      </c>
      <c r="AD12" s="4">
        <v>0.98219999999999996</v>
      </c>
      <c r="AE12" s="4">
        <v>0.97960000000000003</v>
      </c>
      <c r="AF12" s="4">
        <v>0.9849</v>
      </c>
      <c r="AG12" s="4">
        <v>0.93920000000000003</v>
      </c>
      <c r="AH12" s="3">
        <v>47656</v>
      </c>
      <c r="AI12" s="3">
        <v>993</v>
      </c>
      <c r="AJ12" s="3">
        <v>15347</v>
      </c>
      <c r="AK12" s="3">
        <v>731</v>
      </c>
      <c r="AL12" s="15"/>
    </row>
    <row r="13" spans="2:38" x14ac:dyDescent="0.25">
      <c r="B13" s="5" t="s">
        <v>132</v>
      </c>
      <c r="C13" s="3" t="s">
        <v>133</v>
      </c>
      <c r="D13" s="3" t="s">
        <v>134</v>
      </c>
      <c r="E13" s="3" t="s">
        <v>135</v>
      </c>
      <c r="F13" s="3" t="s">
        <v>136</v>
      </c>
      <c r="G13" s="3" t="s">
        <v>137</v>
      </c>
      <c r="J13" s="2"/>
      <c r="K13" s="19"/>
      <c r="L13" s="4" t="s">
        <v>87</v>
      </c>
      <c r="M13" s="4" t="s">
        <v>88</v>
      </c>
      <c r="N13" s="4" t="s">
        <v>89</v>
      </c>
      <c r="O13" s="4" t="s">
        <v>90</v>
      </c>
      <c r="P13" s="4" t="s">
        <v>91</v>
      </c>
      <c r="Q13" s="4">
        <v>0.7</v>
      </c>
      <c r="R13" s="25"/>
      <c r="AA13" s="14"/>
      <c r="AL13" s="15"/>
    </row>
    <row r="14" spans="2:38" x14ac:dyDescent="0.25">
      <c r="B14" s="6" t="s">
        <v>13</v>
      </c>
      <c r="C14" s="3" t="s">
        <v>72</v>
      </c>
      <c r="D14" s="3" t="s">
        <v>73</v>
      </c>
      <c r="E14" s="3" t="s">
        <v>74</v>
      </c>
      <c r="F14" s="3" t="s">
        <v>75</v>
      </c>
      <c r="G14" s="3" t="s">
        <v>76</v>
      </c>
      <c r="H14" s="2"/>
      <c r="I14" s="2"/>
      <c r="J14" s="2"/>
      <c r="K14" s="19" t="s">
        <v>24</v>
      </c>
      <c r="L14" s="4" t="s">
        <v>97</v>
      </c>
      <c r="M14" s="4" t="s">
        <v>98</v>
      </c>
      <c r="N14" s="4" t="s">
        <v>99</v>
      </c>
      <c r="O14" s="4" t="s">
        <v>100</v>
      </c>
      <c r="P14" s="4" t="s">
        <v>101</v>
      </c>
      <c r="Q14" s="4">
        <v>0.3</v>
      </c>
      <c r="R14" s="27">
        <v>0.73780000000000001</v>
      </c>
      <c r="AA14" s="14"/>
      <c r="AB14" s="28" t="s">
        <v>31</v>
      </c>
      <c r="AC14" s="29"/>
      <c r="AD14" s="29"/>
      <c r="AE14" s="29"/>
      <c r="AF14" s="29"/>
      <c r="AG14" s="29"/>
      <c r="AH14" s="29"/>
      <c r="AI14" s="29"/>
      <c r="AJ14" s="29"/>
      <c r="AK14" s="30"/>
      <c r="AL14" s="15"/>
    </row>
    <row r="15" spans="2:38" x14ac:dyDescent="0.25">
      <c r="B15" s="6" t="s">
        <v>14</v>
      </c>
      <c r="C15" s="3" t="s">
        <v>82</v>
      </c>
      <c r="D15" s="3" t="s">
        <v>83</v>
      </c>
      <c r="E15" s="3" t="s">
        <v>84</v>
      </c>
      <c r="F15" s="3" t="s">
        <v>85</v>
      </c>
      <c r="G15" s="3" t="s">
        <v>86</v>
      </c>
      <c r="H15" s="2"/>
      <c r="I15" s="2"/>
      <c r="K15" s="19"/>
      <c r="L15" s="4" t="s">
        <v>107</v>
      </c>
      <c r="M15" s="4" t="s">
        <v>108</v>
      </c>
      <c r="N15" s="4" t="s">
        <v>109</v>
      </c>
      <c r="O15" s="4" t="s">
        <v>110</v>
      </c>
      <c r="P15" s="4" t="s">
        <v>111</v>
      </c>
      <c r="Q15" s="4">
        <v>0.5</v>
      </c>
      <c r="R15" s="27"/>
      <c r="AA15" s="14"/>
      <c r="AB15" s="6"/>
      <c r="AC15" s="6" t="s">
        <v>2</v>
      </c>
      <c r="AD15" s="6" t="s">
        <v>3</v>
      </c>
      <c r="AE15" s="6" t="s">
        <v>25</v>
      </c>
      <c r="AF15" s="6" t="s">
        <v>4</v>
      </c>
      <c r="AG15" s="6" t="s">
        <v>5</v>
      </c>
      <c r="AH15" s="6" t="s">
        <v>6</v>
      </c>
      <c r="AI15" s="6" t="s">
        <v>7</v>
      </c>
      <c r="AJ15" s="6" t="s">
        <v>8</v>
      </c>
      <c r="AK15" s="6" t="s">
        <v>9</v>
      </c>
      <c r="AL15" s="15"/>
    </row>
    <row r="16" spans="2:38" x14ac:dyDescent="0.25">
      <c r="B16" s="6" t="s">
        <v>15</v>
      </c>
      <c r="C16" s="3" t="s">
        <v>92</v>
      </c>
      <c r="D16" s="3" t="s">
        <v>93</v>
      </c>
      <c r="E16" s="3" t="s">
        <v>94</v>
      </c>
      <c r="F16" s="3" t="s">
        <v>95</v>
      </c>
      <c r="G16" s="3" t="s">
        <v>96</v>
      </c>
      <c r="K16" s="19"/>
      <c r="L16" s="4" t="s">
        <v>117</v>
      </c>
      <c r="M16" s="4" t="s">
        <v>118</v>
      </c>
      <c r="N16" s="4" t="s">
        <v>119</v>
      </c>
      <c r="O16" s="4" t="s">
        <v>120</v>
      </c>
      <c r="P16" s="4" t="s">
        <v>121</v>
      </c>
      <c r="Q16" s="4">
        <v>0.7</v>
      </c>
      <c r="R16" s="27"/>
      <c r="AA16" s="14"/>
      <c r="AB16" s="6" t="s">
        <v>1</v>
      </c>
      <c r="AC16" s="10" t="e">
        <f>AC9-C9</f>
        <v>#VALUE!</v>
      </c>
      <c r="AD16" s="10" t="e">
        <f t="shared" ref="AD16:AJ16" si="0">AD9-D9</f>
        <v>#VALUE!</v>
      </c>
      <c r="AE16" s="10" t="e">
        <f t="shared" si="0"/>
        <v>#VALUE!</v>
      </c>
      <c r="AF16" s="10" t="e">
        <f t="shared" si="0"/>
        <v>#VALUE!</v>
      </c>
      <c r="AG16" s="10" t="e">
        <f t="shared" si="0"/>
        <v>#VALUE!</v>
      </c>
      <c r="AH16" s="7">
        <f t="shared" si="0"/>
        <v>47675</v>
      </c>
      <c r="AI16" s="7">
        <f t="shared" si="0"/>
        <v>1700</v>
      </c>
      <c r="AJ16" s="7">
        <f t="shared" si="0"/>
        <v>14640</v>
      </c>
      <c r="AK16" s="7" t="e">
        <f>AK9-#REF!</f>
        <v>#REF!</v>
      </c>
      <c r="AL16" s="15"/>
    </row>
    <row r="17" spans="2:38" x14ac:dyDescent="0.25">
      <c r="B17" s="6" t="s">
        <v>16</v>
      </c>
      <c r="C17" s="3" t="s">
        <v>102</v>
      </c>
      <c r="D17" s="3" t="s">
        <v>103</v>
      </c>
      <c r="E17" s="3" t="s">
        <v>104</v>
      </c>
      <c r="F17" s="3" t="s">
        <v>105</v>
      </c>
      <c r="G17" s="3" t="s">
        <v>106</v>
      </c>
      <c r="H17" s="8" t="s">
        <v>17</v>
      </c>
      <c r="I17" s="6" t="s">
        <v>18</v>
      </c>
      <c r="N17" s="2"/>
      <c r="AA17" s="14"/>
      <c r="AB17" s="6" t="s">
        <v>10</v>
      </c>
      <c r="AC17" s="10" t="e">
        <f t="shared" ref="AC17:AC19" si="1">AC10-C10</f>
        <v>#VALUE!</v>
      </c>
      <c r="AD17" s="10" t="e">
        <f t="shared" ref="AD17:AD19" si="2">AD10-D10</f>
        <v>#VALUE!</v>
      </c>
      <c r="AE17" s="10" t="e">
        <f t="shared" ref="AE17:AE19" si="3">AE10-E10</f>
        <v>#VALUE!</v>
      </c>
      <c r="AF17" s="10" t="e">
        <f t="shared" ref="AF17:AF19" si="4">AF10-F10</f>
        <v>#VALUE!</v>
      </c>
      <c r="AG17" s="10" t="e">
        <f t="shared" ref="AG17:AG19" si="5">AG10-G10</f>
        <v>#VALUE!</v>
      </c>
      <c r="AH17" s="7">
        <f t="shared" ref="AH17:AH19" si="6">AH10-H10</f>
        <v>46810</v>
      </c>
      <c r="AI17" s="7">
        <f t="shared" ref="AI17:AI19" si="7">AI10-I10</f>
        <v>1578</v>
      </c>
      <c r="AJ17" s="7">
        <f t="shared" ref="AJ17:AJ19" si="8">AJ10-J10</f>
        <v>14762</v>
      </c>
      <c r="AK17" s="7" t="e">
        <f>AK10-#REF!</f>
        <v>#REF!</v>
      </c>
      <c r="AL17" s="15"/>
    </row>
    <row r="18" spans="2:38" x14ac:dyDescent="0.25">
      <c r="B18" s="26" t="s">
        <v>20</v>
      </c>
      <c r="C18" s="3" t="s">
        <v>112</v>
      </c>
      <c r="D18" s="3" t="s">
        <v>113</v>
      </c>
      <c r="E18" s="3" t="s">
        <v>114</v>
      </c>
      <c r="F18" s="3" t="s">
        <v>115</v>
      </c>
      <c r="G18" s="3" t="s">
        <v>116</v>
      </c>
      <c r="H18" s="9">
        <v>0.3</v>
      </c>
      <c r="I18" s="23">
        <v>0.88080000000000003</v>
      </c>
      <c r="N18" s="2"/>
      <c r="AA18" s="14"/>
      <c r="AB18" s="6" t="s">
        <v>11</v>
      </c>
      <c r="AC18" s="10" t="e">
        <f t="shared" si="1"/>
        <v>#VALUE!</v>
      </c>
      <c r="AD18" s="10" t="e">
        <f t="shared" si="2"/>
        <v>#VALUE!</v>
      </c>
      <c r="AE18" s="10" t="e">
        <f t="shared" si="3"/>
        <v>#VALUE!</v>
      </c>
      <c r="AF18" s="10" t="e">
        <f t="shared" si="4"/>
        <v>#VALUE!</v>
      </c>
      <c r="AG18" s="10" t="e">
        <f t="shared" si="5"/>
        <v>#VALUE!</v>
      </c>
      <c r="AH18" s="7">
        <f t="shared" si="6"/>
        <v>47700</v>
      </c>
      <c r="AI18" s="7">
        <f t="shared" si="7"/>
        <v>1389</v>
      </c>
      <c r="AJ18" s="7">
        <f t="shared" si="8"/>
        <v>14951</v>
      </c>
      <c r="AK18" s="7" t="e">
        <f>AK11-#REF!</f>
        <v>#REF!</v>
      </c>
      <c r="AL18" s="15"/>
    </row>
    <row r="19" spans="2:38" x14ac:dyDescent="0.25">
      <c r="B19" s="26"/>
      <c r="C19" s="3" t="s">
        <v>122</v>
      </c>
      <c r="D19" s="3" t="s">
        <v>123</v>
      </c>
      <c r="E19" s="3" t="s">
        <v>124</v>
      </c>
      <c r="F19" s="3" t="s">
        <v>125</v>
      </c>
      <c r="G19" s="3" t="s">
        <v>126</v>
      </c>
      <c r="H19" s="9">
        <v>0.5</v>
      </c>
      <c r="I19" s="24"/>
      <c r="N19" s="2"/>
      <c r="AA19" s="14"/>
      <c r="AB19" s="6" t="s">
        <v>12</v>
      </c>
      <c r="AC19" s="10" t="e">
        <f t="shared" si="1"/>
        <v>#VALUE!</v>
      </c>
      <c r="AD19" s="10" t="e">
        <f t="shared" si="2"/>
        <v>#VALUE!</v>
      </c>
      <c r="AE19" s="10" t="e">
        <f t="shared" si="3"/>
        <v>#VALUE!</v>
      </c>
      <c r="AF19" s="10" t="e">
        <f t="shared" si="4"/>
        <v>#VALUE!</v>
      </c>
      <c r="AG19" s="10" t="e">
        <f t="shared" si="5"/>
        <v>#VALUE!</v>
      </c>
      <c r="AH19" s="7">
        <f t="shared" si="6"/>
        <v>47656</v>
      </c>
      <c r="AI19" s="7">
        <f t="shared" si="7"/>
        <v>993</v>
      </c>
      <c r="AJ19" s="7">
        <f t="shared" si="8"/>
        <v>15347</v>
      </c>
      <c r="AK19" s="7" t="e">
        <f>AK12-#REF!</f>
        <v>#REF!</v>
      </c>
      <c r="AL19" s="15"/>
    </row>
    <row r="20" spans="2:38" x14ac:dyDescent="0.25">
      <c r="B20" s="26"/>
      <c r="C20" s="4" t="s">
        <v>127</v>
      </c>
      <c r="D20" s="4" t="s">
        <v>128</v>
      </c>
      <c r="E20" s="4" t="s">
        <v>129</v>
      </c>
      <c r="F20" s="4" t="s">
        <v>130</v>
      </c>
      <c r="G20" s="4" t="s">
        <v>131</v>
      </c>
      <c r="H20" s="9">
        <v>0.7</v>
      </c>
      <c r="I20" s="25"/>
      <c r="J20" s="2"/>
      <c r="K20" s="2"/>
      <c r="L20" s="2"/>
      <c r="M20" s="2"/>
      <c r="N20" s="2"/>
      <c r="AA20" s="14"/>
      <c r="AL20" s="15"/>
    </row>
    <row r="21" spans="2:38" x14ac:dyDescent="0.25">
      <c r="AA21" s="14"/>
      <c r="AL21" s="15"/>
    </row>
    <row r="22" spans="2:38" x14ac:dyDescent="0.25">
      <c r="AA22" s="14"/>
      <c r="AL22" s="15"/>
    </row>
    <row r="23" spans="2:38" x14ac:dyDescent="0.25">
      <c r="AA23" s="14"/>
      <c r="AL23" s="15"/>
    </row>
    <row r="24" spans="2:38" x14ac:dyDescent="0.25">
      <c r="AA24" s="14"/>
      <c r="AB24" s="32" t="s">
        <v>27</v>
      </c>
      <c r="AC24" s="32"/>
      <c r="AD24" s="32"/>
      <c r="AE24" s="32"/>
      <c r="AF24" s="32"/>
      <c r="AG24" s="32"/>
      <c r="AI24" s="32" t="s">
        <v>33</v>
      </c>
      <c r="AJ24" s="32"/>
      <c r="AL24" s="15"/>
    </row>
    <row r="25" spans="2:38" ht="15" customHeight="1" x14ac:dyDescent="0.25">
      <c r="AA25" s="14"/>
      <c r="AB25" s="32" t="s">
        <v>1</v>
      </c>
      <c r="AC25" s="32"/>
      <c r="AD25" s="32"/>
      <c r="AE25" s="32" t="s">
        <v>10</v>
      </c>
      <c r="AF25" s="32"/>
      <c r="AG25" s="32"/>
      <c r="AI25" s="31" t="s">
        <v>34</v>
      </c>
      <c r="AJ25" s="31"/>
      <c r="AL25" s="15"/>
    </row>
    <row r="26" spans="2:38" x14ac:dyDescent="0.25">
      <c r="AA26" s="14"/>
      <c r="AB26" s="31" t="s">
        <v>28</v>
      </c>
      <c r="AC26" s="31"/>
      <c r="AD26" s="31"/>
      <c r="AE26" s="31" t="s">
        <v>30</v>
      </c>
      <c r="AF26" s="31"/>
      <c r="AG26" s="31"/>
      <c r="AI26" s="31"/>
      <c r="AJ26" s="31"/>
      <c r="AL26" s="15"/>
    </row>
    <row r="27" spans="2:38" x14ac:dyDescent="0.25">
      <c r="AA27" s="14"/>
      <c r="AB27" s="31"/>
      <c r="AC27" s="31"/>
      <c r="AD27" s="31"/>
      <c r="AE27" s="31"/>
      <c r="AF27" s="31"/>
      <c r="AG27" s="31"/>
      <c r="AI27" s="31"/>
      <c r="AJ27" s="31"/>
      <c r="AL27" s="15"/>
    </row>
    <row r="28" spans="2:38" x14ac:dyDescent="0.25">
      <c r="AA28" s="14"/>
      <c r="AB28" s="31"/>
      <c r="AC28" s="31"/>
      <c r="AD28" s="31"/>
      <c r="AE28" s="31"/>
      <c r="AF28" s="31"/>
      <c r="AG28" s="31"/>
      <c r="AL28" s="15"/>
    </row>
    <row r="29" spans="2:38" x14ac:dyDescent="0.25">
      <c r="AA29" s="14"/>
      <c r="AB29" s="31"/>
      <c r="AC29" s="31"/>
      <c r="AD29" s="31"/>
      <c r="AE29" s="31"/>
      <c r="AF29" s="31"/>
      <c r="AG29" s="31"/>
      <c r="AL29" s="15"/>
    </row>
    <row r="30" spans="2:38" x14ac:dyDescent="0.25">
      <c r="AA30" s="14"/>
      <c r="AB30" s="31"/>
      <c r="AC30" s="31"/>
      <c r="AD30" s="31"/>
      <c r="AE30" s="31"/>
      <c r="AF30" s="31"/>
      <c r="AG30" s="31"/>
      <c r="AL30" s="15"/>
    </row>
    <row r="31" spans="2:38" x14ac:dyDescent="0.25">
      <c r="AA31" s="14"/>
      <c r="AB31" s="32" t="s">
        <v>29</v>
      </c>
      <c r="AC31" s="32"/>
      <c r="AD31" s="32"/>
      <c r="AE31" s="32" t="s">
        <v>12</v>
      </c>
      <c r="AF31" s="32"/>
      <c r="AG31" s="32"/>
      <c r="AL31" s="15"/>
    </row>
    <row r="32" spans="2:38" x14ac:dyDescent="0.25">
      <c r="AA32" s="14"/>
      <c r="AB32" s="31" t="s">
        <v>32</v>
      </c>
      <c r="AC32" s="31"/>
      <c r="AD32" s="31"/>
      <c r="AE32" s="31" t="s">
        <v>35</v>
      </c>
      <c r="AF32" s="31"/>
      <c r="AG32" s="31"/>
      <c r="AL32" s="15"/>
    </row>
    <row r="33" spans="27:38" x14ac:dyDescent="0.25">
      <c r="AA33" s="14"/>
      <c r="AB33" s="31"/>
      <c r="AC33" s="31"/>
      <c r="AD33" s="31"/>
      <c r="AE33" s="31"/>
      <c r="AF33" s="31"/>
      <c r="AG33" s="31"/>
      <c r="AL33" s="15"/>
    </row>
    <row r="34" spans="27:38" x14ac:dyDescent="0.25">
      <c r="AA34" s="14"/>
      <c r="AB34" s="31"/>
      <c r="AC34" s="31"/>
      <c r="AD34" s="31"/>
      <c r="AE34" s="31"/>
      <c r="AF34" s="31"/>
      <c r="AG34" s="31"/>
      <c r="AL34" s="15"/>
    </row>
    <row r="35" spans="27:38" x14ac:dyDescent="0.25">
      <c r="AA35" s="14"/>
      <c r="AB35" s="31"/>
      <c r="AC35" s="31"/>
      <c r="AD35" s="31"/>
      <c r="AE35" s="31"/>
      <c r="AF35" s="31"/>
      <c r="AG35" s="31"/>
      <c r="AL35" s="15"/>
    </row>
    <row r="36" spans="27:38" x14ac:dyDescent="0.25">
      <c r="AA36" s="16"/>
      <c r="AB36" s="31"/>
      <c r="AC36" s="31"/>
      <c r="AD36" s="31"/>
      <c r="AE36" s="31"/>
      <c r="AF36" s="31"/>
      <c r="AG36" s="31"/>
      <c r="AH36" s="17"/>
      <c r="AI36" s="17"/>
      <c r="AJ36" s="17"/>
      <c r="AK36" s="17"/>
      <c r="AL36" s="18"/>
    </row>
  </sheetData>
  <mergeCells count="24">
    <mergeCell ref="AB31:AD31"/>
    <mergeCell ref="AE31:AG31"/>
    <mergeCell ref="AB32:AD36"/>
    <mergeCell ref="AE32:AG36"/>
    <mergeCell ref="AB14:AK14"/>
    <mergeCell ref="AI24:AJ24"/>
    <mergeCell ref="AI25:AJ27"/>
    <mergeCell ref="AB26:AD30"/>
    <mergeCell ref="AB25:AD25"/>
    <mergeCell ref="AE25:AG25"/>
    <mergeCell ref="AE26:AG30"/>
    <mergeCell ref="AB24:AG24"/>
    <mergeCell ref="B7:G7"/>
    <mergeCell ref="AA4:AL4"/>
    <mergeCell ref="I18:I20"/>
    <mergeCell ref="B18:B20"/>
    <mergeCell ref="K8:K10"/>
    <mergeCell ref="K11:K13"/>
    <mergeCell ref="K14:K16"/>
    <mergeCell ref="R8:R10"/>
    <mergeCell ref="R11:R13"/>
    <mergeCell ref="R14:R16"/>
    <mergeCell ref="K6:R6"/>
    <mergeCell ref="AB7:AK7"/>
  </mergeCells>
  <conditionalFormatting sqref="C20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:C22 D20 C26:C1048576 C1:C6 C8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:L1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:M1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:N1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:O1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:P1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:R1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6:AH19 AJ16:AJ19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AI16:AI19 AK16:AK19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E7688-7588-4BB5-89C6-6260669D0CD7}">
  <dimension ref="B3:AH53"/>
  <sheetViews>
    <sheetView topLeftCell="A7" zoomScale="70" zoomScaleNormal="70" workbookViewId="0">
      <selection activeCell="AN34" sqref="AN34"/>
    </sheetView>
  </sheetViews>
  <sheetFormatPr defaultRowHeight="15" x14ac:dyDescent="0.25"/>
  <sheetData>
    <row r="3" spans="2:34" x14ac:dyDescent="0.25">
      <c r="B3" s="33" t="s">
        <v>22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 t="s">
        <v>23</v>
      </c>
      <c r="N3" s="33"/>
      <c r="O3" s="33"/>
      <c r="P3" s="33"/>
      <c r="Q3" s="33"/>
      <c r="R3" s="33"/>
      <c r="S3" s="33"/>
      <c r="T3" s="33"/>
      <c r="U3" s="33"/>
      <c r="V3" s="33"/>
      <c r="W3" s="33"/>
      <c r="X3" s="33" t="s">
        <v>24</v>
      </c>
      <c r="Y3" s="33"/>
      <c r="Z3" s="33"/>
      <c r="AA3" s="33"/>
      <c r="AB3" s="33"/>
      <c r="AC3" s="33"/>
      <c r="AD3" s="33"/>
      <c r="AE3" s="33"/>
      <c r="AF3" s="33"/>
      <c r="AG3" s="33"/>
      <c r="AH3" s="33"/>
    </row>
    <row r="4" spans="2:34" x14ac:dyDescent="0.25"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</row>
    <row r="5" spans="2:34" x14ac:dyDescent="0.25"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</row>
    <row r="6" spans="2:34" x14ac:dyDescent="0.25"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</row>
    <row r="7" spans="2:34" x14ac:dyDescent="0.25"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</row>
    <row r="8" spans="2:34" x14ac:dyDescent="0.25"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</row>
    <row r="9" spans="2:34" ht="9.75" customHeight="1" x14ac:dyDescent="0.25"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</row>
    <row r="10" spans="2:34" x14ac:dyDescent="0.25"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</row>
    <row r="11" spans="2:34" x14ac:dyDescent="0.25"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</row>
    <row r="12" spans="2:34" x14ac:dyDescent="0.25"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</row>
    <row r="13" spans="2:34" x14ac:dyDescent="0.25"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</row>
    <row r="14" spans="2:34" x14ac:dyDescent="0.25"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</row>
    <row r="15" spans="2:34" x14ac:dyDescent="0.25"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</row>
    <row r="16" spans="2:34" x14ac:dyDescent="0.25"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</row>
    <row r="17" spans="2:34" x14ac:dyDescent="0.25"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</row>
    <row r="18" spans="2:34" x14ac:dyDescent="0.25"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</row>
    <row r="19" spans="2:34" x14ac:dyDescent="0.25"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</row>
    <row r="20" spans="2:34" x14ac:dyDescent="0.25"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</row>
    <row r="21" spans="2:34" x14ac:dyDescent="0.25"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</row>
    <row r="22" spans="2:34" x14ac:dyDescent="0.25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</row>
    <row r="23" spans="2:34" x14ac:dyDescent="0.25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</row>
    <row r="24" spans="2:34" x14ac:dyDescent="0.25">
      <c r="B24" s="33" t="e" vm="1">
        <v>#VALUE!</v>
      </c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 t="e" vm="2">
        <v>#VALUE!</v>
      </c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 t="e" vm="3">
        <v>#VALUE!</v>
      </c>
      <c r="Y24" s="33"/>
      <c r="Z24" s="33"/>
      <c r="AA24" s="33"/>
      <c r="AB24" s="33"/>
      <c r="AC24" s="33"/>
      <c r="AD24" s="33"/>
      <c r="AE24" s="33"/>
      <c r="AF24" s="33"/>
      <c r="AG24" s="33"/>
      <c r="AH24" s="33"/>
    </row>
    <row r="25" spans="2:34" x14ac:dyDescent="0.25"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</row>
    <row r="26" spans="2:34" x14ac:dyDescent="0.25"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</row>
    <row r="27" spans="2:34" x14ac:dyDescent="0.25"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</row>
    <row r="28" spans="2:34" x14ac:dyDescent="0.25"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</row>
    <row r="29" spans="2:34" x14ac:dyDescent="0.25"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</row>
    <row r="30" spans="2:34" x14ac:dyDescent="0.25"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</row>
    <row r="31" spans="2:34" x14ac:dyDescent="0.25"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</row>
    <row r="32" spans="2:34" x14ac:dyDescent="0.25"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</row>
    <row r="33" spans="2:34" x14ac:dyDescent="0.25"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</row>
    <row r="34" spans="2:34" x14ac:dyDescent="0.25"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</row>
    <row r="35" spans="2:34" x14ac:dyDescent="0.25"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</row>
    <row r="36" spans="2:34" x14ac:dyDescent="0.25"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</row>
    <row r="37" spans="2:34" x14ac:dyDescent="0.25"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</row>
    <row r="38" spans="2:34" x14ac:dyDescent="0.25"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</row>
    <row r="39" spans="2:34" x14ac:dyDescent="0.25"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</row>
    <row r="40" spans="2:34" x14ac:dyDescent="0.25"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</row>
    <row r="41" spans="2:34" x14ac:dyDescent="0.25"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</row>
    <row r="42" spans="2:34" x14ac:dyDescent="0.25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</row>
    <row r="43" spans="2:34" x14ac:dyDescent="0.25"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</row>
    <row r="44" spans="2:34" x14ac:dyDescent="0.25"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</row>
    <row r="45" spans="2:34" x14ac:dyDescent="0.25"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</row>
    <row r="46" spans="2:34" x14ac:dyDescent="0.25"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</row>
    <row r="47" spans="2:34" x14ac:dyDescent="0.25"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</row>
    <row r="48" spans="2:34" x14ac:dyDescent="0.25"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</row>
    <row r="49" spans="2:34" x14ac:dyDescent="0.25"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</row>
    <row r="50" spans="2:34" x14ac:dyDescent="0.25"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</row>
    <row r="51" spans="2:34" x14ac:dyDescent="0.25"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</row>
    <row r="52" spans="2:34" x14ac:dyDescent="0.25"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</row>
    <row r="53" spans="2:34" x14ac:dyDescent="0.25"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</row>
  </sheetData>
  <mergeCells count="9">
    <mergeCell ref="X3:AH3"/>
    <mergeCell ref="X4:AH23"/>
    <mergeCell ref="X24:AH53"/>
    <mergeCell ref="B3:L3"/>
    <mergeCell ref="B4:L23"/>
    <mergeCell ref="B24:L53"/>
    <mergeCell ref="M3:W3"/>
    <mergeCell ref="M4:W23"/>
    <mergeCell ref="M24:W5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939F4-A74E-4C23-96B7-1545FC3C7E3D}">
  <dimension ref="C5:AB18"/>
  <sheetViews>
    <sheetView tabSelected="1" zoomScaleNormal="100" workbookViewId="0">
      <selection activeCell="AE18" sqref="AE18"/>
    </sheetView>
  </sheetViews>
  <sheetFormatPr defaultColWidth="9.28515625" defaultRowHeight="15" x14ac:dyDescent="0.25"/>
  <cols>
    <col min="1" max="2" width="9.28515625" style="1"/>
    <col min="3" max="3" width="21.42578125" style="1" bestFit="1" customWidth="1"/>
    <col min="4" max="8" width="5.5703125" style="1" bestFit="1" customWidth="1"/>
    <col min="9" max="9" width="10" style="1" bestFit="1" customWidth="1"/>
    <col min="10" max="10" width="4.85546875" style="1" bestFit="1" customWidth="1"/>
    <col min="11" max="11" width="3.140625" style="1" bestFit="1" customWidth="1"/>
    <col min="12" max="13" width="3.42578125" style="1" bestFit="1" customWidth="1"/>
    <col min="14" max="14" width="10" style="1" bestFit="1" customWidth="1"/>
    <col min="15" max="15" width="4.85546875" style="1" bestFit="1" customWidth="1"/>
    <col min="16" max="16" width="9.28515625" style="1"/>
    <col min="17" max="17" width="11.7109375" style="1" bestFit="1" customWidth="1"/>
    <col min="18" max="18" width="5" style="1" bestFit="1" customWidth="1"/>
    <col min="19" max="19" width="4.5703125" style="1" bestFit="1" customWidth="1"/>
    <col min="20" max="20" width="5" style="1" bestFit="1" customWidth="1"/>
    <col min="21" max="22" width="5.42578125" style="1" bestFit="1" customWidth="1"/>
    <col min="23" max="26" width="5" style="1" bestFit="1" customWidth="1"/>
    <col min="27" max="27" width="10" style="1" bestFit="1" customWidth="1"/>
    <col min="28" max="28" width="5.5703125" style="1" bestFit="1" customWidth="1"/>
    <col min="29" max="16384" width="9.28515625" style="1"/>
  </cols>
  <sheetData>
    <row r="5" spans="3:28" x14ac:dyDescent="0.25">
      <c r="C5" s="19" t="s">
        <v>0</v>
      </c>
      <c r="D5" s="19"/>
      <c r="E5" s="19"/>
      <c r="F5" s="19"/>
      <c r="G5" s="19"/>
      <c r="H5" s="19"/>
      <c r="Q5" s="19" t="s">
        <v>19</v>
      </c>
      <c r="R5" s="19"/>
      <c r="S5" s="19"/>
      <c r="T5" s="19"/>
      <c r="U5" s="19"/>
      <c r="V5" s="19"/>
      <c r="W5" s="19"/>
      <c r="X5" s="19"/>
      <c r="Y5" s="19"/>
      <c r="Z5" s="19"/>
      <c r="AA5" s="19"/>
      <c r="AB5" s="3"/>
    </row>
    <row r="6" spans="3:28" x14ac:dyDescent="0.25">
      <c r="C6" s="6"/>
      <c r="D6" s="6" t="s">
        <v>2</v>
      </c>
      <c r="E6" s="6" t="s">
        <v>3</v>
      </c>
      <c r="F6" s="6" t="s">
        <v>25</v>
      </c>
      <c r="G6" s="6" t="s">
        <v>4</v>
      </c>
      <c r="H6" s="6" t="s">
        <v>5</v>
      </c>
      <c r="O6" s="2"/>
      <c r="Q6" s="6" t="s">
        <v>21</v>
      </c>
      <c r="R6" s="6" t="s">
        <v>2</v>
      </c>
      <c r="S6" s="6" t="s">
        <v>3</v>
      </c>
      <c r="T6" s="5" t="s">
        <v>25</v>
      </c>
      <c r="U6" s="6" t="s">
        <v>4</v>
      </c>
      <c r="V6" s="6" t="s">
        <v>5</v>
      </c>
      <c r="W6" s="6" t="s">
        <v>6</v>
      </c>
      <c r="X6" s="6" t="s">
        <v>7</v>
      </c>
      <c r="Y6" s="6" t="s">
        <v>8</v>
      </c>
      <c r="Z6" s="6" t="s">
        <v>9</v>
      </c>
      <c r="AA6" s="6" t="s">
        <v>17</v>
      </c>
      <c r="AB6" s="6" t="s">
        <v>18</v>
      </c>
    </row>
    <row r="7" spans="3:28" x14ac:dyDescent="0.25">
      <c r="C7" s="6" t="s">
        <v>1</v>
      </c>
      <c r="D7" s="4">
        <v>0.78010000000000002</v>
      </c>
      <c r="E7" s="4">
        <v>0.87170000000000003</v>
      </c>
      <c r="F7" s="4">
        <v>0.78310000000000002</v>
      </c>
      <c r="G7" s="4">
        <v>0.98280000000000001</v>
      </c>
      <c r="H7" s="4">
        <v>0.13869999999999999</v>
      </c>
      <c r="O7" s="2"/>
      <c r="Q7" s="19" t="s">
        <v>22</v>
      </c>
      <c r="R7" s="4">
        <v>0.78010000000000002</v>
      </c>
      <c r="S7" s="4">
        <v>0.86519999999999997</v>
      </c>
      <c r="T7" s="4">
        <v>0.80979999999999996</v>
      </c>
      <c r="U7" s="4">
        <v>0.92869999999999997</v>
      </c>
      <c r="V7" s="4">
        <v>0.30990000000000001</v>
      </c>
      <c r="W7" s="3">
        <v>4599</v>
      </c>
      <c r="X7" s="3">
        <v>1080</v>
      </c>
      <c r="Y7" s="3">
        <v>485</v>
      </c>
      <c r="Z7" s="3">
        <v>353</v>
      </c>
      <c r="AA7" s="5">
        <v>0.3</v>
      </c>
      <c r="AB7" s="34">
        <v>0.71899999999999997</v>
      </c>
    </row>
    <row r="8" spans="3:28" x14ac:dyDescent="0.25">
      <c r="C8" s="6" t="s">
        <v>10</v>
      </c>
      <c r="D8" s="4">
        <v>0.78010000000000002</v>
      </c>
      <c r="E8" s="4">
        <v>0.87170000000000003</v>
      </c>
      <c r="F8" s="4">
        <v>0.78310000000000002</v>
      </c>
      <c r="G8" s="4">
        <v>0.98280000000000001</v>
      </c>
      <c r="H8" s="4">
        <v>0.13869999999999999</v>
      </c>
      <c r="O8" s="2"/>
      <c r="Q8" s="19"/>
      <c r="R8" s="4">
        <v>0.74970000000000003</v>
      </c>
      <c r="S8" s="4">
        <v>0.83840000000000003</v>
      </c>
      <c r="T8" s="4">
        <v>0.82299999999999995</v>
      </c>
      <c r="U8" s="4">
        <v>0.85440000000000005</v>
      </c>
      <c r="V8" s="4">
        <v>0.41849999999999998</v>
      </c>
      <c r="W8" s="3">
        <v>4231</v>
      </c>
      <c r="X8" s="3">
        <v>910</v>
      </c>
      <c r="Y8" s="3">
        <v>655</v>
      </c>
      <c r="Z8" s="3">
        <v>721</v>
      </c>
      <c r="AA8" s="5">
        <v>0.5</v>
      </c>
      <c r="AB8" s="34"/>
    </row>
    <row r="9" spans="3:28" x14ac:dyDescent="0.25">
      <c r="C9" s="6" t="s">
        <v>11</v>
      </c>
      <c r="D9" s="4">
        <v>0.76480000000000004</v>
      </c>
      <c r="E9" s="4">
        <v>0.8659</v>
      </c>
      <c r="F9" s="4">
        <v>0.76390000000000002</v>
      </c>
      <c r="G9" s="4">
        <v>0.99939999999999996</v>
      </c>
      <c r="H9" s="4">
        <v>2.24E-2</v>
      </c>
      <c r="N9" s="2"/>
      <c r="O9" s="2"/>
      <c r="Q9" s="19"/>
      <c r="R9" s="4">
        <v>0.69169999999999998</v>
      </c>
      <c r="S9" s="4">
        <v>0.78439999999999999</v>
      </c>
      <c r="T9" s="4">
        <v>0.83709999999999996</v>
      </c>
      <c r="U9" s="4">
        <v>0.7379</v>
      </c>
      <c r="V9" s="4">
        <v>0.54569999999999996</v>
      </c>
      <c r="W9" s="3">
        <v>3654</v>
      </c>
      <c r="X9" s="3">
        <v>711</v>
      </c>
      <c r="Y9" s="3">
        <v>854</v>
      </c>
      <c r="Z9" s="3">
        <v>1298</v>
      </c>
      <c r="AA9" s="5">
        <v>0.7</v>
      </c>
      <c r="AB9" s="34"/>
    </row>
    <row r="10" spans="3:28" x14ac:dyDescent="0.25">
      <c r="C10" s="6" t="s">
        <v>12</v>
      </c>
      <c r="D10" s="4">
        <v>0.73299999999999998</v>
      </c>
      <c r="E10" s="4">
        <v>0.81599999999999995</v>
      </c>
      <c r="F10" s="4">
        <v>0.85660000000000003</v>
      </c>
      <c r="G10" s="4">
        <v>0.77910000000000001</v>
      </c>
      <c r="H10" s="4">
        <v>0.58720000000000006</v>
      </c>
      <c r="N10" s="2"/>
      <c r="O10" s="2"/>
      <c r="Q10" s="19"/>
      <c r="R10" s="4">
        <v>0.59079999999999999</v>
      </c>
      <c r="S10" s="4">
        <v>0.66639999999999999</v>
      </c>
      <c r="T10" s="4">
        <v>0.87549999999999994</v>
      </c>
      <c r="U10" s="4">
        <v>0.53800000000000003</v>
      </c>
      <c r="V10" s="4">
        <v>0.75780000000000003</v>
      </c>
      <c r="W10" s="3">
        <v>2664</v>
      </c>
      <c r="X10" s="3">
        <v>379</v>
      </c>
      <c r="Y10" s="3">
        <v>1186</v>
      </c>
      <c r="Z10" s="3">
        <v>2288</v>
      </c>
      <c r="AA10" s="5">
        <v>0.9</v>
      </c>
      <c r="AB10" s="34"/>
    </row>
    <row r="11" spans="3:28" x14ac:dyDescent="0.25">
      <c r="C11" s="5" t="s">
        <v>132</v>
      </c>
      <c r="D11" s="3">
        <v>0.44700000000000001</v>
      </c>
      <c r="E11" s="3">
        <v>0.52629999999999999</v>
      </c>
      <c r="F11" s="3">
        <v>0.75380000000000003</v>
      </c>
      <c r="G11" s="3">
        <v>0.40429999999999999</v>
      </c>
      <c r="H11" s="3">
        <v>0.58209999999999995</v>
      </c>
      <c r="N11" s="2"/>
      <c r="O11" s="2"/>
      <c r="Q11" s="35" t="s">
        <v>23</v>
      </c>
      <c r="R11" s="4">
        <v>0.72499999999999998</v>
      </c>
      <c r="S11" s="4">
        <v>0.81440000000000001</v>
      </c>
      <c r="T11" s="4">
        <v>0.83599999999999997</v>
      </c>
      <c r="U11" s="4">
        <v>0.79379999999999995</v>
      </c>
      <c r="V11" s="4">
        <v>0.50729999999999997</v>
      </c>
      <c r="W11" s="3">
        <v>3931</v>
      </c>
      <c r="X11" s="3">
        <v>771</v>
      </c>
      <c r="Y11" s="3">
        <v>794</v>
      </c>
      <c r="Z11" s="3">
        <v>1021</v>
      </c>
      <c r="AA11" s="5">
        <v>0.3</v>
      </c>
      <c r="AB11" s="34">
        <v>0.69499999999999995</v>
      </c>
    </row>
    <row r="12" spans="3:28" x14ac:dyDescent="0.25">
      <c r="C12" s="6" t="s">
        <v>13</v>
      </c>
      <c r="D12" s="4">
        <v>0.79220000000000002</v>
      </c>
      <c r="E12" s="4">
        <v>0.87460000000000004</v>
      </c>
      <c r="F12" s="4">
        <v>0.80789999999999995</v>
      </c>
      <c r="G12" s="4">
        <v>0.95320000000000005</v>
      </c>
      <c r="H12" s="4">
        <v>0.28310000000000002</v>
      </c>
      <c r="N12" s="2"/>
      <c r="O12" s="2"/>
      <c r="Q12" s="35"/>
      <c r="R12" s="4">
        <v>0.72499999999999998</v>
      </c>
      <c r="S12" s="4">
        <v>0.81440000000000001</v>
      </c>
      <c r="T12" s="4">
        <v>0.83599999999999997</v>
      </c>
      <c r="U12" s="4">
        <v>0.79379999999999995</v>
      </c>
      <c r="V12" s="4">
        <v>0.50729999999999997</v>
      </c>
      <c r="W12" s="3">
        <v>3931</v>
      </c>
      <c r="X12" s="3">
        <v>771</v>
      </c>
      <c r="Y12" s="3">
        <v>794</v>
      </c>
      <c r="Z12" s="3">
        <v>1021</v>
      </c>
      <c r="AA12" s="5">
        <v>0.5</v>
      </c>
      <c r="AB12" s="34"/>
    </row>
    <row r="13" spans="3:28" x14ac:dyDescent="0.25">
      <c r="C13" s="6" t="s">
        <v>14</v>
      </c>
      <c r="D13" s="4">
        <v>0.69789999999999996</v>
      </c>
      <c r="E13" s="4">
        <v>0.79959999999999998</v>
      </c>
      <c r="F13" s="4">
        <v>0.80620000000000003</v>
      </c>
      <c r="G13" s="4">
        <v>0.79300000000000004</v>
      </c>
      <c r="H13" s="4">
        <v>0.39679999999999999</v>
      </c>
      <c r="N13" s="2"/>
      <c r="O13" s="2"/>
      <c r="Q13" s="35"/>
      <c r="R13" s="4">
        <v>0.67820000000000003</v>
      </c>
      <c r="S13" s="4">
        <v>0.7702</v>
      </c>
      <c r="T13" s="4">
        <v>0.84209999999999996</v>
      </c>
      <c r="U13" s="4">
        <v>0.70960000000000001</v>
      </c>
      <c r="V13" s="4">
        <v>0.57889999999999997</v>
      </c>
      <c r="W13" s="3">
        <v>3514</v>
      </c>
      <c r="X13" s="3">
        <v>659</v>
      </c>
      <c r="Y13" s="3">
        <v>906</v>
      </c>
      <c r="Z13" s="3">
        <v>1438</v>
      </c>
      <c r="AA13" s="5">
        <v>0.7</v>
      </c>
      <c r="AB13" s="34"/>
    </row>
    <row r="14" spans="3:28" x14ac:dyDescent="0.25">
      <c r="C14" s="6" t="s">
        <v>15</v>
      </c>
      <c r="D14" s="4">
        <v>0.72819999999999996</v>
      </c>
      <c r="E14" s="4">
        <v>0.8226</v>
      </c>
      <c r="F14" s="4">
        <v>0.81630000000000003</v>
      </c>
      <c r="G14" s="4">
        <v>0.82899999999999996</v>
      </c>
      <c r="H14" s="4">
        <v>0.40960000000000002</v>
      </c>
      <c r="Q14" s="35"/>
      <c r="R14" s="4">
        <v>0.59089999999999998</v>
      </c>
      <c r="S14" s="4">
        <v>0.67569999999999997</v>
      </c>
      <c r="T14" s="4">
        <v>0.8498</v>
      </c>
      <c r="U14" s="4">
        <v>0.56079999999999997</v>
      </c>
      <c r="V14" s="4">
        <v>0.68630000000000002</v>
      </c>
      <c r="W14" s="3">
        <v>2777</v>
      </c>
      <c r="X14" s="3">
        <v>491</v>
      </c>
      <c r="Y14" s="3">
        <v>1074</v>
      </c>
      <c r="Z14" s="3">
        <v>2175</v>
      </c>
      <c r="AA14" s="5">
        <v>0.9</v>
      </c>
      <c r="AB14" s="34"/>
    </row>
    <row r="15" spans="3:28" x14ac:dyDescent="0.25">
      <c r="C15" s="6" t="s">
        <v>16</v>
      </c>
      <c r="D15" s="4">
        <v>0.74850000000000005</v>
      </c>
      <c r="E15" s="4">
        <v>0.84079999999999999</v>
      </c>
      <c r="F15" s="4">
        <v>0.80989999999999995</v>
      </c>
      <c r="G15" s="4">
        <v>0.87419999999999998</v>
      </c>
      <c r="H15" s="4">
        <v>0.3508</v>
      </c>
      <c r="I15" s="6" t="s">
        <v>17</v>
      </c>
      <c r="J15" s="6" t="s">
        <v>18</v>
      </c>
      <c r="Q15" s="35" t="s">
        <v>24</v>
      </c>
      <c r="R15" s="4">
        <v>0.72789999999999999</v>
      </c>
      <c r="S15" s="4">
        <v>0.81820000000000004</v>
      </c>
      <c r="T15" s="4">
        <v>0.83109999999999995</v>
      </c>
      <c r="U15" s="4">
        <v>0.80569999999999997</v>
      </c>
      <c r="V15" s="4">
        <v>0.48180000000000001</v>
      </c>
      <c r="W15" s="3">
        <v>3990</v>
      </c>
      <c r="X15" s="3">
        <v>811</v>
      </c>
      <c r="Y15" s="3">
        <v>754</v>
      </c>
      <c r="Z15" s="3">
        <v>962</v>
      </c>
      <c r="AA15" s="5">
        <v>0.3</v>
      </c>
      <c r="AB15" s="34">
        <v>0.64600000000000002</v>
      </c>
    </row>
    <row r="16" spans="3:28" x14ac:dyDescent="0.25">
      <c r="C16" s="26" t="s">
        <v>20</v>
      </c>
      <c r="D16" s="4">
        <v>0.66639999999999999</v>
      </c>
      <c r="E16" s="4">
        <v>0.76900000000000002</v>
      </c>
      <c r="F16" s="4">
        <v>0.81140000000000001</v>
      </c>
      <c r="G16" s="4">
        <v>0.73080000000000001</v>
      </c>
      <c r="H16" s="4">
        <v>0.46260000000000001</v>
      </c>
      <c r="I16" s="4">
        <v>0.3</v>
      </c>
      <c r="J16" s="27">
        <v>0.64</v>
      </c>
      <c r="Q16" s="35"/>
      <c r="R16" s="4">
        <v>0.69820000000000004</v>
      </c>
      <c r="S16" s="4">
        <v>0.79179999999999995</v>
      </c>
      <c r="T16" s="4">
        <v>0.83189999999999997</v>
      </c>
      <c r="U16" s="4">
        <v>0.75549999999999995</v>
      </c>
      <c r="V16" s="4">
        <v>0.51690000000000003</v>
      </c>
      <c r="W16" s="3">
        <v>3741</v>
      </c>
      <c r="X16" s="3">
        <v>756</v>
      </c>
      <c r="Y16" s="3">
        <v>809</v>
      </c>
      <c r="Z16" s="3">
        <v>1211</v>
      </c>
      <c r="AA16" s="5">
        <v>0.5</v>
      </c>
      <c r="AB16" s="34"/>
    </row>
    <row r="17" spans="3:28" x14ac:dyDescent="0.25">
      <c r="C17" s="26"/>
      <c r="D17" s="4">
        <v>0.63600000000000001</v>
      </c>
      <c r="E17" s="4">
        <v>0.73540000000000005</v>
      </c>
      <c r="F17" s="4">
        <v>0.82140000000000002</v>
      </c>
      <c r="G17" s="4">
        <v>0.66579999999999995</v>
      </c>
      <c r="H17" s="4">
        <v>0.54190000000000005</v>
      </c>
      <c r="I17" s="4">
        <v>0.5</v>
      </c>
      <c r="J17" s="27"/>
      <c r="Q17" s="35"/>
      <c r="R17" s="4">
        <v>0.66010000000000002</v>
      </c>
      <c r="S17" s="4">
        <v>0.75660000000000005</v>
      </c>
      <c r="T17" s="4">
        <v>0.82979999999999998</v>
      </c>
      <c r="U17" s="4">
        <v>0.69530000000000003</v>
      </c>
      <c r="V17" s="4">
        <v>0.54890000000000005</v>
      </c>
      <c r="W17" s="3">
        <v>3443</v>
      </c>
      <c r="X17" s="3">
        <v>706</v>
      </c>
      <c r="Y17" s="3">
        <v>859</v>
      </c>
      <c r="Z17" s="3">
        <v>1509</v>
      </c>
      <c r="AA17" s="5">
        <v>0.7</v>
      </c>
      <c r="AB17" s="34"/>
    </row>
    <row r="18" spans="3:28" x14ac:dyDescent="0.25">
      <c r="C18" s="26"/>
      <c r="D18" s="4">
        <v>0.60140000000000005</v>
      </c>
      <c r="E18" s="4">
        <v>0.69359999999999999</v>
      </c>
      <c r="F18" s="4">
        <v>0.83379999999999999</v>
      </c>
      <c r="G18" s="4">
        <v>0.59370000000000001</v>
      </c>
      <c r="H18" s="4">
        <v>0.62560000000000004</v>
      </c>
      <c r="I18" s="4">
        <v>0.7</v>
      </c>
      <c r="J18" s="27"/>
      <c r="Q18" s="35"/>
      <c r="R18" s="4">
        <v>0.60260000000000002</v>
      </c>
      <c r="S18" s="4">
        <v>0.69750000000000001</v>
      </c>
      <c r="T18" s="4">
        <v>0.82709999999999995</v>
      </c>
      <c r="U18" s="4">
        <v>0.60299999999999998</v>
      </c>
      <c r="V18" s="4">
        <v>0.60129999999999995</v>
      </c>
      <c r="W18" s="3">
        <v>2986</v>
      </c>
      <c r="X18" s="3">
        <v>624</v>
      </c>
      <c r="Y18" s="3">
        <v>941</v>
      </c>
      <c r="Z18" s="3">
        <v>1966</v>
      </c>
      <c r="AA18" s="5">
        <v>0.9</v>
      </c>
      <c r="AB18" s="34"/>
    </row>
  </sheetData>
  <mergeCells count="10">
    <mergeCell ref="C5:H5"/>
    <mergeCell ref="C16:C18"/>
    <mergeCell ref="J16:J18"/>
    <mergeCell ref="AB7:AB10"/>
    <mergeCell ref="AB11:AB14"/>
    <mergeCell ref="AB15:AB18"/>
    <mergeCell ref="Q5:AA5"/>
    <mergeCell ref="Q7:Q10"/>
    <mergeCell ref="Q11:Q14"/>
    <mergeCell ref="Q15:Q18"/>
  </mergeCells>
  <conditionalFormatting sqref="D7:D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E1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:F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:G1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:H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:R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:S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:T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:U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7:V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:AB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0ABEC-9008-4B9C-9B31-02F19B45FC4A}">
  <dimension ref="B2:AH52"/>
  <sheetViews>
    <sheetView topLeftCell="A7" zoomScale="70" zoomScaleNormal="70" workbookViewId="0">
      <selection activeCell="AM12" sqref="AM12"/>
    </sheetView>
  </sheetViews>
  <sheetFormatPr defaultRowHeight="15" x14ac:dyDescent="0.25"/>
  <sheetData>
    <row r="2" spans="2:34" x14ac:dyDescent="0.25">
      <c r="B2" s="33" t="s">
        <v>22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 t="s">
        <v>23</v>
      </c>
      <c r="N2" s="33"/>
      <c r="O2" s="33"/>
      <c r="P2" s="33"/>
      <c r="Q2" s="33"/>
      <c r="R2" s="33"/>
      <c r="S2" s="33"/>
      <c r="T2" s="33"/>
      <c r="U2" s="33"/>
      <c r="V2" s="33"/>
      <c r="W2" s="33"/>
      <c r="X2" s="33" t="s">
        <v>36</v>
      </c>
      <c r="Y2" s="33"/>
      <c r="Z2" s="33"/>
      <c r="AA2" s="33"/>
      <c r="AB2" s="33"/>
      <c r="AC2" s="33"/>
      <c r="AD2" s="33"/>
      <c r="AE2" s="33"/>
      <c r="AF2" s="33"/>
      <c r="AG2" s="33"/>
      <c r="AH2" s="33"/>
    </row>
    <row r="3" spans="2:34" x14ac:dyDescent="0.25">
      <c r="B3" s="33" t="e" vm="4">
        <v>#VALUE!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</row>
    <row r="4" spans="2:34" x14ac:dyDescent="0.25"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</row>
    <row r="5" spans="2:34" x14ac:dyDescent="0.25"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</row>
    <row r="6" spans="2:34" x14ac:dyDescent="0.25"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</row>
    <row r="7" spans="2:34" x14ac:dyDescent="0.25"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</row>
    <row r="8" spans="2:34" x14ac:dyDescent="0.25"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</row>
    <row r="9" spans="2:34" x14ac:dyDescent="0.25"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</row>
    <row r="10" spans="2:34" x14ac:dyDescent="0.25"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</row>
    <row r="11" spans="2:34" x14ac:dyDescent="0.25"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</row>
    <row r="12" spans="2:34" x14ac:dyDescent="0.25"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</row>
    <row r="13" spans="2:34" x14ac:dyDescent="0.25"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</row>
    <row r="14" spans="2:34" x14ac:dyDescent="0.25"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</row>
    <row r="15" spans="2:34" x14ac:dyDescent="0.25"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</row>
    <row r="16" spans="2:34" x14ac:dyDescent="0.25"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</row>
    <row r="17" spans="2:34" x14ac:dyDescent="0.25"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</row>
    <row r="18" spans="2:34" x14ac:dyDescent="0.25"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</row>
    <row r="19" spans="2:34" x14ac:dyDescent="0.25"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</row>
    <row r="20" spans="2:34" x14ac:dyDescent="0.25"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</row>
    <row r="21" spans="2:34" x14ac:dyDescent="0.25"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</row>
    <row r="22" spans="2:34" x14ac:dyDescent="0.25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</row>
    <row r="23" spans="2:34" x14ac:dyDescent="0.25">
      <c r="B23" s="33" t="e" vm="5">
        <v>#VALUE!</v>
      </c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 t="e" vm="6">
        <v>#VALUE!</v>
      </c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 t="e" vm="7">
        <v>#VALUE!</v>
      </c>
      <c r="Y23" s="33"/>
      <c r="Z23" s="33"/>
      <c r="AA23" s="33"/>
      <c r="AB23" s="33"/>
      <c r="AC23" s="33"/>
      <c r="AD23" s="33"/>
      <c r="AE23" s="33"/>
      <c r="AF23" s="33"/>
      <c r="AG23" s="33"/>
      <c r="AH23" s="33"/>
    </row>
    <row r="24" spans="2:34" x14ac:dyDescent="0.25"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</row>
    <row r="25" spans="2:34" x14ac:dyDescent="0.25"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</row>
    <row r="26" spans="2:34" x14ac:dyDescent="0.25"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</row>
    <row r="27" spans="2:34" x14ac:dyDescent="0.25"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</row>
    <row r="28" spans="2:34" x14ac:dyDescent="0.25"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</row>
    <row r="29" spans="2:34" x14ac:dyDescent="0.25"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</row>
    <row r="30" spans="2:34" x14ac:dyDescent="0.25"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</row>
    <row r="31" spans="2:34" x14ac:dyDescent="0.25"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</row>
    <row r="32" spans="2:34" x14ac:dyDescent="0.25"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</row>
    <row r="33" spans="2:34" x14ac:dyDescent="0.25"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</row>
    <row r="34" spans="2:34" x14ac:dyDescent="0.25"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</row>
    <row r="35" spans="2:34" x14ac:dyDescent="0.25"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</row>
    <row r="36" spans="2:34" x14ac:dyDescent="0.25"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</row>
    <row r="37" spans="2:34" x14ac:dyDescent="0.25"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</row>
    <row r="38" spans="2:34" x14ac:dyDescent="0.25"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</row>
    <row r="39" spans="2:34" x14ac:dyDescent="0.25"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</row>
    <row r="40" spans="2:34" x14ac:dyDescent="0.25"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</row>
    <row r="41" spans="2:34" x14ac:dyDescent="0.25"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</row>
    <row r="42" spans="2:34" x14ac:dyDescent="0.25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</row>
    <row r="43" spans="2:34" x14ac:dyDescent="0.25"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</row>
    <row r="44" spans="2:34" x14ac:dyDescent="0.25"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</row>
    <row r="45" spans="2:34" x14ac:dyDescent="0.25"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</row>
    <row r="46" spans="2:34" x14ac:dyDescent="0.25"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</row>
    <row r="47" spans="2:34" x14ac:dyDescent="0.25"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</row>
    <row r="48" spans="2:34" x14ac:dyDescent="0.25"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</row>
    <row r="49" spans="2:34" x14ac:dyDescent="0.25"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</row>
    <row r="50" spans="2:34" x14ac:dyDescent="0.25"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</row>
    <row r="51" spans="2:34" x14ac:dyDescent="0.25"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</row>
    <row r="52" spans="2:34" x14ac:dyDescent="0.25"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</row>
  </sheetData>
  <mergeCells count="9">
    <mergeCell ref="X2:AH2"/>
    <mergeCell ref="X3:AH22"/>
    <mergeCell ref="X23:AH52"/>
    <mergeCell ref="B2:L2"/>
    <mergeCell ref="B3:L22"/>
    <mergeCell ref="B23:L52"/>
    <mergeCell ref="M2:W2"/>
    <mergeCell ref="M3:W22"/>
    <mergeCell ref="M23:W5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KFOLD</vt:lpstr>
      <vt:lpstr>KFOLD architektóra i ROC</vt:lpstr>
      <vt:lpstr>HOLDOUT</vt:lpstr>
      <vt:lpstr>HOLDOUT architektóra i 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Kula (jakukul016)</dc:creator>
  <cp:lastModifiedBy>Jakub Kula (jakukul016)</cp:lastModifiedBy>
  <dcterms:created xsi:type="dcterms:W3CDTF">2025-04-13T16:29:39Z</dcterms:created>
  <dcterms:modified xsi:type="dcterms:W3CDTF">2025-07-17T12:40:10Z</dcterms:modified>
</cp:coreProperties>
</file>