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04" yWindow="492" windowWidth="15996" windowHeight="5244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S5" i="1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4"/>
</calcChain>
</file>

<file path=xl/sharedStrings.xml><?xml version="1.0" encoding="utf-8"?>
<sst xmlns="http://schemas.openxmlformats.org/spreadsheetml/2006/main" count="167" uniqueCount="60">
  <si>
    <t>Overall</t>
  </si>
  <si>
    <t>KM3_1</t>
  </si>
  <si>
    <t>KM3_2</t>
  </si>
  <si>
    <t>KM3_3</t>
  </si>
  <si>
    <t>KM4_1</t>
  </si>
  <si>
    <t>KM4_2</t>
  </si>
  <si>
    <t>KM4_3</t>
  </si>
  <si>
    <t>KM4_4</t>
  </si>
  <si>
    <t>KM7_1</t>
  </si>
  <si>
    <t>KM7_2</t>
  </si>
  <si>
    <t>KM7_3</t>
  </si>
  <si>
    <t>KM7_4</t>
  </si>
  <si>
    <t>KM7_5</t>
  </si>
  <si>
    <t>KM7_6</t>
  </si>
  <si>
    <t>KM7_7</t>
  </si>
  <si>
    <t>Seg_size</t>
  </si>
  <si>
    <t>Seg_Pct</t>
  </si>
  <si>
    <t>BALANCE</t>
  </si>
  <si>
    <t>BALANCE_FREQUENCY</t>
  </si>
  <si>
    <t>CASH_ADVANCE</t>
  </si>
  <si>
    <t>CASH_ADVANCE_FREQUENCY</t>
  </si>
  <si>
    <t>CASH_ADVANCE_TRX</t>
  </si>
  <si>
    <t>CREDIT_LIMIT</t>
  </si>
  <si>
    <t>INSTALLMENTS_PURCHASES</t>
  </si>
  <si>
    <t>MINIMUM_PAYMENTS</t>
  </si>
  <si>
    <t>ONEOFF_PURCHASES</t>
  </si>
  <si>
    <t>ONEOFF_PURCHASES_FREQUENCY</t>
  </si>
  <si>
    <t>PAYMENTS</t>
  </si>
  <si>
    <t>PRC_FULL_PAYMENT</t>
  </si>
  <si>
    <t>PURCHASES</t>
  </si>
  <si>
    <t>PURCHASES_FREQUENCY</t>
  </si>
  <si>
    <t>PURCHASES_INSTALLMENTS_FREQUENCY</t>
  </si>
  <si>
    <t>PURCHASES_TRX</t>
  </si>
  <si>
    <t>TENURE</t>
  </si>
  <si>
    <t>Monthly_avg_purchase</t>
  </si>
  <si>
    <t>Monthly_cash_advance</t>
  </si>
  <si>
    <t>limit_usage</t>
  </si>
  <si>
    <t>installment</t>
  </si>
  <si>
    <t>none</t>
  </si>
  <si>
    <t>one_off</t>
  </si>
  <si>
    <t>cluster_3</t>
  </si>
  <si>
    <t>cluster_4</t>
  </si>
  <si>
    <t>cluster_7</t>
  </si>
  <si>
    <t>min lim</t>
  </si>
  <si>
    <t>max lim</t>
  </si>
  <si>
    <t>High</t>
  </si>
  <si>
    <t>Low</t>
  </si>
  <si>
    <t>Balance</t>
  </si>
  <si>
    <t>Credit Limit</t>
  </si>
  <si>
    <t>Installment Purchase</t>
  </si>
  <si>
    <t>Purchase / Installment Frequency</t>
  </si>
  <si>
    <t>Med</t>
  </si>
  <si>
    <t>low</t>
  </si>
  <si>
    <t>Good</t>
  </si>
  <si>
    <t>Risk</t>
  </si>
  <si>
    <t>Very Risky</t>
  </si>
  <si>
    <t>Moderate</t>
  </si>
  <si>
    <t xml:space="preserve">Moderate </t>
  </si>
  <si>
    <t>Prefer Instlmnt</t>
  </si>
  <si>
    <t>Do not Prefer Instlmnt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</si>
</sst>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2" borderId="11" xfId="0" applyFont="1" applyFill="1" applyBorder="1" applyAlignment="1">
      <alignment horizontal="center" vertical="top"/>
    </xf>
    <xf numFmtId="0" fontId="0" fillId="3" borderId="0" xfId="0" applyFill="1" applyBorder="1"/>
    <xf numFmtId="0" fontId="1" fillId="3" borderId="0" xfId="0" applyFont="1" applyFill="1" applyBorder="1" applyAlignment="1">
      <alignment horizontal="center" vertical="top"/>
    </xf>
    <xf numFmtId="164" fontId="0" fillId="0" borderId="0" xfId="0" applyNumberFormat="1" applyBorder="1"/>
    <xf numFmtId="164" fontId="0" fillId="0" borderId="6" xfId="0" applyNumberFormat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164" fontId="0" fillId="3" borderId="5" xfId="0" applyNumberFormat="1" applyFill="1" applyBorder="1"/>
    <xf numFmtId="164" fontId="0" fillId="3" borderId="7" xfId="0" applyNumberFormat="1" applyFill="1" applyBorder="1"/>
    <xf numFmtId="164" fontId="0" fillId="3" borderId="6" xfId="0" applyNumberFormat="1" applyFill="1" applyBorder="1"/>
    <xf numFmtId="164" fontId="0" fillId="3" borderId="8" xfId="0" applyNumberFormat="1" applyFill="1" applyBorder="1"/>
    <xf numFmtId="0" fontId="0" fillId="2" borderId="10" xfId="0" applyFill="1" applyBorder="1"/>
    <xf numFmtId="0" fontId="1" fillId="2" borderId="9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164" fontId="0" fillId="2" borderId="0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0" fontId="1" fillId="2" borderId="12" xfId="0" applyFont="1" applyFill="1" applyBorder="1" applyAlignment="1">
      <alignment horizontal="center" vertical="top"/>
    </xf>
    <xf numFmtId="164" fontId="0" fillId="2" borderId="6" xfId="0" applyNumberFormat="1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0" fontId="1" fillId="2" borderId="13" xfId="0" applyFont="1" applyFill="1" applyBorder="1" applyAlignment="1">
      <alignment horizontal="center" vertical="top"/>
    </xf>
    <xf numFmtId="0" fontId="3" fillId="2" borderId="11" xfId="0" applyFont="1" applyFill="1" applyBorder="1" applyAlignment="1">
      <alignment horizontal="center" vertical="top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5" borderId="0" xfId="0" applyFill="1" applyBorder="1"/>
    <xf numFmtId="0" fontId="0" fillId="5" borderId="14" xfId="0" applyFill="1" applyBorder="1"/>
    <xf numFmtId="0" fontId="0" fillId="5" borderId="16" xfId="0" applyFill="1" applyBorder="1"/>
    <xf numFmtId="0" fontId="0" fillId="5" borderId="15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</cellXfs>
  <cellStyles count="1">
    <cellStyle name="Normal" xfId="0" builtinId="0"/>
  </cellStyles>
  <dxfs count="5"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2"/>
  <sheetViews>
    <sheetView tabSelected="1" zoomScale="65" zoomScaleNormal="65" workbookViewId="0">
      <pane xSplit="1" topLeftCell="D1" activePane="topRight" state="frozen"/>
      <selection activeCell="A4" sqref="A4"/>
      <selection pane="topRight" activeCell="O37" sqref="O37"/>
    </sheetView>
  </sheetViews>
  <sheetFormatPr defaultColWidth="9" defaultRowHeight="14.4"/>
  <cols>
    <col min="1" max="1" width="51.88671875" customWidth="1"/>
    <col min="2" max="2" width="12" bestFit="1" customWidth="1"/>
    <col min="3" max="3" width="12" style="1" bestFit="1" customWidth="1"/>
    <col min="4" max="4" width="12" style="2" bestFit="1" customWidth="1"/>
    <col min="5" max="5" width="12" style="3" bestFit="1" customWidth="1"/>
    <col min="6" max="6" width="12" style="1" bestFit="1" customWidth="1"/>
    <col min="7" max="8" width="12" style="2" bestFit="1" customWidth="1"/>
    <col min="9" max="9" width="12" style="3" bestFit="1" customWidth="1"/>
    <col min="10" max="10" width="12" style="1" bestFit="1" customWidth="1"/>
    <col min="11" max="15" width="12" style="2" bestFit="1" customWidth="1"/>
    <col min="16" max="16" width="12" style="3" bestFit="1" customWidth="1"/>
  </cols>
  <sheetData>
    <row r="1" spans="1:19">
      <c r="A1" s="18"/>
      <c r="B1" s="19" t="s">
        <v>0</v>
      </c>
      <c r="C1" s="20" t="s">
        <v>1</v>
      </c>
      <c r="D1" s="21" t="s">
        <v>2</v>
      </c>
      <c r="E1" s="22" t="s">
        <v>3</v>
      </c>
      <c r="F1" s="20" t="s">
        <v>4</v>
      </c>
      <c r="G1" s="21" t="s">
        <v>5</v>
      </c>
      <c r="H1" s="21" t="s">
        <v>6</v>
      </c>
      <c r="I1" s="22" t="s">
        <v>7</v>
      </c>
      <c r="J1" s="20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2" t="s">
        <v>14</v>
      </c>
    </row>
    <row r="2" spans="1:19">
      <c r="A2" s="7" t="s">
        <v>15</v>
      </c>
      <c r="B2" s="23">
        <v>6265</v>
      </c>
      <c r="C2" s="24">
        <v>4145</v>
      </c>
      <c r="D2" s="23">
        <v>1146</v>
      </c>
      <c r="E2" s="25">
        <v>974</v>
      </c>
      <c r="F2" s="24">
        <v>448</v>
      </c>
      <c r="G2" s="23">
        <v>3879</v>
      </c>
      <c r="H2" s="23">
        <v>977</v>
      </c>
      <c r="I2" s="25">
        <v>961</v>
      </c>
      <c r="J2" s="24">
        <v>108</v>
      </c>
      <c r="K2" s="23">
        <v>941</v>
      </c>
      <c r="L2" s="23">
        <v>2974</v>
      </c>
      <c r="M2" s="23">
        <v>944</v>
      </c>
      <c r="N2" s="23">
        <v>361</v>
      </c>
      <c r="O2" s="23">
        <v>498</v>
      </c>
      <c r="P2" s="25">
        <v>439</v>
      </c>
    </row>
    <row r="3" spans="1:19" ht="15" thickBot="1">
      <c r="A3" s="26" t="s">
        <v>16</v>
      </c>
      <c r="B3" s="27">
        <v>1</v>
      </c>
      <c r="C3" s="28">
        <v>0.66161213088587389</v>
      </c>
      <c r="D3" s="27">
        <v>0.18292098962490019</v>
      </c>
      <c r="E3" s="29">
        <v>0.15546687948922591</v>
      </c>
      <c r="F3" s="28">
        <v>7.150837988826815E-2</v>
      </c>
      <c r="G3" s="27">
        <v>0.61915403032721472</v>
      </c>
      <c r="H3" s="27">
        <v>0.15594573024740621</v>
      </c>
      <c r="I3" s="29">
        <v>0.1533918595371109</v>
      </c>
      <c r="J3" s="28">
        <v>1.7238627294493221E-2</v>
      </c>
      <c r="K3" s="27">
        <v>0.15019952114924179</v>
      </c>
      <c r="L3" s="27">
        <v>0.47470071827613719</v>
      </c>
      <c r="M3" s="27">
        <v>0.1506783719074222</v>
      </c>
      <c r="N3" s="27">
        <v>5.762170790103751E-2</v>
      </c>
      <c r="O3" s="27">
        <v>7.9489225857940937E-2</v>
      </c>
      <c r="P3" s="29">
        <v>7.0071827613727058E-2</v>
      </c>
      <c r="R3" t="s">
        <v>43</v>
      </c>
      <c r="S3" t="s">
        <v>44</v>
      </c>
    </row>
    <row r="4" spans="1:19">
      <c r="A4" s="30" t="s">
        <v>17</v>
      </c>
      <c r="B4" s="10">
        <v>1532.135574289339</v>
      </c>
      <c r="C4" s="12">
        <v>1110.0827950463199</v>
      </c>
      <c r="D4" s="13">
        <v>4253.7219458891714</v>
      </c>
      <c r="E4" s="14">
        <v>126.0480877481622</v>
      </c>
      <c r="F4" s="12">
        <v>4541.145175470976</v>
      </c>
      <c r="G4" s="13">
        <v>988.76760471255363</v>
      </c>
      <c r="H4" s="13">
        <v>3698.413811050154</v>
      </c>
      <c r="I4" s="14">
        <v>120.308535104797</v>
      </c>
      <c r="J4" s="12">
        <v>3916.7006255648148</v>
      </c>
      <c r="K4" s="13">
        <v>117.7670122494261</v>
      </c>
      <c r="L4" s="13">
        <v>821.25873808204506</v>
      </c>
      <c r="M4" s="13">
        <v>1762.0102975444911</v>
      </c>
      <c r="N4" s="13">
        <v>4885.8629623656516</v>
      </c>
      <c r="O4" s="13">
        <v>1523.8320125341361</v>
      </c>
      <c r="P4" s="14">
        <v>5550.2981030546707</v>
      </c>
      <c r="R4">
        <f>B4*0.8</f>
        <v>1225.7084594314713</v>
      </c>
      <c r="S4">
        <f>B4*1.2</f>
        <v>1838.5626891472068</v>
      </c>
    </row>
    <row r="5" spans="1:19">
      <c r="A5" s="7" t="s">
        <v>18</v>
      </c>
      <c r="B5" s="10">
        <v>0.87923221197126888</v>
      </c>
      <c r="C5" s="12">
        <v>0.96947899420988981</v>
      </c>
      <c r="D5" s="13">
        <v>0.97111458289703179</v>
      </c>
      <c r="E5" s="14">
        <v>0.3870657751540052</v>
      </c>
      <c r="F5" s="12">
        <v>0.99182224776785677</v>
      </c>
      <c r="G5" s="13">
        <v>0.96784911420469011</v>
      </c>
      <c r="H5" s="13">
        <v>0.96302033776867779</v>
      </c>
      <c r="I5" s="14">
        <v>0.38386665660770131</v>
      </c>
      <c r="J5" s="12">
        <v>0.98887019444444424</v>
      </c>
      <c r="K5" s="13">
        <v>0.38124700531349731</v>
      </c>
      <c r="L5" s="13">
        <v>0.96686076361802087</v>
      </c>
      <c r="M5" s="13">
        <v>0.95409961970338775</v>
      </c>
      <c r="N5" s="13">
        <v>0.96760623822714675</v>
      </c>
      <c r="O5" s="13">
        <v>0.96995306425702799</v>
      </c>
      <c r="P5" s="14">
        <v>0.9894805580865601</v>
      </c>
      <c r="R5">
        <f t="shared" ref="R5:R26" si="0">B5*0.8</f>
        <v>0.70338576957701515</v>
      </c>
      <c r="S5">
        <f t="shared" ref="S5:S26" si="1">B5*1.2</f>
        <v>1.0550786543655226</v>
      </c>
    </row>
    <row r="6" spans="1:19">
      <c r="A6" s="7" t="s">
        <v>19</v>
      </c>
      <c r="B6" s="10">
        <v>919.20460525494025</v>
      </c>
      <c r="C6" s="12">
        <v>322.29611843184631</v>
      </c>
      <c r="D6" s="13">
        <v>3574.7406021572492</v>
      </c>
      <c r="E6" s="14">
        <v>334.9555553901439</v>
      </c>
      <c r="F6" s="12">
        <v>795.39530617812511</v>
      </c>
      <c r="G6" s="13">
        <v>327.77157117427231</v>
      </c>
      <c r="H6" s="13">
        <v>3918.2556172890522</v>
      </c>
      <c r="I6" s="14">
        <v>315.2113341082208</v>
      </c>
      <c r="J6" s="12">
        <v>819.36661382222235</v>
      </c>
      <c r="K6" s="13">
        <v>300.30151214984068</v>
      </c>
      <c r="L6" s="13">
        <v>182.8340814357764</v>
      </c>
      <c r="M6" s="13">
        <v>1905.0408457997851</v>
      </c>
      <c r="N6" s="13">
        <v>5898.056307976738</v>
      </c>
      <c r="O6" s="13">
        <v>261.07910355421689</v>
      </c>
      <c r="P6" s="14">
        <v>1791.38655426378</v>
      </c>
      <c r="R6">
        <f t="shared" si="0"/>
        <v>735.36368420395229</v>
      </c>
      <c r="S6">
        <f t="shared" si="1"/>
        <v>1103.0455263059282</v>
      </c>
    </row>
    <row r="7" spans="1:19">
      <c r="A7" s="7" t="s">
        <v>20</v>
      </c>
      <c r="B7" s="10">
        <v>0.1313755508379888</v>
      </c>
      <c r="C7" s="12">
        <v>7.1422239806996454E-2</v>
      </c>
      <c r="D7" s="13">
        <v>0.42605364659685852</v>
      </c>
      <c r="E7" s="14">
        <v>3.9799962012320368E-2</v>
      </c>
      <c r="F7" s="12">
        <v>8.9191962053571425E-2</v>
      </c>
      <c r="G7" s="13">
        <v>7.21523299819542E-2</v>
      </c>
      <c r="H7" s="13">
        <v>0.47945149129989711</v>
      </c>
      <c r="I7" s="14">
        <v>3.6219388137356943E-2</v>
      </c>
      <c r="J7" s="12">
        <v>0.1016881481481481</v>
      </c>
      <c r="K7" s="13">
        <v>3.362398087141337E-2</v>
      </c>
      <c r="L7" s="13">
        <v>4.0097256893073349E-2</v>
      </c>
      <c r="M7" s="13">
        <v>0.37621213771186401</v>
      </c>
      <c r="N7" s="13">
        <v>0.58371984210526351</v>
      </c>
      <c r="O7" s="13">
        <v>3.5851459839357412E-2</v>
      </c>
      <c r="P7" s="14">
        <v>0.17648052391799551</v>
      </c>
      <c r="R7">
        <f t="shared" si="0"/>
        <v>0.10510044067039104</v>
      </c>
      <c r="S7">
        <f t="shared" si="1"/>
        <v>0.15765066100558656</v>
      </c>
    </row>
    <row r="8" spans="1:19">
      <c r="A8" s="7" t="s">
        <v>21</v>
      </c>
      <c r="B8" s="10">
        <v>3.0143655227454111</v>
      </c>
      <c r="C8" s="12">
        <v>1.2209891435464419</v>
      </c>
      <c r="D8" s="13">
        <v>11.36998254799302</v>
      </c>
      <c r="E8" s="14">
        <v>0.8151950718685832</v>
      </c>
      <c r="F8" s="12">
        <v>1.973214285714286</v>
      </c>
      <c r="G8" s="13">
        <v>1.221448827017273</v>
      </c>
      <c r="H8" s="13">
        <v>12.87308085977482</v>
      </c>
      <c r="I8" s="14">
        <v>0.71383975026014568</v>
      </c>
      <c r="J8" s="12">
        <v>2.9444444444444451</v>
      </c>
      <c r="K8" s="13">
        <v>0.61955366631243358</v>
      </c>
      <c r="L8" s="13">
        <v>0.62642905178211161</v>
      </c>
      <c r="M8" s="13">
        <v>8.2552966101694913</v>
      </c>
      <c r="N8" s="13">
        <v>18.03047091412742</v>
      </c>
      <c r="O8" s="13">
        <v>0.69477911646586343</v>
      </c>
      <c r="P8" s="14">
        <v>3.3553530751708429</v>
      </c>
      <c r="R8">
        <f t="shared" si="0"/>
        <v>2.4114924181963291</v>
      </c>
      <c r="S8">
        <f t="shared" si="1"/>
        <v>3.6172386272944932</v>
      </c>
    </row>
    <row r="9" spans="1:19">
      <c r="A9" s="7" t="s">
        <v>22</v>
      </c>
      <c r="B9" s="10">
        <v>4477.8025748304872</v>
      </c>
      <c r="C9" s="12">
        <v>3911.5616478414959</v>
      </c>
      <c r="D9" s="13">
        <v>7225.1784864354267</v>
      </c>
      <c r="E9" s="14">
        <v>3654.9851699743331</v>
      </c>
      <c r="F9" s="12">
        <v>8556.4732142857138</v>
      </c>
      <c r="G9" s="13">
        <v>3688.6112478223772</v>
      </c>
      <c r="H9" s="13">
        <v>6532.7068018986693</v>
      </c>
      <c r="I9" s="14">
        <v>3672.7945427211239</v>
      </c>
      <c r="J9" s="12">
        <v>4852.3148148148148</v>
      </c>
      <c r="K9" s="13">
        <v>3641.1855000584478</v>
      </c>
      <c r="L9" s="13">
        <v>3373.2872776180229</v>
      </c>
      <c r="M9" s="13">
        <v>3313.841807909957</v>
      </c>
      <c r="N9" s="13">
        <v>8438.9196675900275</v>
      </c>
      <c r="O9" s="13">
        <v>7399.6987951807232</v>
      </c>
      <c r="P9" s="14">
        <v>9592.4932698291559</v>
      </c>
      <c r="R9">
        <f t="shared" si="0"/>
        <v>3582.2420598643898</v>
      </c>
      <c r="S9">
        <f t="shared" si="1"/>
        <v>5373.3630897965841</v>
      </c>
    </row>
    <row r="10" spans="1:19">
      <c r="A10" s="7" t="s">
        <v>23</v>
      </c>
      <c r="B10" s="10">
        <v>385.9057833998404</v>
      </c>
      <c r="C10" s="12">
        <v>445.21723341375139</v>
      </c>
      <c r="D10" s="13">
        <v>366.13686780104717</v>
      </c>
      <c r="E10" s="14">
        <v>156.75713552361401</v>
      </c>
      <c r="F10" s="12">
        <v>1580.969648437499</v>
      </c>
      <c r="G10" s="13">
        <v>354.83461716937342</v>
      </c>
      <c r="H10" s="13">
        <v>180.26561975435001</v>
      </c>
      <c r="I10" s="14">
        <v>163.26986472424551</v>
      </c>
      <c r="J10" s="12">
        <v>835.19848148148162</v>
      </c>
      <c r="K10" s="13">
        <v>148.11922422954311</v>
      </c>
      <c r="L10" s="13">
        <v>272.47778412911941</v>
      </c>
      <c r="M10" s="13">
        <v>111.6061652542373</v>
      </c>
      <c r="N10" s="13">
        <v>290.27144321329632</v>
      </c>
      <c r="O10" s="13">
        <v>2059.193787148592</v>
      </c>
      <c r="P10" s="14">
        <v>323.79603644646949</v>
      </c>
      <c r="R10">
        <f t="shared" si="0"/>
        <v>308.72462671987233</v>
      </c>
      <c r="S10">
        <f t="shared" si="1"/>
        <v>463.08694007980847</v>
      </c>
    </row>
    <row r="11" spans="1:19">
      <c r="A11" s="7" t="s">
        <v>24</v>
      </c>
      <c r="B11" s="10">
        <v>747.98753989811121</v>
      </c>
      <c r="C11" s="12">
        <v>578.44171257673338</v>
      </c>
      <c r="D11" s="13">
        <v>1843.5192665621551</v>
      </c>
      <c r="E11" s="14">
        <v>180.52151884073879</v>
      </c>
      <c r="F11" s="12">
        <v>3348.4998373897902</v>
      </c>
      <c r="G11" s="13">
        <v>454.36968349993413</v>
      </c>
      <c r="H11" s="13">
        <v>1278.474014843317</v>
      </c>
      <c r="I11" s="14">
        <v>181.524344966576</v>
      </c>
      <c r="J11" s="12">
        <v>7820.3233029313542</v>
      </c>
      <c r="K11" s="13">
        <v>179.5583590184481</v>
      </c>
      <c r="L11" s="13">
        <v>411.69948986827148</v>
      </c>
      <c r="M11" s="13">
        <v>662.45278507944886</v>
      </c>
      <c r="N11" s="13">
        <v>1763.6604169070331</v>
      </c>
      <c r="O11" s="13">
        <v>771.55629941469817</v>
      </c>
      <c r="P11" s="14">
        <v>1826.6889414886591</v>
      </c>
      <c r="R11">
        <f t="shared" si="0"/>
        <v>598.39003191848894</v>
      </c>
      <c r="S11">
        <f t="shared" si="1"/>
        <v>897.58504787773347</v>
      </c>
    </row>
    <row r="12" spans="1:19">
      <c r="A12" s="7" t="s">
        <v>25</v>
      </c>
      <c r="B12" s="10">
        <v>549.62099517956915</v>
      </c>
      <c r="C12" s="12">
        <v>619.90462615198953</v>
      </c>
      <c r="D12" s="13">
        <v>573.51769581151848</v>
      </c>
      <c r="E12" s="14">
        <v>222.40203285420941</v>
      </c>
      <c r="F12" s="12">
        <v>1519.809313392858</v>
      </c>
      <c r="G12" s="13">
        <v>563.68117452951731</v>
      </c>
      <c r="H12" s="13">
        <v>370.18513449334728</v>
      </c>
      <c r="I12" s="14">
        <v>223.00812695109261</v>
      </c>
      <c r="J12" s="12">
        <v>787.52825000000007</v>
      </c>
      <c r="K12" s="13">
        <v>221.937215727949</v>
      </c>
      <c r="L12" s="13">
        <v>523.5809877605916</v>
      </c>
      <c r="M12" s="13">
        <v>248.72390699152541</v>
      </c>
      <c r="N12" s="13">
        <v>536.53099224376717</v>
      </c>
      <c r="O12" s="13">
        <v>1504.8223393574301</v>
      </c>
      <c r="P12" s="14">
        <v>944.11190159453292</v>
      </c>
      <c r="R12">
        <f t="shared" si="0"/>
        <v>439.69679614365532</v>
      </c>
      <c r="S12">
        <f t="shared" si="1"/>
        <v>659.54519421548298</v>
      </c>
    </row>
    <row r="13" spans="1:19">
      <c r="A13" s="7" t="s">
        <v>26</v>
      </c>
      <c r="B13" s="10">
        <v>0.20664490774142061</v>
      </c>
      <c r="C13" s="12">
        <v>0.24270684077201579</v>
      </c>
      <c r="D13" s="13">
        <v>0.18612698167539291</v>
      </c>
      <c r="E13" s="14">
        <v>7.7319272073922071E-2</v>
      </c>
      <c r="F13" s="12">
        <v>0.3515861651785715</v>
      </c>
      <c r="G13" s="13">
        <v>0.23478778757411811</v>
      </c>
      <c r="H13" s="13">
        <v>0.15500062743091089</v>
      </c>
      <c r="I13" s="14">
        <v>7.7983667013527672E-2</v>
      </c>
      <c r="J13" s="12">
        <v>0.12528055555555551</v>
      </c>
      <c r="K13" s="13">
        <v>7.7090653560042632E-2</v>
      </c>
      <c r="L13" s="13">
        <v>0.23038208170813779</v>
      </c>
      <c r="M13" s="13">
        <v>0.126447408898305</v>
      </c>
      <c r="N13" s="13">
        <v>0.1888161080332412</v>
      </c>
      <c r="O13" s="13">
        <v>0.43071628714859461</v>
      </c>
      <c r="P13" s="14">
        <v>0.27648234851936221</v>
      </c>
      <c r="R13">
        <f t="shared" si="0"/>
        <v>0.16531592619313651</v>
      </c>
      <c r="S13">
        <f t="shared" si="1"/>
        <v>0.24797388928970471</v>
      </c>
    </row>
    <row r="14" spans="1:19">
      <c r="A14" s="7" t="s">
        <v>27</v>
      </c>
      <c r="B14" s="10">
        <v>1645.0385621499761</v>
      </c>
      <c r="C14" s="12">
        <v>1349.0969731055279</v>
      </c>
      <c r="D14" s="13">
        <v>3182.2300807848142</v>
      </c>
      <c r="E14" s="14">
        <v>1095.815159925872</v>
      </c>
      <c r="F14" s="12">
        <v>3747.235115676337</v>
      </c>
      <c r="G14" s="13">
        <v>1204.3014479009039</v>
      </c>
      <c r="H14" s="13">
        <v>2962.9950066614142</v>
      </c>
      <c r="I14" s="14">
        <v>1104.135090666804</v>
      </c>
      <c r="J14" s="12">
        <v>2722.5185943148158</v>
      </c>
      <c r="K14" s="13">
        <v>1076.185083837194</v>
      </c>
      <c r="L14" s="13">
        <v>1026.1612438715531</v>
      </c>
      <c r="M14" s="13">
        <v>1538.5333316991521</v>
      </c>
      <c r="N14" s="13">
        <v>4482.9408462526326</v>
      </c>
      <c r="O14" s="13">
        <v>3506.79396417108</v>
      </c>
      <c r="P14" s="14">
        <v>2575.262814898404</v>
      </c>
      <c r="R14">
        <f t="shared" si="0"/>
        <v>1316.030849719981</v>
      </c>
      <c r="S14">
        <f t="shared" si="1"/>
        <v>1974.0462745799712</v>
      </c>
    </row>
    <row r="15" spans="1:19">
      <c r="A15" s="7" t="s">
        <v>28</v>
      </c>
      <c r="B15" s="10">
        <v>0.1566166976855547</v>
      </c>
      <c r="C15" s="12">
        <v>0.17112645645355901</v>
      </c>
      <c r="D15" s="13">
        <v>3.6049075043630051E-2</v>
      </c>
      <c r="E15" s="14">
        <v>0.23672711396303911</v>
      </c>
      <c r="F15" s="12">
        <v>9.1203388392857201E-2</v>
      </c>
      <c r="G15" s="13">
        <v>0.17276267182263511</v>
      </c>
      <c r="H15" s="13">
        <v>4.0644025588536359E-2</v>
      </c>
      <c r="I15" s="14">
        <v>0.2398427429760667</v>
      </c>
      <c r="J15" s="12">
        <v>1.9360250000000009E-2</v>
      </c>
      <c r="K15" s="13">
        <v>0.2358087332624868</v>
      </c>
      <c r="L15" s="13">
        <v>0.18111363416274359</v>
      </c>
      <c r="M15" s="13">
        <v>4.4055123940678023E-2</v>
      </c>
      <c r="N15" s="13">
        <v>4.1211961218836538E-2</v>
      </c>
      <c r="O15" s="13">
        <v>0.31572971686746981</v>
      </c>
      <c r="P15" s="14">
        <v>1.1129348519362189E-2</v>
      </c>
      <c r="R15">
        <f t="shared" si="0"/>
        <v>0.12529335814844375</v>
      </c>
      <c r="S15">
        <f t="shared" si="1"/>
        <v>0.18794003722266564</v>
      </c>
    </row>
    <row r="16" spans="1:19">
      <c r="A16" s="7" t="s">
        <v>29</v>
      </c>
      <c r="B16" s="10">
        <v>953.17888906624125</v>
      </c>
      <c r="C16" s="12">
        <v>1082.894168878164</v>
      </c>
      <c r="D16" s="13">
        <v>972.46586387434479</v>
      </c>
      <c r="E16" s="14">
        <v>378.46358316221779</v>
      </c>
      <c r="F16" s="12">
        <v>3275.6220312500031</v>
      </c>
      <c r="G16" s="13">
        <v>926.49491363753384</v>
      </c>
      <c r="H16" s="13">
        <v>552.48480040941683</v>
      </c>
      <c r="I16" s="14">
        <v>385.57299687825201</v>
      </c>
      <c r="J16" s="12">
        <v>1858.3107407407419</v>
      </c>
      <c r="K16" s="13">
        <v>369.3364612114774</v>
      </c>
      <c r="L16" s="13">
        <v>802.32145258910509</v>
      </c>
      <c r="M16" s="13">
        <v>362.11544491525422</v>
      </c>
      <c r="N16" s="13">
        <v>837.6364542936285</v>
      </c>
      <c r="O16" s="13">
        <v>3651.198172690767</v>
      </c>
      <c r="P16" s="14">
        <v>1309.3351708428249</v>
      </c>
      <c r="R16">
        <f t="shared" si="0"/>
        <v>762.54311125299307</v>
      </c>
      <c r="S16">
        <f t="shared" si="1"/>
        <v>1143.8146668794896</v>
      </c>
    </row>
    <row r="17" spans="1:19">
      <c r="A17" s="7" t="s">
        <v>30</v>
      </c>
      <c r="B17" s="10">
        <v>0.49702186001596171</v>
      </c>
      <c r="C17" s="12">
        <v>0.58104533003618841</v>
      </c>
      <c r="D17" s="13">
        <v>0.36511828970331561</v>
      </c>
      <c r="E17" s="14">
        <v>0.29464425051334697</v>
      </c>
      <c r="F17" s="12">
        <v>0.75076192410714271</v>
      </c>
      <c r="G17" s="13">
        <v>0.56686718381026047</v>
      </c>
      <c r="H17" s="13">
        <v>0.29901425179119728</v>
      </c>
      <c r="I17" s="14">
        <v>0.29811225910509881</v>
      </c>
      <c r="J17" s="12">
        <v>0.51219535185185194</v>
      </c>
      <c r="K17" s="13">
        <v>0.29693859192348582</v>
      </c>
      <c r="L17" s="13">
        <v>0.58485608708809722</v>
      </c>
      <c r="M17" s="13">
        <v>0.25986570868644088</v>
      </c>
      <c r="N17" s="13">
        <v>0.35090255124653719</v>
      </c>
      <c r="O17" s="13">
        <v>0.93089074899598345</v>
      </c>
      <c r="P17" s="14">
        <v>0.4650819908883827</v>
      </c>
      <c r="R17">
        <f t="shared" si="0"/>
        <v>0.39761748801276942</v>
      </c>
      <c r="S17">
        <f t="shared" si="1"/>
        <v>0.59642623201915401</v>
      </c>
    </row>
    <row r="18" spans="1:19">
      <c r="A18" s="7" t="s">
        <v>31</v>
      </c>
      <c r="B18" s="10">
        <v>0.36779052083000791</v>
      </c>
      <c r="C18" s="12">
        <v>0.43293560675512582</v>
      </c>
      <c r="D18" s="13">
        <v>0.26328491448516572</v>
      </c>
      <c r="E18" s="14">
        <v>0.21351643839835729</v>
      </c>
      <c r="F18" s="12">
        <v>0.67221321651785682</v>
      </c>
      <c r="G18" s="13">
        <v>0.41374192394947051</v>
      </c>
      <c r="H18" s="13">
        <v>0.19445221084953929</v>
      </c>
      <c r="I18" s="14">
        <v>0.21661952029136319</v>
      </c>
      <c r="J18" s="12">
        <v>0.4510281574074072</v>
      </c>
      <c r="K18" s="13">
        <v>0.21513073963868229</v>
      </c>
      <c r="L18" s="13">
        <v>0.41773560121048992</v>
      </c>
      <c r="M18" s="13">
        <v>0.16024997245762709</v>
      </c>
      <c r="N18" s="13">
        <v>0.24549833240997229</v>
      </c>
      <c r="O18" s="13">
        <v>0.86890088554216849</v>
      </c>
      <c r="P18" s="14">
        <v>0.31457711845102532</v>
      </c>
      <c r="R18">
        <f t="shared" si="0"/>
        <v>0.29423241666400635</v>
      </c>
      <c r="S18">
        <f t="shared" si="1"/>
        <v>0.44134862499600946</v>
      </c>
    </row>
    <row r="19" spans="1:19">
      <c r="A19" s="7" t="s">
        <v>32</v>
      </c>
      <c r="B19" s="10">
        <v>14.3652370311253</v>
      </c>
      <c r="C19" s="12">
        <v>16.636668275030161</v>
      </c>
      <c r="D19" s="13">
        <v>14.07610820244328</v>
      </c>
      <c r="E19" s="14">
        <v>5.0390143737166326</v>
      </c>
      <c r="F19" s="12">
        <v>42.252031250000037</v>
      </c>
      <c r="G19" s="13">
        <v>14.88469966486208</v>
      </c>
      <c r="H19" s="13">
        <v>8.611617195496418</v>
      </c>
      <c r="I19" s="14">
        <v>5.1175858480749223</v>
      </c>
      <c r="J19" s="12">
        <v>24.348055555555579</v>
      </c>
      <c r="K19" s="13">
        <v>5</v>
      </c>
      <c r="L19" s="13">
        <v>13.52053127101547</v>
      </c>
      <c r="M19" s="13">
        <v>6.1377118644067794</v>
      </c>
      <c r="N19" s="13">
        <v>12.32839335180056</v>
      </c>
      <c r="O19" s="13">
        <v>48.848353413654699</v>
      </c>
      <c r="P19" s="14">
        <v>17.95564920273349</v>
      </c>
      <c r="R19">
        <f t="shared" si="0"/>
        <v>11.492189624900242</v>
      </c>
      <c r="S19">
        <f t="shared" si="1"/>
        <v>17.238284437350359</v>
      </c>
    </row>
    <row r="20" spans="1:19">
      <c r="A20" s="7" t="s">
        <v>33</v>
      </c>
      <c r="B20" s="10">
        <v>11.51683958499601</v>
      </c>
      <c r="C20" s="12">
        <v>11.58866103739445</v>
      </c>
      <c r="D20" s="13">
        <v>11.45287958115183</v>
      </c>
      <c r="E20" s="14">
        <v>11.2864476386037</v>
      </c>
      <c r="F20" s="12">
        <v>11.91741071428571</v>
      </c>
      <c r="G20" s="13">
        <v>11.56122712039185</v>
      </c>
      <c r="H20" s="13">
        <v>11.32958034800409</v>
      </c>
      <c r="I20" s="14">
        <v>11.34131113423517</v>
      </c>
      <c r="J20" s="12">
        <v>11.824074074074071</v>
      </c>
      <c r="K20" s="13">
        <v>11.33156216790648</v>
      </c>
      <c r="L20" s="13">
        <v>11.590786819098859</v>
      </c>
      <c r="M20" s="13">
        <v>11.11652542372881</v>
      </c>
      <c r="N20" s="13">
        <v>11.42936288088643</v>
      </c>
      <c r="O20" s="13">
        <v>11.905622489959841</v>
      </c>
      <c r="P20" s="14">
        <v>11.829157175398629</v>
      </c>
      <c r="R20">
        <f t="shared" si="0"/>
        <v>9.2134716679968083</v>
      </c>
      <c r="S20">
        <f t="shared" si="1"/>
        <v>13.820207501995212</v>
      </c>
    </row>
    <row r="21" spans="1:19">
      <c r="A21" s="31" t="s">
        <v>34</v>
      </c>
      <c r="B21" s="10">
        <v>82.027613720893811</v>
      </c>
      <c r="C21" s="12">
        <v>92.777265244030687</v>
      </c>
      <c r="D21" s="13">
        <v>84.198559089398046</v>
      </c>
      <c r="E21" s="14">
        <v>33.726577832075542</v>
      </c>
      <c r="F21" s="12">
        <v>275.61421007266517</v>
      </c>
      <c r="G21" s="13">
        <v>79.860056334902794</v>
      </c>
      <c r="H21" s="13">
        <v>48.958943771683813</v>
      </c>
      <c r="I21" s="14">
        <v>34.149622539877768</v>
      </c>
      <c r="J21" s="12">
        <v>161.78126443001449</v>
      </c>
      <c r="K21" s="13">
        <v>32.827447496446197</v>
      </c>
      <c r="L21" s="13">
        <v>69.516259044717685</v>
      </c>
      <c r="M21" s="13">
        <v>33.242823011822217</v>
      </c>
      <c r="N21" s="13">
        <v>73.103210123594494</v>
      </c>
      <c r="O21" s="13">
        <v>307.04183567603769</v>
      </c>
      <c r="P21" s="14">
        <v>109.61349194844639</v>
      </c>
      <c r="R21">
        <f t="shared" si="0"/>
        <v>65.622090976715057</v>
      </c>
      <c r="S21">
        <f t="shared" si="1"/>
        <v>98.433136465072565</v>
      </c>
    </row>
    <row r="22" spans="1:19">
      <c r="A22" s="7" t="s">
        <v>35</v>
      </c>
      <c r="B22" s="10">
        <v>83.790510324303355</v>
      </c>
      <c r="C22" s="12">
        <v>29.46381034319959</v>
      </c>
      <c r="D22" s="13">
        <v>324.21933838434092</v>
      </c>
      <c r="E22" s="14">
        <v>32.09927260856648</v>
      </c>
      <c r="F22" s="12">
        <v>68.616158495800988</v>
      </c>
      <c r="G22" s="13">
        <v>30.1156762774214</v>
      </c>
      <c r="H22" s="13">
        <v>357.48751831201241</v>
      </c>
      <c r="I22" s="14">
        <v>29.264822585523628</v>
      </c>
      <c r="J22" s="12">
        <v>76.871069369453807</v>
      </c>
      <c r="K22" s="13">
        <v>28.11325934681707</v>
      </c>
      <c r="L22" s="13">
        <v>16.46584171220292</v>
      </c>
      <c r="M22" s="13">
        <v>179.5535425468762</v>
      </c>
      <c r="N22" s="13">
        <v>532.38933757715142</v>
      </c>
      <c r="O22" s="13">
        <v>21.928830892601709</v>
      </c>
      <c r="P22" s="14">
        <v>156.28662546308519</v>
      </c>
      <c r="R22">
        <f t="shared" si="0"/>
        <v>67.03240825944269</v>
      </c>
      <c r="S22">
        <f t="shared" si="1"/>
        <v>100.54861238916402</v>
      </c>
    </row>
    <row r="23" spans="1:19">
      <c r="A23" s="7" t="s">
        <v>36</v>
      </c>
      <c r="B23" s="10">
        <v>0.38428313955665772</v>
      </c>
      <c r="C23" s="12">
        <v>0.39711492501689949</v>
      </c>
      <c r="D23" s="13">
        <v>0.62347665660607343</v>
      </c>
      <c r="E23" s="14">
        <v>4.824256330272076E-2</v>
      </c>
      <c r="F23" s="12">
        <v>0.63321153356824511</v>
      </c>
      <c r="G23" s="13">
        <v>0.38597138829574412</v>
      </c>
      <c r="H23" s="13">
        <v>0.59716468971751591</v>
      </c>
      <c r="I23" s="14">
        <v>4.4997070999667613E-2</v>
      </c>
      <c r="J23" s="12">
        <v>0.92721775339855961</v>
      </c>
      <c r="K23" s="13">
        <v>4.4207639805557912E-2</v>
      </c>
      <c r="L23" s="13">
        <v>0.36168590006188389</v>
      </c>
      <c r="M23" s="13">
        <v>0.6059245572784997</v>
      </c>
      <c r="N23" s="13">
        <v>0.59621444083678587</v>
      </c>
      <c r="O23" s="13">
        <v>0.25669208952500322</v>
      </c>
      <c r="P23" s="14">
        <v>0.62661102578110972</v>
      </c>
      <c r="R23">
        <f t="shared" si="0"/>
        <v>0.30742651164532619</v>
      </c>
      <c r="S23">
        <f t="shared" si="1"/>
        <v>0.46113976746798924</v>
      </c>
    </row>
    <row r="24" spans="1:19">
      <c r="A24" s="7" t="s">
        <v>37</v>
      </c>
      <c r="B24" s="10">
        <v>0.2558659217877095</v>
      </c>
      <c r="C24" s="12">
        <v>0.26320868516284679</v>
      </c>
      <c r="D24" s="13">
        <v>0.1116928446771379</v>
      </c>
      <c r="E24" s="14">
        <v>0.3942505133470226</v>
      </c>
      <c r="F24" s="12">
        <v>0.2388392857142857</v>
      </c>
      <c r="G24" s="13">
        <v>0.26295436968290797</v>
      </c>
      <c r="H24" s="13">
        <v>9.4165813715455474E-2</v>
      </c>
      <c r="I24" s="14">
        <v>0.39958376690946928</v>
      </c>
      <c r="J24" s="12">
        <v>0.32407407407407413</v>
      </c>
      <c r="K24" s="13">
        <v>0.40063761955366628</v>
      </c>
      <c r="L24" s="13">
        <v>0.30195023537323468</v>
      </c>
      <c r="M24" s="13">
        <v>0.1038135593220339</v>
      </c>
      <c r="N24" s="13">
        <v>8.5872576177285317E-2</v>
      </c>
      <c r="O24" s="13">
        <v>0.2168674698795181</v>
      </c>
      <c r="P24" s="14">
        <v>0.12756264236902051</v>
      </c>
      <c r="R24">
        <f t="shared" si="0"/>
        <v>0.20469273743016761</v>
      </c>
      <c r="S24">
        <f t="shared" si="1"/>
        <v>0.30703910614525137</v>
      </c>
    </row>
    <row r="25" spans="1:19">
      <c r="A25" s="7" t="s">
        <v>38</v>
      </c>
      <c r="B25" s="10">
        <v>0.22218675179569031</v>
      </c>
      <c r="C25" s="12">
        <v>0.1799758745476478</v>
      </c>
      <c r="D25" s="13">
        <v>0.39877835951134383</v>
      </c>
      <c r="E25" s="14">
        <v>0.1940451745379877</v>
      </c>
      <c r="F25" s="12">
        <v>9.375E-2</v>
      </c>
      <c r="G25" s="13">
        <v>0.1879350348027842</v>
      </c>
      <c r="H25" s="13">
        <v>0.45342886386898668</v>
      </c>
      <c r="I25" s="14">
        <v>0.18522372528616021</v>
      </c>
      <c r="J25" s="12">
        <v>0.26851851851851849</v>
      </c>
      <c r="K25" s="13">
        <v>0.18278427205100961</v>
      </c>
      <c r="L25" s="13">
        <v>0.14963012777404169</v>
      </c>
      <c r="M25" s="13">
        <v>0.5021186440677966</v>
      </c>
      <c r="N25" s="13">
        <v>0.39335180055401658</v>
      </c>
      <c r="O25" s="13">
        <v>0</v>
      </c>
      <c r="P25" s="14">
        <v>0.296127562642369</v>
      </c>
      <c r="R25">
        <f t="shared" si="0"/>
        <v>0.17774940143655227</v>
      </c>
      <c r="S25">
        <f t="shared" si="1"/>
        <v>0.26662410215482835</v>
      </c>
    </row>
    <row r="26" spans="1:19" ht="15" thickBot="1">
      <c r="A26" s="26" t="s">
        <v>39</v>
      </c>
      <c r="B26" s="11">
        <v>0.2087789305666401</v>
      </c>
      <c r="C26" s="15">
        <v>0.19420989143546441</v>
      </c>
      <c r="D26" s="16">
        <v>0.1867364746945899</v>
      </c>
      <c r="E26" s="17">
        <v>0.29671457905544152</v>
      </c>
      <c r="F26" s="15">
        <v>8.0357142857142863E-2</v>
      </c>
      <c r="G26" s="16">
        <v>0.20262954369682909</v>
      </c>
      <c r="H26" s="16">
        <v>0.20470829068577279</v>
      </c>
      <c r="I26" s="17">
        <v>0.2976066597294485</v>
      </c>
      <c r="J26" s="15">
        <v>0.16666666666666671</v>
      </c>
      <c r="K26" s="16">
        <v>0.30074388947927738</v>
      </c>
      <c r="L26" s="16">
        <v>0.2202420981842636</v>
      </c>
      <c r="M26" s="16">
        <v>0.20444915254237289</v>
      </c>
      <c r="N26" s="16">
        <v>0.19390581717451519</v>
      </c>
      <c r="O26" s="16">
        <v>0</v>
      </c>
      <c r="P26" s="17">
        <v>0.20273348519362189</v>
      </c>
      <c r="R26">
        <f t="shared" si="0"/>
        <v>0.16702314445331209</v>
      </c>
      <c r="S26">
        <f t="shared" si="1"/>
        <v>0.25053471667996813</v>
      </c>
    </row>
    <row r="27" spans="1:19" s="8" customFormat="1" ht="15" thickBot="1">
      <c r="A27" s="9"/>
    </row>
    <row r="28" spans="1:19" s="8" customFormat="1">
      <c r="A28" s="32" t="s">
        <v>47</v>
      </c>
      <c r="B28" s="33"/>
      <c r="C28" s="39" t="s">
        <v>51</v>
      </c>
      <c r="D28" s="40" t="s">
        <v>45</v>
      </c>
      <c r="E28" s="41" t="s">
        <v>46</v>
      </c>
      <c r="F28" s="39" t="s">
        <v>45</v>
      </c>
      <c r="G28" s="40" t="s">
        <v>46</v>
      </c>
      <c r="H28" s="40" t="s">
        <v>45</v>
      </c>
      <c r="I28" s="41" t="s">
        <v>46</v>
      </c>
      <c r="J28" s="39" t="s">
        <v>45</v>
      </c>
      <c r="K28" s="40" t="s">
        <v>46</v>
      </c>
      <c r="L28" s="40" t="s">
        <v>46</v>
      </c>
      <c r="M28" s="40" t="s">
        <v>51</v>
      </c>
      <c r="N28" s="40" t="s">
        <v>45</v>
      </c>
      <c r="O28" s="40" t="s">
        <v>51</v>
      </c>
      <c r="P28" s="41" t="s">
        <v>45</v>
      </c>
    </row>
    <row r="29" spans="1:19" s="8" customFormat="1">
      <c r="A29" s="34" t="s">
        <v>48</v>
      </c>
      <c r="B29" s="35"/>
      <c r="C29" s="42" t="s">
        <v>51</v>
      </c>
      <c r="D29" s="38" t="s">
        <v>45</v>
      </c>
      <c r="E29" s="43" t="s">
        <v>51</v>
      </c>
      <c r="F29" s="42" t="s">
        <v>45</v>
      </c>
      <c r="G29" s="38" t="s">
        <v>51</v>
      </c>
      <c r="H29" s="38" t="s">
        <v>45</v>
      </c>
      <c r="I29" s="43" t="s">
        <v>51</v>
      </c>
      <c r="J29" s="42" t="s">
        <v>51</v>
      </c>
      <c r="K29" s="38" t="s">
        <v>51</v>
      </c>
      <c r="L29" s="38" t="s">
        <v>46</v>
      </c>
      <c r="M29" s="38" t="s">
        <v>46</v>
      </c>
      <c r="N29" s="38" t="s">
        <v>45</v>
      </c>
      <c r="O29" s="38" t="s">
        <v>45</v>
      </c>
      <c r="P29" s="43" t="s">
        <v>45</v>
      </c>
    </row>
    <row r="30" spans="1:19" s="8" customFormat="1">
      <c r="A30" s="34" t="s">
        <v>49</v>
      </c>
      <c r="B30" s="35"/>
      <c r="C30" s="42" t="s">
        <v>45</v>
      </c>
      <c r="D30" s="38" t="s">
        <v>51</v>
      </c>
      <c r="E30" s="43" t="s">
        <v>46</v>
      </c>
      <c r="F30" s="42" t="s">
        <v>45</v>
      </c>
      <c r="G30" s="38" t="s">
        <v>51</v>
      </c>
      <c r="H30" s="38" t="s">
        <v>46</v>
      </c>
      <c r="I30" s="43" t="s">
        <v>46</v>
      </c>
      <c r="J30" s="42" t="s">
        <v>45</v>
      </c>
      <c r="K30" s="38" t="s">
        <v>46</v>
      </c>
      <c r="L30" s="38" t="s">
        <v>46</v>
      </c>
      <c r="M30" s="38" t="s">
        <v>46</v>
      </c>
      <c r="N30" s="38" t="s">
        <v>46</v>
      </c>
      <c r="O30" s="38" t="s">
        <v>45</v>
      </c>
      <c r="P30" s="43" t="s">
        <v>51</v>
      </c>
    </row>
    <row r="31" spans="1:19" s="8" customFormat="1">
      <c r="A31" s="34" t="s">
        <v>50</v>
      </c>
      <c r="B31" s="35"/>
      <c r="C31" s="42" t="s">
        <v>51</v>
      </c>
      <c r="D31" s="38" t="s">
        <v>51</v>
      </c>
      <c r="E31" s="43" t="s">
        <v>46</v>
      </c>
      <c r="F31" s="42" t="s">
        <v>45</v>
      </c>
      <c r="G31" s="38" t="s">
        <v>51</v>
      </c>
      <c r="H31" s="38" t="s">
        <v>46</v>
      </c>
      <c r="I31" s="43" t="s">
        <v>46</v>
      </c>
      <c r="J31" s="42" t="s">
        <v>45</v>
      </c>
      <c r="K31" s="38" t="s">
        <v>46</v>
      </c>
      <c r="L31" s="38" t="s">
        <v>51</v>
      </c>
      <c r="M31" s="38" t="s">
        <v>46</v>
      </c>
      <c r="N31" s="38" t="s">
        <v>46</v>
      </c>
      <c r="O31" s="38" t="s">
        <v>45</v>
      </c>
      <c r="P31" s="43" t="s">
        <v>51</v>
      </c>
    </row>
    <row r="32" spans="1:19" s="8" customFormat="1">
      <c r="A32" s="34" t="s">
        <v>34</v>
      </c>
      <c r="B32" s="35"/>
      <c r="C32" s="42" t="s">
        <v>51</v>
      </c>
      <c r="D32" s="38" t="s">
        <v>51</v>
      </c>
      <c r="E32" s="43" t="s">
        <v>46</v>
      </c>
      <c r="F32" s="42" t="s">
        <v>45</v>
      </c>
      <c r="G32" s="38" t="s">
        <v>51</v>
      </c>
      <c r="H32" s="38" t="s">
        <v>46</v>
      </c>
      <c r="I32" s="43" t="s">
        <v>46</v>
      </c>
      <c r="J32" s="42" t="s">
        <v>45</v>
      </c>
      <c r="K32" s="38" t="s">
        <v>46</v>
      </c>
      <c r="L32" s="38" t="s">
        <v>51</v>
      </c>
      <c r="M32" s="38" t="s">
        <v>46</v>
      </c>
      <c r="N32" s="38" t="s">
        <v>51</v>
      </c>
      <c r="O32" s="38" t="s">
        <v>45</v>
      </c>
      <c r="P32" s="43" t="s">
        <v>45</v>
      </c>
    </row>
    <row r="33" spans="1:16" s="8" customFormat="1">
      <c r="A33" s="34" t="s">
        <v>35</v>
      </c>
      <c r="B33" s="35"/>
      <c r="C33" s="42" t="s">
        <v>46</v>
      </c>
      <c r="D33" s="38" t="s">
        <v>45</v>
      </c>
      <c r="E33" s="43" t="s">
        <v>46</v>
      </c>
      <c r="F33" s="42" t="s">
        <v>51</v>
      </c>
      <c r="G33" s="38" t="s">
        <v>46</v>
      </c>
      <c r="H33" s="38" t="s">
        <v>45</v>
      </c>
      <c r="I33" s="43" t="s">
        <v>46</v>
      </c>
      <c r="J33" s="42" t="s">
        <v>51</v>
      </c>
      <c r="K33" s="38" t="s">
        <v>46</v>
      </c>
      <c r="L33" s="38" t="s">
        <v>46</v>
      </c>
      <c r="M33" s="38" t="s">
        <v>45</v>
      </c>
      <c r="N33" s="38" t="s">
        <v>45</v>
      </c>
      <c r="O33" s="38" t="s">
        <v>46</v>
      </c>
      <c r="P33" s="43" t="s">
        <v>45</v>
      </c>
    </row>
    <row r="34" spans="1:16" s="8" customFormat="1" ht="15" thickBot="1">
      <c r="A34" s="36" t="s">
        <v>36</v>
      </c>
      <c r="B34" s="37"/>
      <c r="C34" s="44" t="s">
        <v>51</v>
      </c>
      <c r="D34" s="45" t="s">
        <v>45</v>
      </c>
      <c r="E34" s="46" t="s">
        <v>46</v>
      </c>
      <c r="F34" s="44" t="s">
        <v>45</v>
      </c>
      <c r="G34" s="45" t="s">
        <v>51</v>
      </c>
      <c r="H34" s="45" t="s">
        <v>45</v>
      </c>
      <c r="I34" s="46" t="s">
        <v>52</v>
      </c>
      <c r="J34" s="44" t="s">
        <v>45</v>
      </c>
      <c r="K34" s="45" t="s">
        <v>46</v>
      </c>
      <c r="L34" s="45" t="s">
        <v>51</v>
      </c>
      <c r="M34" s="45" t="s">
        <v>45</v>
      </c>
      <c r="N34" s="45" t="s">
        <v>45</v>
      </c>
      <c r="O34" s="45" t="s">
        <v>46</v>
      </c>
      <c r="P34" s="46" t="s">
        <v>45</v>
      </c>
    </row>
    <row r="35" spans="1:16" s="8" customFormat="1"/>
    <row r="36" spans="1:16" s="8" customFormat="1">
      <c r="C36" s="8" t="s">
        <v>56</v>
      </c>
      <c r="D36" s="8" t="s">
        <v>53</v>
      </c>
      <c r="E36" s="8" t="s">
        <v>55</v>
      </c>
      <c r="F36" s="8" t="s">
        <v>53</v>
      </c>
      <c r="G36" s="8" t="s">
        <v>56</v>
      </c>
      <c r="H36" s="8" t="s">
        <v>57</v>
      </c>
      <c r="I36" s="8" t="s">
        <v>54</v>
      </c>
      <c r="J36" s="8" t="s">
        <v>53</v>
      </c>
      <c r="K36" s="8" t="s">
        <v>54</v>
      </c>
      <c r="L36" s="8" t="s">
        <v>54</v>
      </c>
      <c r="M36" s="8" t="s">
        <v>54</v>
      </c>
      <c r="N36" s="8" t="s">
        <v>53</v>
      </c>
      <c r="O36" s="8" t="s">
        <v>53</v>
      </c>
      <c r="P36" s="8" t="s">
        <v>53</v>
      </c>
    </row>
    <row r="37" spans="1:16" s="8" customFormat="1">
      <c r="G37" s="8" t="s">
        <v>58</v>
      </c>
      <c r="L37" s="8" t="s">
        <v>58</v>
      </c>
      <c r="N37" s="8" t="s">
        <v>59</v>
      </c>
    </row>
    <row r="38" spans="1:16" s="8" customFormat="1"/>
    <row r="39" spans="1:16" s="8" customFormat="1"/>
    <row r="40" spans="1:16">
      <c r="A40" s="6" t="s">
        <v>40</v>
      </c>
      <c r="B40">
        <v>0.49385474860335188</v>
      </c>
      <c r="C40" s="1">
        <v>0</v>
      </c>
      <c r="D40" s="2">
        <v>1</v>
      </c>
      <c r="E40" s="3">
        <v>2</v>
      </c>
      <c r="F40" s="1">
        <v>0.43080357142857151</v>
      </c>
      <c r="G40" s="2">
        <v>7.7339520494972931E-3</v>
      </c>
      <c r="H40" s="2">
        <v>0.97645854657113618</v>
      </c>
      <c r="I40" s="3">
        <v>1.9947970863683699</v>
      </c>
      <c r="J40" s="1">
        <v>0.56481481481481477</v>
      </c>
      <c r="K40" s="2">
        <v>1.9978746014877791</v>
      </c>
      <c r="L40" s="2">
        <v>2.6899798251513109E-3</v>
      </c>
      <c r="M40" s="2">
        <v>0.5</v>
      </c>
      <c r="N40" s="2">
        <v>1</v>
      </c>
      <c r="O40" s="2">
        <v>9.2369477911646583E-2</v>
      </c>
      <c r="P40" s="3">
        <v>0.60592255125284733</v>
      </c>
    </row>
    <row r="41" spans="1:16">
      <c r="A41" s="4" t="s">
        <v>41</v>
      </c>
      <c r="B41">
        <v>1.39122106943336</v>
      </c>
      <c r="C41" s="1">
        <v>0.94668275030156812</v>
      </c>
      <c r="D41" s="2">
        <v>1.6535776614310651</v>
      </c>
      <c r="E41" s="3">
        <v>2.9743326488706372</v>
      </c>
      <c r="F41" s="1">
        <v>0</v>
      </c>
      <c r="G41" s="2">
        <v>1</v>
      </c>
      <c r="H41" s="2">
        <v>2</v>
      </c>
      <c r="I41" s="3">
        <v>3</v>
      </c>
      <c r="J41" s="1">
        <v>8.3333333333333329E-2</v>
      </c>
      <c r="K41" s="2">
        <v>2.9957492029755581</v>
      </c>
      <c r="L41" s="2">
        <v>1.0003362474781441</v>
      </c>
      <c r="M41" s="2">
        <v>1.508474576271186</v>
      </c>
      <c r="N41" s="2">
        <v>1.9778393351800549</v>
      </c>
      <c r="O41" s="2">
        <v>0.69678714859437751</v>
      </c>
      <c r="P41" s="3">
        <v>0.97494305239179957</v>
      </c>
    </row>
    <row r="42" spans="1:16" ht="15" thickBot="1">
      <c r="A42" s="5" t="s">
        <v>42</v>
      </c>
      <c r="B42">
        <v>2.6</v>
      </c>
      <c r="C42" s="1">
        <v>2.5956574185765979</v>
      </c>
      <c r="D42" s="2">
        <v>3.907504363001745</v>
      </c>
      <c r="E42" s="3">
        <v>1.0800821355236141</v>
      </c>
      <c r="F42" s="1">
        <v>4.2098214285714288</v>
      </c>
      <c r="G42" s="2">
        <v>2.4818252126836819</v>
      </c>
      <c r="H42" s="2">
        <v>3.8433981576253839</v>
      </c>
      <c r="I42" s="3">
        <v>1.0624349635796051</v>
      </c>
      <c r="J42" s="1">
        <v>0</v>
      </c>
      <c r="K42" s="2">
        <v>1</v>
      </c>
      <c r="L42" s="2">
        <v>2</v>
      </c>
      <c r="M42" s="2">
        <v>3</v>
      </c>
      <c r="N42" s="2">
        <v>4</v>
      </c>
      <c r="O42" s="2">
        <v>5</v>
      </c>
      <c r="P42" s="3">
        <v>6</v>
      </c>
    </row>
  </sheetData>
  <mergeCells count="7">
    <mergeCell ref="A28:B28"/>
    <mergeCell ref="A29:B29"/>
    <mergeCell ref="A30:B30"/>
    <mergeCell ref="A31:B31"/>
    <mergeCell ref="A32:B32"/>
    <mergeCell ref="A33:B33"/>
    <mergeCell ref="A34:B34"/>
  </mergeCells>
  <conditionalFormatting sqref="C4:P26">
    <cfRule type="expression" dxfId="4" priority="4">
      <formula>C4&gt;$S4</formula>
    </cfRule>
    <cfRule type="expression" dxfId="3" priority="5" stopIfTrue="1">
      <formula>(C4&lt;$R4)</formula>
    </cfRule>
  </conditionalFormatting>
  <conditionalFormatting sqref="C28:P34">
    <cfRule type="expression" dxfId="1" priority="3" stopIfTrue="1">
      <formula>C28="High"</formula>
    </cfRule>
    <cfRule type="expression" dxfId="2" priority="2">
      <formula>C28="Med"</formula>
    </cfRule>
    <cfRule type="expression" dxfId="0" priority="1">
      <formula>C28="Low"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2020-01-01T15:50:33Z</dcterms:created>
  <dcterms:modified xsi:type="dcterms:W3CDTF">2020-01-01T16:29:24Z</dcterms:modified>
</cp:coreProperties>
</file>