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 Agedis\Desktop\"/>
    </mc:Choice>
  </mc:AlternateContent>
  <xr:revisionPtr revIDLastSave="0" documentId="8_{02197EEA-DEFB-4E3F-91AA-64DAB50D8087}" xr6:coauthVersionLast="47" xr6:coauthVersionMax="47" xr10:uidLastSave="{00000000-0000-0000-0000-000000000000}"/>
  <bookViews>
    <workbookView xWindow="-28920" yWindow="-120" windowWidth="29040" windowHeight="15720" firstSheet="1" activeTab="1" xr2:uid="{FA0008CC-C525-46C7-BEF1-97E27782FE6A}"/>
  </bookViews>
  <sheets>
    <sheet name="AnagraficaArticoli" sheetId="4" state="hidden" r:id="rId1"/>
    <sheet name="Dashboard_Ordini" sheetId="2" r:id="rId2"/>
    <sheet name="Proposte_Inviate" sheetId="3" r:id="rId3"/>
  </sheets>
  <definedNames>
    <definedName name="_xlnm.Print_Area" localSheetId="1">Dashboard_Ordini!$1:$166</definedName>
    <definedName name="DatiEsterni_1" localSheetId="0" hidden="1">AnagraficaArticoli!$A$1:$F$166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a="1"/>
  <c r="B2" i="3" s="1"/>
  <c r="A2" i="3" a="1"/>
  <c r="A2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2" i="2"/>
  <c r="H128" i="2" l="1"/>
  <c r="H4" i="2"/>
  <c r="H149" i="2"/>
  <c r="H136" i="2"/>
  <c r="H96" i="2"/>
  <c r="H84" i="2"/>
  <c r="H72" i="2"/>
  <c r="H60" i="2"/>
  <c r="H48" i="2"/>
  <c r="H36" i="2"/>
  <c r="H24" i="2"/>
  <c r="H14" i="2"/>
  <c r="H161" i="2"/>
  <c r="H133" i="2"/>
  <c r="H129" i="2"/>
  <c r="H108" i="2"/>
  <c r="H116" i="2"/>
  <c r="H112" i="2"/>
  <c r="H64" i="2"/>
  <c r="H16" i="2"/>
  <c r="H141" i="2"/>
  <c r="H165" i="2"/>
  <c r="H88" i="2"/>
  <c r="H40" i="2"/>
  <c r="H163" i="2"/>
  <c r="H138" i="2"/>
  <c r="H134" i="2"/>
  <c r="H110" i="2"/>
  <c r="H98" i="2"/>
  <c r="H86" i="2"/>
  <c r="H74" i="2"/>
  <c r="H62" i="2"/>
  <c r="H50" i="2"/>
  <c r="H38" i="2"/>
  <c r="H26" i="2"/>
  <c r="H6" i="2"/>
  <c r="H151" i="2"/>
  <c r="H5" i="2"/>
  <c r="H121" i="2"/>
  <c r="H103" i="2"/>
  <c r="H55" i="2"/>
  <c r="H9" i="2"/>
  <c r="H2" i="2"/>
  <c r="H155" i="2"/>
  <c r="H143" i="2"/>
  <c r="H120" i="2"/>
  <c r="H114" i="2"/>
  <c r="H102" i="2"/>
  <c r="H90" i="2"/>
  <c r="H78" i="2"/>
  <c r="H66" i="2"/>
  <c r="H54" i="2"/>
  <c r="H42" i="2"/>
  <c r="H30" i="2"/>
  <c r="H18" i="2"/>
  <c r="H8" i="2"/>
  <c r="H156" i="2"/>
  <c r="H125" i="2"/>
  <c r="H43" i="2"/>
  <c r="H166" i="2"/>
  <c r="H154" i="2"/>
  <c r="H142" i="2"/>
  <c r="H117" i="2"/>
  <c r="H113" i="2"/>
  <c r="H101" i="2"/>
  <c r="H89" i="2"/>
  <c r="H77" i="2"/>
  <c r="H65" i="2"/>
  <c r="H53" i="2"/>
  <c r="H41" i="2"/>
  <c r="H29" i="2"/>
  <c r="H17" i="2"/>
  <c r="H79" i="2"/>
  <c r="H19" i="2"/>
  <c r="H153" i="2"/>
  <c r="H100" i="2"/>
  <c r="H76" i="2"/>
  <c r="H52" i="2"/>
  <c r="H28" i="2"/>
  <c r="H144" i="2"/>
  <c r="H91" i="2"/>
  <c r="H67" i="2"/>
  <c r="H31" i="2"/>
  <c r="H164" i="2"/>
  <c r="H152" i="2"/>
  <c r="H139" i="2"/>
  <c r="H115" i="2"/>
  <c r="H111" i="2"/>
  <c r="H99" i="2"/>
  <c r="H87" i="2"/>
  <c r="H75" i="2"/>
  <c r="H63" i="2"/>
  <c r="H51" i="2"/>
  <c r="H39" i="2"/>
  <c r="H27" i="2"/>
  <c r="H15" i="2"/>
  <c r="H7" i="2"/>
  <c r="H162" i="2"/>
  <c r="H150" i="2"/>
  <c r="H137" i="2"/>
  <c r="H109" i="2"/>
  <c r="H97" i="2"/>
  <c r="H85" i="2"/>
  <c r="H73" i="2"/>
  <c r="H61" i="2"/>
  <c r="H49" i="2"/>
  <c r="H37" i="2"/>
  <c r="H25" i="2"/>
  <c r="H160" i="2"/>
  <c r="H148" i="2"/>
  <c r="H135" i="2"/>
  <c r="H132" i="2"/>
  <c r="H124" i="2"/>
  <c r="H157" i="2"/>
  <c r="H145" i="2"/>
  <c r="H126" i="2"/>
  <c r="H122" i="2"/>
  <c r="H118" i="2"/>
  <c r="H104" i="2"/>
  <c r="H92" i="2"/>
  <c r="H80" i="2"/>
  <c r="H68" i="2"/>
  <c r="H56" i="2"/>
  <c r="H44" i="2"/>
  <c r="H32" i="2"/>
  <c r="H20" i="2"/>
  <c r="H10" i="2"/>
  <c r="H107" i="2"/>
  <c r="H95" i="2"/>
  <c r="H83" i="2"/>
  <c r="H71" i="2"/>
  <c r="H59" i="2"/>
  <c r="H47" i="2"/>
  <c r="H35" i="2"/>
  <c r="H23" i="2"/>
  <c r="H13" i="2"/>
  <c r="H3" i="2"/>
  <c r="H159" i="2"/>
  <c r="H147" i="2"/>
  <c r="H131" i="2"/>
  <c r="H119" i="2"/>
  <c r="H106" i="2"/>
  <c r="H94" i="2"/>
  <c r="H82" i="2"/>
  <c r="H70" i="2"/>
  <c r="H58" i="2"/>
  <c r="H46" i="2"/>
  <c r="H34" i="2"/>
  <c r="H22" i="2"/>
  <c r="H12" i="2"/>
  <c r="H158" i="2"/>
  <c r="H146" i="2"/>
  <c r="H140" i="2"/>
  <c r="H130" i="2"/>
  <c r="H127" i="2"/>
  <c r="H123" i="2"/>
  <c r="H105" i="2"/>
  <c r="H93" i="2"/>
  <c r="H81" i="2"/>
  <c r="H69" i="2"/>
  <c r="H57" i="2"/>
  <c r="H45" i="2"/>
  <c r="H33" i="2"/>
  <c r="H21" i="2"/>
  <c r="H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ABAC7-0E6C-433B-BFC7-B4B6EB7DEDCD}" keepAlive="1" name="Query - AnagraficaArticoli" description="Connessione alla query 'AnagraficaArticoli' nella cartella di lavoro." type="5" refreshedVersion="8" background="1" saveData="1">
    <dbPr connection="Provider=Microsoft.Mashup.OleDb.1;Data Source=$Workbook$;Location=AnagraficaArticoli;Extended Properties=&quot;&quot;" command="SELECT * FROM [AnagraficaArticoli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<sst xmlns="http://schemas.openxmlformats.org/spreadsheetml/2006/main" count="1482" uniqueCount="549">
  <si>
    <t>EAN</t>
  </si>
  <si>
    <t>CODICE AGEDIS</t>
  </si>
  <si>
    <t>DESCRIZIONE</t>
  </si>
  <si>
    <t>IMBALLO</t>
  </si>
  <si>
    <t>KEYOPLE</t>
  </si>
  <si>
    <t>8010732160059</t>
  </si>
  <si>
    <t>85826</t>
  </si>
  <si>
    <t>ZAINO KEYOPLE 2025 FLOPS ASS</t>
  </si>
  <si>
    <t>8010732160073</t>
  </si>
  <si>
    <t>85849</t>
  </si>
  <si>
    <t>BAULETTO KEYOPLE FLOPS ASSORTI</t>
  </si>
  <si>
    <t>8010732160042</t>
  </si>
  <si>
    <t>85825</t>
  </si>
  <si>
    <t>ZAINO KEYOPLE 2025 TAGS &amp; CAPS</t>
  </si>
  <si>
    <t>8010732160226</t>
  </si>
  <si>
    <t>85847</t>
  </si>
  <si>
    <t>BAULETTO KEYOPLE TAGS&amp;CAPS ASS</t>
  </si>
  <si>
    <t>8010732160035</t>
  </si>
  <si>
    <t>85824</t>
  </si>
  <si>
    <t>ZAINO KEYOPLE 2025 ROBOTZ ASS</t>
  </si>
  <si>
    <t>8010732160066</t>
  </si>
  <si>
    <t>85848</t>
  </si>
  <si>
    <t>BAULETTO KEYOPLE ROBOTZ ASS</t>
  </si>
  <si>
    <t>8010732156335</t>
  </si>
  <si>
    <t>83698</t>
  </si>
  <si>
    <t>ZAINO KEYOPLE 2025 ECO LEATHER</t>
  </si>
  <si>
    <t>8010732156397</t>
  </si>
  <si>
    <t>83701</t>
  </si>
  <si>
    <t>BUSTINA KEYOPLE 2025 ECOLEATHE</t>
  </si>
  <si>
    <t>8010732156311</t>
  </si>
  <si>
    <t>83697</t>
  </si>
  <si>
    <t>ZAINO KEYOPLE FREE LIGHT COLOR</t>
  </si>
  <si>
    <t>8010732156373</t>
  </si>
  <si>
    <t>83700</t>
  </si>
  <si>
    <t>BUSTINA KEYOPLE LIGHT COLOR</t>
  </si>
  <si>
    <t>8010732156298</t>
  </si>
  <si>
    <t>83696</t>
  </si>
  <si>
    <t>ZAINO KEYOPLE FREE STRONGCOLOR</t>
  </si>
  <si>
    <t>8010732156359</t>
  </si>
  <si>
    <t>83699</t>
  </si>
  <si>
    <t>BUSTINA KEYOPLE STRONG COLOR</t>
  </si>
  <si>
    <t>8010732156816</t>
  </si>
  <si>
    <t>83921</t>
  </si>
  <si>
    <t>GYM BAG 30X39CM KEYOPLE 2025</t>
  </si>
  <si>
    <t>8010732151408</t>
  </si>
  <si>
    <t>79948</t>
  </si>
  <si>
    <t>ZAINO KEYOPLE FREE LUX</t>
  </si>
  <si>
    <t>8010732151415</t>
  </si>
  <si>
    <t>79950</t>
  </si>
  <si>
    <t>ASTUCCIO OVALE KEYOPLE LUX</t>
  </si>
  <si>
    <t>8010732151392</t>
  </si>
  <si>
    <t>79941</t>
  </si>
  <si>
    <t>ZAINO KEYOPLE TROLLEY LUX</t>
  </si>
  <si>
    <t>8010732160516</t>
  </si>
  <si>
    <t>86184</t>
  </si>
  <si>
    <t>ZAINO KEYOPLE 2025 TROLLEY FUN</t>
  </si>
  <si>
    <t>8010732156823</t>
  </si>
  <si>
    <t>83922</t>
  </si>
  <si>
    <t>CORREDO 3ZIP KEYOPLE COLORS</t>
  </si>
  <si>
    <t>8010732144165</t>
  </si>
  <si>
    <t>73901</t>
  </si>
  <si>
    <t>BAULETTO MONOCOLOR KEYOPLE ASS</t>
  </si>
  <si>
    <t>8010732143106</t>
  </si>
  <si>
    <t>73174</t>
  </si>
  <si>
    <t>TOMBOLINO MONOCOLOR KEYOPLE</t>
  </si>
  <si>
    <t>8010732144172</t>
  </si>
  <si>
    <t>73902</t>
  </si>
  <si>
    <t>BAULETTO GLITTER KEYOPLE ASS</t>
  </si>
  <si>
    <t>8010732151910</t>
  </si>
  <si>
    <t>80292</t>
  </si>
  <si>
    <t>BAULETTO LOVE KEYOPLE  ASS</t>
  </si>
  <si>
    <t>8010732151934</t>
  </si>
  <si>
    <t>80293</t>
  </si>
  <si>
    <t>BAULETTO NOSTRESS KEYOPLE</t>
  </si>
  <si>
    <t>8010732151897</t>
  </si>
  <si>
    <t>80291</t>
  </si>
  <si>
    <t>TOMBOLINO ANIMAL KEYOPLE</t>
  </si>
  <si>
    <t>8010732159411</t>
  </si>
  <si>
    <t>85477</t>
  </si>
  <si>
    <t>BAULETTO FANTASY KEYOPLE 3D</t>
  </si>
  <si>
    <t>8010732156731</t>
  </si>
  <si>
    <t>83783</t>
  </si>
  <si>
    <t>TOMBOLINO SPIDERMAN ESTENS  25</t>
  </si>
  <si>
    <t>8010732160615</t>
  </si>
  <si>
    <t>86208</t>
  </si>
  <si>
    <t>TOMBOLINO MINNIE ESTENS  25</t>
  </si>
  <si>
    <t>8010732160622</t>
  </si>
  <si>
    <t>86209</t>
  </si>
  <si>
    <t>TOMBOLINO STITCH ESTENS  25</t>
  </si>
  <si>
    <t>8010732160639</t>
  </si>
  <si>
    <t>86210</t>
  </si>
  <si>
    <t>TOMBOLINO AR. GATTI ESTENS 25</t>
  </si>
  <si>
    <t>8010732035333</t>
  </si>
  <si>
    <t>C3533</t>
  </si>
  <si>
    <t>DIARIO 9 MESI 11X15 KEYOPLE</t>
  </si>
  <si>
    <t>8010732148187</t>
  </si>
  <si>
    <t>77003</t>
  </si>
  <si>
    <t>DIARIO 9 MESI 13X18 KEYOPLE</t>
  </si>
  <si>
    <t>KAWAII</t>
  </si>
  <si>
    <t>8010732160646</t>
  </si>
  <si>
    <t>86211</t>
  </si>
  <si>
    <t>ZAINO ASILO CON TASCHETTA KAWAII</t>
  </si>
  <si>
    <t>CHILDREN'S LINE</t>
  </si>
  <si>
    <t>8010732159312</t>
  </si>
  <si>
    <t>85286</t>
  </si>
  <si>
    <t>ZAINO TROLLEY ASILO 3DMIXBIMBO</t>
  </si>
  <si>
    <t>8010732159329</t>
  </si>
  <si>
    <t>85287</t>
  </si>
  <si>
    <t>ZAINO TROLLEY ASILO 3DMIXBIMBA</t>
  </si>
  <si>
    <t>8010732161285</t>
  </si>
  <si>
    <t>86515</t>
  </si>
  <si>
    <t>ZAINO TROLLEY ASILO3D HELLO KITTY</t>
  </si>
  <si>
    <t>8010732159336</t>
  </si>
  <si>
    <t>85288</t>
  </si>
  <si>
    <t>ZAINO ASILO MIX BIMBO 2025 TAS</t>
  </si>
  <si>
    <t>8010732159343</t>
  </si>
  <si>
    <t>85289</t>
  </si>
  <si>
    <t>ZAINO ASILO MIX BIMBA 2025 TAS</t>
  </si>
  <si>
    <t>8010732161292</t>
  </si>
  <si>
    <t>86516</t>
  </si>
  <si>
    <t>ZAINO ASILO HELLO KITTY TASCA</t>
  </si>
  <si>
    <t>8010732160554</t>
  </si>
  <si>
    <t>86201</t>
  </si>
  <si>
    <t>ZAINO ASILO 3D MIX BIMBO 31CM</t>
  </si>
  <si>
    <t>8010732160561</t>
  </si>
  <si>
    <t>86202</t>
  </si>
  <si>
    <t>ZAINO ASILO 3D MIX BIMBA 31CM</t>
  </si>
  <si>
    <t>ZAINO ASILO 3D HELLO KITTY 31C</t>
  </si>
  <si>
    <t>8010732160578</t>
  </si>
  <si>
    <t>86204</t>
  </si>
  <si>
    <t>GYM BAG 30X39CM BIMBO MIX 2025</t>
  </si>
  <si>
    <t>8010732160585</t>
  </si>
  <si>
    <t>86205</t>
  </si>
  <si>
    <t>GYM BAG 30X39CM BIMBA MIX 2025</t>
  </si>
  <si>
    <t>8010732160592</t>
  </si>
  <si>
    <t>86206</t>
  </si>
  <si>
    <t>ZAINO 42CM MIX RAGAZZO 2025</t>
  </si>
  <si>
    <t>8010732159367</t>
  </si>
  <si>
    <t>85360</t>
  </si>
  <si>
    <t>ZAINO 42CM MIX RAGAZZA 2025</t>
  </si>
  <si>
    <t>8010732161308</t>
  </si>
  <si>
    <t>86517</t>
  </si>
  <si>
    <t>ZAINO 42CM HELLO KITTY 2025</t>
  </si>
  <si>
    <t>8010732160707</t>
  </si>
  <si>
    <t>86245</t>
  </si>
  <si>
    <t>ZAINO TRL. MIX DELUXE ST/SP/AV</t>
  </si>
  <si>
    <t>8010732160691</t>
  </si>
  <si>
    <t>86244</t>
  </si>
  <si>
    <t>ZAINO TROLLEY HELLO KITTY 2025</t>
  </si>
  <si>
    <t>8010732159350</t>
  </si>
  <si>
    <t>85290</t>
  </si>
  <si>
    <t>CORREDO 3ZIP MIX BIMBO 2025 3D</t>
  </si>
  <si>
    <t>8010732160608</t>
  </si>
  <si>
    <t>86207</t>
  </si>
  <si>
    <t>CORREDO 3ZIP MIX BIMBA 2025 3D</t>
  </si>
  <si>
    <t>8010732161315</t>
  </si>
  <si>
    <t>86518</t>
  </si>
  <si>
    <t>CORREDO 3ZIP HELLO KITTY 2025</t>
  </si>
  <si>
    <t>TOMBOLINO HELLO KITTY EST. 25</t>
  </si>
  <si>
    <t>PIGNA</t>
  </si>
  <si>
    <t>8005235183971</t>
  </si>
  <si>
    <t>70938</t>
  </si>
  <si>
    <t>ASTUCCIO IRIDESCENT PIGNA</t>
  </si>
  <si>
    <t>8005235152724</t>
  </si>
  <si>
    <t>70936</t>
  </si>
  <si>
    <t>BUSTINA MONOCROMO FLUO PIGNA</t>
  </si>
  <si>
    <t>8005235152786</t>
  </si>
  <si>
    <t>51421</t>
  </si>
  <si>
    <t>TOMBOLINO MONOCROMO FLUO 02280</t>
  </si>
  <si>
    <t>8005235166547</t>
  </si>
  <si>
    <t>55662</t>
  </si>
  <si>
    <t>BUSTINA MONOCROMOPASTEL PIGNA</t>
  </si>
  <si>
    <t>8005235166554</t>
  </si>
  <si>
    <t>55663</t>
  </si>
  <si>
    <t>TOMBOLINO MONOCROMOPASTEL PIGN</t>
  </si>
  <si>
    <t>SMEMO</t>
  </si>
  <si>
    <t>8051938056418</t>
  </si>
  <si>
    <t>86180</t>
  </si>
  <si>
    <t>SMEMO 16 MESI 2026 CM 11X15</t>
  </si>
  <si>
    <t>8051938056425</t>
  </si>
  <si>
    <t>86181</t>
  </si>
  <si>
    <t>SMEMO 16 MESI 2026 CM 13X17</t>
  </si>
  <si>
    <t>8051938056432</t>
  </si>
  <si>
    <t>86183</t>
  </si>
  <si>
    <t>SMEMO 16 MESI 2026 LITE</t>
  </si>
  <si>
    <t>8051938056449</t>
  </si>
  <si>
    <t>86182</t>
  </si>
  <si>
    <t>SMEMO 16 MESI 2026 SPECIAL</t>
  </si>
  <si>
    <t>COMIX-SCOMIX-ME-CALCIATORI-TOKIDOKI</t>
  </si>
  <si>
    <t xml:space="preserve">multi codice </t>
  </si>
  <si>
    <t>86246</t>
  </si>
  <si>
    <t>AGENDA 16M COMIX STD PVP18,50¤ 25</t>
  </si>
  <si>
    <t>86247</t>
  </si>
  <si>
    <t>AGENDA 16M COMIX MIN PVP18,50¤ 25</t>
  </si>
  <si>
    <t>86248</t>
  </si>
  <si>
    <t>AGENDA 16M COMIX MIG PVP18,50¤ 25</t>
  </si>
  <si>
    <t>AGENDA 13M COMIX WAVE STD 16€   74139</t>
  </si>
  <si>
    <t>AGENDA 16M SCOMIX 18,50€ 2025  73505</t>
  </si>
  <si>
    <t>AGENDA 16M CLASSIC ME 19€ 2025</t>
  </si>
  <si>
    <t xml:space="preserve">SUPERDIARIO STD TOKIDOKI 16€ </t>
  </si>
  <si>
    <t xml:space="preserve">DIARIO PANINI CALCIATORI 16€  </t>
  </si>
  <si>
    <t>8010732160745</t>
  </si>
  <si>
    <t>86249</t>
  </si>
  <si>
    <t>DIARIO 12M STD MARIOKART 73212</t>
  </si>
  <si>
    <t>8010732160769</t>
  </si>
  <si>
    <t>86251</t>
  </si>
  <si>
    <t>ZAINO ORGANIZZATO MARIOKART</t>
  </si>
  <si>
    <t>8010732160783</t>
  </si>
  <si>
    <t>86253</t>
  </si>
  <si>
    <t>ZAINO ORG.TROLLEY MARIOKART PR</t>
  </si>
  <si>
    <t>8010732160790</t>
  </si>
  <si>
    <t>86254</t>
  </si>
  <si>
    <t>MINI ZAINO MARIOKART 73233</t>
  </si>
  <si>
    <t>8010732160813</t>
  </si>
  <si>
    <t>86256</t>
  </si>
  <si>
    <t>ASTUCCIO TRIPLO MARIOKART 2025</t>
  </si>
  <si>
    <t>8010732160820</t>
  </si>
  <si>
    <t>86257</t>
  </si>
  <si>
    <t>ASTUCCIO OVALE ORG MARIOKART</t>
  </si>
  <si>
    <t>8010732160844</t>
  </si>
  <si>
    <t>86259</t>
  </si>
  <si>
    <t>DIARIO 12M STD DRAGONBALL 2025</t>
  </si>
  <si>
    <t>8010732160851</t>
  </si>
  <si>
    <t>86260</t>
  </si>
  <si>
    <t>ZAINO ORG.TROLLEY DRAGONBALLST</t>
  </si>
  <si>
    <t>8010732160868</t>
  </si>
  <si>
    <t>86261</t>
  </si>
  <si>
    <t>ZAINO ORGANIZZATO DRAGONBALL</t>
  </si>
  <si>
    <t>8010732160899</t>
  </si>
  <si>
    <t>86264</t>
  </si>
  <si>
    <t>MINI ZAINO DRAGONBALL 2025</t>
  </si>
  <si>
    <t>8010732160912</t>
  </si>
  <si>
    <t>86266</t>
  </si>
  <si>
    <t>ASTUCCIO TRIPLO DRAGONBALL2025</t>
  </si>
  <si>
    <t>8010732160929</t>
  </si>
  <si>
    <t>86267</t>
  </si>
  <si>
    <t>ASTUCCIO OVALE ORG DRAGONBALL</t>
  </si>
  <si>
    <t>MINECRAFT</t>
  </si>
  <si>
    <t>8010732161063</t>
  </si>
  <si>
    <t>86280</t>
  </si>
  <si>
    <t>DIARIO 12M STD MINECRAFT MOVIE</t>
  </si>
  <si>
    <t>8010732161087</t>
  </si>
  <si>
    <t>86282</t>
  </si>
  <si>
    <t>ZAINO ORGANIZZATO MINECRAFT MO</t>
  </si>
  <si>
    <t>8010732161094</t>
  </si>
  <si>
    <t>86283</t>
  </si>
  <si>
    <t>ZAINO ORG TROLLEY MINECRAFT PR</t>
  </si>
  <si>
    <t>8010732161100</t>
  </si>
  <si>
    <t>86284</t>
  </si>
  <si>
    <t>MINI ZAINO MINECRAFT 2025 7353</t>
  </si>
  <si>
    <t>8010732161124</t>
  </si>
  <si>
    <t>86286</t>
  </si>
  <si>
    <t>ASTUCCIO TRIPLO MINECRAFT 2025</t>
  </si>
  <si>
    <t>8010732161131</t>
  </si>
  <si>
    <t>86287</t>
  </si>
  <si>
    <t>ASTUCCIO OVALE ORG MINECRAFT</t>
  </si>
  <si>
    <t>BEYOU 25/26</t>
  </si>
  <si>
    <t>8056379189879</t>
  </si>
  <si>
    <t>86500</t>
  </si>
  <si>
    <t>BEYOU 25/26 DIARIO EX.WHITE ST</t>
  </si>
  <si>
    <t>8056379189862</t>
  </si>
  <si>
    <t>86501</t>
  </si>
  <si>
    <t>BEYOU 25/26 DIARIO EX WHITE EA</t>
  </si>
  <si>
    <t>8056379189817</t>
  </si>
  <si>
    <t>86504</t>
  </si>
  <si>
    <t>BEYOU 25/26 DIARIO ULTRA BK EA</t>
  </si>
  <si>
    <t>8056379191940</t>
  </si>
  <si>
    <t>86507</t>
  </si>
  <si>
    <t>BEYOU 25/26 DIARIO COLOR STD</t>
  </si>
  <si>
    <t>8056379191957</t>
  </si>
  <si>
    <t>8056379191964</t>
  </si>
  <si>
    <t>8056379191407</t>
  </si>
  <si>
    <t>86506</t>
  </si>
  <si>
    <t>BEYOU 25/26 DIARIO COLOR EASY</t>
  </si>
  <si>
    <t>8056379191414</t>
  </si>
  <si>
    <t>8056379191445</t>
  </si>
  <si>
    <t>8056379191919</t>
  </si>
  <si>
    <t>86509</t>
  </si>
  <si>
    <t>BEYOU 25/26 DIARIO PATTERN STD</t>
  </si>
  <si>
    <t>8056379191933</t>
  </si>
  <si>
    <t>8056379191926</t>
  </si>
  <si>
    <t>8056379191889</t>
  </si>
  <si>
    <t>86508</t>
  </si>
  <si>
    <t>BEYOU 25/26 DIARIOPATTERN EASY</t>
  </si>
  <si>
    <t>8056379191902</t>
  </si>
  <si>
    <t>8056379191896</t>
  </si>
  <si>
    <t>8056379189831</t>
  </si>
  <si>
    <t>86502</t>
  </si>
  <si>
    <t>BEYOU 25/26 DIARIO COSMETIC PI</t>
  </si>
  <si>
    <t>8056379189824</t>
  </si>
  <si>
    <t>86503</t>
  </si>
  <si>
    <t>BEYOU 25/26 DIARIO REFLEX EASY</t>
  </si>
  <si>
    <t>8056379189787</t>
  </si>
  <si>
    <t>86505</t>
  </si>
  <si>
    <t>BEYOU 25/26 DIARIO WEBBOH EASY</t>
  </si>
  <si>
    <t>8056379191971</t>
  </si>
  <si>
    <t>86510</t>
  </si>
  <si>
    <t>BEYOU 25/26  DIARIO OCTOPUS EA</t>
  </si>
  <si>
    <t>8056379191988</t>
  </si>
  <si>
    <t>8056379191995</t>
  </si>
  <si>
    <t>86511</t>
  </si>
  <si>
    <t>BEYOU 25/26 AGENDA UNI BE9AC00</t>
  </si>
  <si>
    <t>8056379192039</t>
  </si>
  <si>
    <t>GOPOP</t>
  </si>
  <si>
    <t>8056379191360</t>
  </si>
  <si>
    <t>86299</t>
  </si>
  <si>
    <t>GOPOP25 ZAINO ROUND MEOWCORN</t>
  </si>
  <si>
    <t>8056379191308</t>
  </si>
  <si>
    <t>86303</t>
  </si>
  <si>
    <t>GOPOP25 TROLLEY 2R MEOWCORN</t>
  </si>
  <si>
    <t>8056379191124</t>
  </si>
  <si>
    <t>86315</t>
  </si>
  <si>
    <t>GOPOP25 ZAINETTO MEOWCORN GG9Y</t>
  </si>
  <si>
    <t>8056379191247</t>
  </si>
  <si>
    <t>86311</t>
  </si>
  <si>
    <t>GOPOP25 AST. TRIPLO MEOWCORN</t>
  </si>
  <si>
    <t>8056379190257</t>
  </si>
  <si>
    <t>86322</t>
  </si>
  <si>
    <t>GOPOP25 DIARIO ASS.TO GIRL</t>
  </si>
  <si>
    <t>8056379191353</t>
  </si>
  <si>
    <t>86300</t>
  </si>
  <si>
    <t>GOPOP25 ZAINO ROUND PANDERFUL</t>
  </si>
  <si>
    <t>8056379191292</t>
  </si>
  <si>
    <t>86304</t>
  </si>
  <si>
    <t>GOPOP25 TROLLEY 2R PANDERFUL</t>
  </si>
  <si>
    <t>8056379191117</t>
  </si>
  <si>
    <t>86316</t>
  </si>
  <si>
    <t>GOPOP25 ZAINETTO PANDERFUL</t>
  </si>
  <si>
    <t>8056379191230</t>
  </si>
  <si>
    <t>86312</t>
  </si>
  <si>
    <t>GOPOP25 AST. TRIPLO PANDERFUL</t>
  </si>
  <si>
    <t>8056379191346</t>
  </si>
  <si>
    <t>86301</t>
  </si>
  <si>
    <t>GOPOP25 ZAINO ROUND TURTLE BL</t>
  </si>
  <si>
    <t>8056379191285</t>
  </si>
  <si>
    <t>86305</t>
  </si>
  <si>
    <t>GOPOP25 TROLLEY 2R TURTLE BLOM</t>
  </si>
  <si>
    <t>8056379191391</t>
  </si>
  <si>
    <t>86317</t>
  </si>
  <si>
    <t>GOPOP25 ZAINETTO TURTLE BLOOM</t>
  </si>
  <si>
    <t>8056379191223</t>
  </si>
  <si>
    <t>86313</t>
  </si>
  <si>
    <t>GOPOP25 AST. TRIPLO TURTLE</t>
  </si>
  <si>
    <t>JURASSIC WORLD</t>
  </si>
  <si>
    <t>8056379190097</t>
  </si>
  <si>
    <t>86346</t>
  </si>
  <si>
    <t>JURASSIC WORLD 25 ZAINO ROUND</t>
  </si>
  <si>
    <t>8056379190103</t>
  </si>
  <si>
    <t>86347</t>
  </si>
  <si>
    <t>JURASSIC WORLD 25 TROLLEY 2R</t>
  </si>
  <si>
    <t>8056379190110</t>
  </si>
  <si>
    <t>86348</t>
  </si>
  <si>
    <t>JURASSIC WORLD 25 ZAINETTO</t>
  </si>
  <si>
    <t>8056379190127</t>
  </si>
  <si>
    <t>86407</t>
  </si>
  <si>
    <t>JURASSIC WORLD 25 ASTUCCIO TRI</t>
  </si>
  <si>
    <t>8056379190080</t>
  </si>
  <si>
    <t>86409</t>
  </si>
  <si>
    <t>JURASSIC WORLD 25 DIARIO STD</t>
  </si>
  <si>
    <t>HARRY POTTER</t>
  </si>
  <si>
    <t>8056379190875</t>
  </si>
  <si>
    <t>86422</t>
  </si>
  <si>
    <t>HARRY POTTER WASHI TAPE</t>
  </si>
  <si>
    <t>8056379190912</t>
  </si>
  <si>
    <t>86418</t>
  </si>
  <si>
    <t>HARRY POTTER SET 3 PENNE</t>
  </si>
  <si>
    <t>8056379190899</t>
  </si>
  <si>
    <t>86420</t>
  </si>
  <si>
    <t>HARRY POTTER PORTACHIAVI</t>
  </si>
  <si>
    <t>8056379190882</t>
  </si>
  <si>
    <t>86421</t>
  </si>
  <si>
    <t>HARRY POTTER  KIT POST IT Q.</t>
  </si>
  <si>
    <t>8056379190905</t>
  </si>
  <si>
    <t>86419</t>
  </si>
  <si>
    <t>HARRY POTTER SET STATIONERY</t>
  </si>
  <si>
    <t>HELLO KITTY</t>
  </si>
  <si>
    <t>8056379189589</t>
  </si>
  <si>
    <t>86431</t>
  </si>
  <si>
    <t>HELLO KITTY 25 DIARIO F.T STD</t>
  </si>
  <si>
    <t>8010732161209</t>
  </si>
  <si>
    <t>86404</t>
  </si>
  <si>
    <t>ZAINO JORDAN LAPTOP BACKPACK</t>
  </si>
  <si>
    <t>8010732161223</t>
  </si>
  <si>
    <t>86406</t>
  </si>
  <si>
    <t>ZAINO FJALLRAVEN KANKEN</t>
  </si>
  <si>
    <t>8010732161216</t>
  </si>
  <si>
    <t>86405</t>
  </si>
  <si>
    <t>ZAINO RAINS ROLLTOP RUCKSACK</t>
  </si>
  <si>
    <t>8010732148361</t>
  </si>
  <si>
    <t>77143</t>
  </si>
  <si>
    <t>ZAINO BOREALIS NORTH FACE ASS</t>
  </si>
  <si>
    <t>8010732122354</t>
  </si>
  <si>
    <t>27522</t>
  </si>
  <si>
    <t>ZAINO EASTPAK PADDED ASSORTITO</t>
  </si>
  <si>
    <t>8010732136092</t>
  </si>
  <si>
    <t>39952</t>
  </si>
  <si>
    <t>ZAINO EASTPAK PINNACLE</t>
  </si>
  <si>
    <t>8010732136115</t>
  </si>
  <si>
    <t>32507</t>
  </si>
  <si>
    <t>ASTUCCIO OVALE EASTPAK ASS</t>
  </si>
  <si>
    <t>8010732136108</t>
  </si>
  <si>
    <t>39956</t>
  </si>
  <si>
    <t>ASTUCCIO EASTPAK BENCHMARK</t>
  </si>
  <si>
    <t>8010732148729</t>
  </si>
  <si>
    <t>77355</t>
  </si>
  <si>
    <t>GYM BAG SACCA ASS BESTPRICE</t>
  </si>
  <si>
    <t>8010732125775</t>
  </si>
  <si>
    <t>31889</t>
  </si>
  <si>
    <t>POSTINA ASSORTITA BESTPRICE</t>
  </si>
  <si>
    <t>8010732125744</t>
  </si>
  <si>
    <t>31886</t>
  </si>
  <si>
    <t>ZAINO TEMPO LIBERO ASSORTITO</t>
  </si>
  <si>
    <t>8010732160547</t>
  </si>
  <si>
    <t>86200</t>
  </si>
  <si>
    <t>ZAINO AMERICANO DELUXE MIX</t>
  </si>
  <si>
    <t>8010732125751</t>
  </si>
  <si>
    <t>31887</t>
  </si>
  <si>
    <t>ZAINO ESTENSIBILE ASS. BESTPRI</t>
  </si>
  <si>
    <t>8010732124822</t>
  </si>
  <si>
    <t>30428</t>
  </si>
  <si>
    <t>ZAINO EST DE LUXE GP BESTPRICE</t>
  </si>
  <si>
    <t>8010732144349</t>
  </si>
  <si>
    <t>73709</t>
  </si>
  <si>
    <t>ZAINO TROLLEY ASILO PREMIUM 30</t>
  </si>
  <si>
    <t>8010732147944</t>
  </si>
  <si>
    <t>76799</t>
  </si>
  <si>
    <t>ZAINO ASILO PREMIUM 30CM ASS</t>
  </si>
  <si>
    <t>8010732112027</t>
  </si>
  <si>
    <t>14054</t>
  </si>
  <si>
    <t>ZAINO ASILO ASSORTITO BESTPRIC</t>
  </si>
  <si>
    <t>8010732100680</t>
  </si>
  <si>
    <t>13540</t>
  </si>
  <si>
    <t>BUSTINA OFFERTA ASS BESTPRICE</t>
  </si>
  <si>
    <t>8010732140327</t>
  </si>
  <si>
    <t>55216</t>
  </si>
  <si>
    <t>TOMBOLINO PREMIUM ASSORTITO</t>
  </si>
  <si>
    <t>8010732160363</t>
  </si>
  <si>
    <t>86144</t>
  </si>
  <si>
    <t>BUSTINA OVALE MIX FP GPZ BESTP</t>
  </si>
  <si>
    <t>8010732147982</t>
  </si>
  <si>
    <t>76803</t>
  </si>
  <si>
    <t>ASTUCCIO PREMIUM 3D  BESTPRICE</t>
  </si>
  <si>
    <t>8010732151200</t>
  </si>
  <si>
    <t>79487</t>
  </si>
  <si>
    <t>ASTUCCIO OVALE KEYOPLE BESTPRI</t>
  </si>
  <si>
    <t>8010732151187</t>
  </si>
  <si>
    <t>79486</t>
  </si>
  <si>
    <t>ASTUCCIO 3ZIP KEYOPLE ASS BEST</t>
  </si>
  <si>
    <t>8010732161155</t>
  </si>
  <si>
    <t>70609</t>
  </si>
  <si>
    <t>CORREDO X-CASE TRY BESTPRICE</t>
  </si>
  <si>
    <t>8010732147968</t>
  </si>
  <si>
    <t>76801</t>
  </si>
  <si>
    <t>ASTUCCIO 3ZIP MC PERS BESTPRIC</t>
  </si>
  <si>
    <t>8010732161179</t>
  </si>
  <si>
    <t>86295</t>
  </si>
  <si>
    <t>CORREDO 3ZIP DELUXE MIX BESTPR</t>
  </si>
  <si>
    <t>LISTINO GD 25</t>
  </si>
  <si>
    <t>DISPONIBILITA</t>
  </si>
  <si>
    <t>GIACENZA</t>
  </si>
  <si>
    <t>ORDINE</t>
  </si>
  <si>
    <t>CATEGORIA</t>
  </si>
  <si>
    <t>MARIO KART</t>
  </si>
  <si>
    <t xml:space="preserve">DRAGON BALL </t>
  </si>
  <si>
    <t>\</t>
  </si>
  <si>
    <t>SHORT &amp; FREE-TIME</t>
  </si>
  <si>
    <t>BEST PRICE</t>
  </si>
  <si>
    <t>PAPERSTORE</t>
  </si>
  <si>
    <t>GLOBAL INGROSS</t>
  </si>
  <si>
    <t>IL GIGANTE</t>
  </si>
  <si>
    <t>Gigante 8 Somma Lombardo</t>
  </si>
  <si>
    <t>Gigante 11 Montanaso Lombardo</t>
  </si>
  <si>
    <t>Gigante 87 San Giuliano</t>
  </si>
  <si>
    <t>Gigante 13 Daverio</t>
  </si>
  <si>
    <t>Rialto 26 Curtatone</t>
  </si>
  <si>
    <t>Rialto 42 Castano Primo</t>
  </si>
  <si>
    <t>Rialto 44 Villasanta</t>
  </si>
  <si>
    <t>Rialto 45 Cinisello Balsamo</t>
  </si>
  <si>
    <t>Rialto 49 Bellinzago L.</t>
  </si>
  <si>
    <t>Gigante 12 Vertemate con Minoprio</t>
  </si>
  <si>
    <t>Gigante 14 Varallo Pombia</t>
  </si>
  <si>
    <t>Gigante 16 Castellanza</t>
  </si>
  <si>
    <t>Rialto 17 Milano</t>
  </si>
  <si>
    <t>Rialto 30 Cambiago</t>
  </si>
  <si>
    <t>Rialto 40 Rottofreno</t>
  </si>
  <si>
    <t>Rialto 41 Erbusco</t>
  </si>
  <si>
    <t>Rialto 43 Usmate</t>
  </si>
  <si>
    <t xml:space="preserve">Rialto 51 Isola d'Asti </t>
  </si>
  <si>
    <t xml:space="preserve">Rialto 53 Rivarolo </t>
  </si>
  <si>
    <t>Rialto 57 Nizza Monferrato</t>
  </si>
  <si>
    <t>Rialto 59 Trecate</t>
  </si>
  <si>
    <t xml:space="preserve">MAXI DI </t>
  </si>
  <si>
    <t>CODOGNO</t>
  </si>
  <si>
    <t>ALESSANDRIA</t>
  </si>
  <si>
    <t>NOGARA</t>
  </si>
  <si>
    <t>S. GIOVANNI</t>
  </si>
  <si>
    <t>LEGNAGO</t>
  </si>
  <si>
    <t>COLOGNA</t>
  </si>
  <si>
    <t>VOGHERA</t>
  </si>
  <si>
    <t>LISCATE</t>
  </si>
  <si>
    <t>MELZO</t>
  </si>
  <si>
    <t>VILLAFRANCA</t>
  </si>
  <si>
    <t>FIORENZUOLA D'ADDA</t>
  </si>
  <si>
    <t>S. BONIFACIO</t>
  </si>
  <si>
    <t>GHEDI</t>
  </si>
  <si>
    <t>FIORANO</t>
  </si>
  <si>
    <t>S.ANGELO LODIGIANO</t>
  </si>
  <si>
    <t>PIACENZA</t>
  </si>
  <si>
    <t>FUSANO</t>
  </si>
  <si>
    <t>SOLE 365</t>
  </si>
  <si>
    <t>MAX FACTORY</t>
  </si>
  <si>
    <t>ITALBRIX</t>
  </si>
  <si>
    <t>UNICOMM</t>
  </si>
  <si>
    <t>PRATESI</t>
  </si>
  <si>
    <t>IPERAL</t>
  </si>
  <si>
    <t>ROSSETTI</t>
  </si>
  <si>
    <t>SUPERCONTI</t>
  </si>
  <si>
    <t>L'ABBONDANZA</t>
  </si>
  <si>
    <t>MEGAMARK</t>
  </si>
  <si>
    <t>TIGROS</t>
  </si>
  <si>
    <t>ROCCO GIOCATTOLI</t>
  </si>
  <si>
    <t>NEW DISTRIBUTION</t>
  </si>
  <si>
    <t>GDA</t>
  </si>
  <si>
    <t>DESIANO</t>
  </si>
  <si>
    <t>ASSOCASH</t>
  </si>
  <si>
    <t>ENNEDUE</t>
  </si>
  <si>
    <t>SEVENPOLI</t>
  </si>
  <si>
    <t>DIMAR</t>
  </si>
  <si>
    <t>ERGON</t>
  </si>
  <si>
    <t>AZ</t>
  </si>
  <si>
    <t>GOTTARDO</t>
  </si>
  <si>
    <t>ARENA</t>
  </si>
  <si>
    <t>UNIPAM BY ASSOCASH</t>
  </si>
  <si>
    <t>VISCIO TRADING</t>
  </si>
  <si>
    <t>ISA</t>
  </si>
  <si>
    <t>COOP</t>
  </si>
  <si>
    <t>MAIORA</t>
  </si>
  <si>
    <t>MULTICEDI</t>
  </si>
  <si>
    <t>LIGEA</t>
  </si>
  <si>
    <t>DEM</t>
  </si>
  <si>
    <t>GS SPA</t>
  </si>
  <si>
    <t>ARCO CASA</t>
  </si>
  <si>
    <t>D'AMBROS</t>
  </si>
  <si>
    <t>ALFI</t>
  </si>
  <si>
    <t>ROCCO TOYS</t>
  </si>
  <si>
    <t>ASIAN</t>
  </si>
  <si>
    <t>PRENOTATO / ORDINATO</t>
  </si>
  <si>
    <t>Codice Agedis</t>
  </si>
  <si>
    <t>Descrizione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</si>
</sst>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1" applyNumberFormat="1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1" fontId="4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2" fillId="3" borderId="7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2" fillId="3" borderId="15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3" borderId="8" xfId="0" applyFill="1" applyBorder="1" applyProtection="1">
      <protection locked="0"/>
    </xf>
    <xf numFmtId="0" fontId="0" fillId="3" borderId="4" xfId="0" applyFill="1" applyBorder="1" applyProtection="1">
      <protection locked="0"/>
    </xf>
    <xf numFmtId="0" fontId="0" fillId="3" borderId="16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3" borderId="9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3" borderId="17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 wrapText="1"/>
    </xf>
    <xf numFmtId="0" fontId="0" fillId="3" borderId="10" xfId="0" applyFill="1" applyBorder="1" applyProtection="1"/>
    <xf numFmtId="0" fontId="0" fillId="0" borderId="11" xfId="0" applyBorder="1" applyProtection="1"/>
    <xf numFmtId="0" fontId="4" fillId="2" borderId="2" xfId="0" applyFont="1" applyFill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0" borderId="0" xfId="0" applyProtection="1"/>
  </cellXfs>
  <cellStyles count="2">
    <cellStyle name="Normale" xfId="0" builtinId="0"/>
    <cellStyle name="Valuta" xfId="1" builtinId="4"/>
  </cellStyles>
  <dxfs count="9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#,##0.00\ &quot;€&quot;"/>
      <alignment horizontal="center" vertical="center" textRotation="0" wrapText="0" indent="0" justifyLastLine="0" shrinkToFit="0" readingOrder="0"/>
      <protection locked="1" hidden="0"/>
    </dxf>
    <dxf>
      <numFmt numFmtId="1" formatCode="0"/>
      <alignment horizontal="center" vertical="center" textRotation="0" wrapText="0" indent="0" justifyLastLine="0" shrinkToFit="0" readingOrder="0"/>
      <protection locked="1" hidden="0"/>
    </dxf>
    <dxf>
      <numFmt numFmtId="30" formatCode="@"/>
      <alignment horizontal="center" vertical="center" textRotation="0" wrapText="0" indent="0" justifyLastLine="0" shrinkToFit="0" readingOrder="0"/>
      <protection locked="1" hidden="0"/>
    </dxf>
    <dxf>
      <numFmt numFmtId="30" formatCode="@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protection locked="0" hidden="0"/>
    </dxf>
    <dxf>
      <numFmt numFmtId="1" formatCode="0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0C20857-A461-4331-914D-6439BEF7BD80}" autoFormatId="16" applyNumberFormats="0" applyBorderFormats="0" applyFontFormats="0" applyPatternFormats="0" applyAlignmentFormats="0" applyWidthHeightFormats="0">
  <queryTableRefresh nextId="7">
    <queryTableFields count="6">
      <queryTableField id="1" name="CATEGORIA" tableColumnId="1"/>
      <queryTableField id="2" name="EAN" tableColumnId="2"/>
      <queryTableField id="3" name="CODICE AGEDIS" tableColumnId="3"/>
      <queryTableField id="4" name="DESCRIZIONE" tableColumnId="4"/>
      <queryTableField id="5" name="IMBALLO" tableColumnId="5"/>
      <queryTableField id="6" name="LISTINO GD 25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871CB-F59C-4FB7-A345-167B048450CA}" name="AnagraficaArticoli_1" displayName="AnagraficaArticoli_1" ref="A1:F166" tableType="queryTable" totalsRowShown="0">
  <autoFilter ref="A1:F166" xr:uid="{8B8871CB-F59C-4FB7-A345-167B048450CA}"/>
  <tableColumns count="6">
    <tableColumn id="1" xr3:uid="{6EDA30BE-BDFC-4655-A10E-9436C5A7369F}" uniqueName="1" name="CATEGORIA" queryTableFieldId="1" dataDxfId="1"/>
    <tableColumn id="2" xr3:uid="{19942DE2-A4FA-4474-989F-F1C9DAD0F66B}" uniqueName="2" name="EAN" queryTableFieldId="2"/>
    <tableColumn id="3" xr3:uid="{6F34836B-CF8D-4229-8E8B-6F9E3A3286A5}" uniqueName="3" name="CODICE AGEDIS" queryTableFieldId="3"/>
    <tableColumn id="4" xr3:uid="{E48F8967-BFCE-4E71-97E8-17A0CE5947B1}" uniqueName="4" name="DESCRIZIONE" queryTableFieldId="4" dataDxfId="0"/>
    <tableColumn id="5" xr3:uid="{CDC6448F-2F09-41AC-ABB8-99459C3DCB7B}" uniqueName="5" name="IMBALLO" queryTableFieldId="5"/>
    <tableColumn id="6" xr3:uid="{72C8B61D-1DCB-4F25-81CE-3F2188EC202C}" uniqueName="6" name="LISTINO GD 25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56E22-9D44-455B-BE86-170EDEFB1286}" name="AnagraficaArticoli" displayName="AnagraficaArticoli" ref="A1:F166" totalsRowShown="0" headerRowDxfId="7" dataDxfId="6">
  <autoFilter ref="A1:F166" xr:uid="{A1756E22-9D44-455B-BE86-170EDEFB1286}"/>
  <tableColumns count="6">
    <tableColumn id="1" xr3:uid="{D6B4CD24-9791-4D31-B518-1A3AFBAD9384}" name="CATEGORIA" dataDxfId="9"/>
    <tableColumn id="2" xr3:uid="{439F5901-F3D6-4D06-BF8F-475E4324CFFE}" name="EAN" dataDxfId="8"/>
    <tableColumn id="3" xr3:uid="{EE8E5E75-89E2-48FE-8E03-114363CCD157}" name="CODICE AGEDIS" dataDxfId="5"/>
    <tableColumn id="4" xr3:uid="{5E2CA776-C19B-4315-9E3B-7B7400BFA3A4}" name="DESCRIZIONE" dataDxfId="4"/>
    <tableColumn id="5" xr3:uid="{56789F22-3841-4EED-90D5-18E92477E9CF}" name="IMBALLO" dataDxfId="3"/>
    <tableColumn id="6" xr3:uid="{5DB76D4A-851D-4531-BDC9-92FD2BF5DEF5}" name="LISTINO GD 25" dataDxfId="2" dataCellStyle="Valuta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1436CF-B077-4198-8DB8-C50201E74072}" name="ProposteClienti" displayName="ProposteClienti" ref="D1:AS166" headerRowDxfId="52" dataDxfId="53">
  <autoFilter ref="D1:AS166" xr:uid="{C01436CF-B077-4198-8DB8-C50201E74072}"/>
  <tableColumns count="42">
    <tableColumn id="1" xr3:uid="{AB1CB98D-521B-4467-B6C6-0BE4C4516EA3}" name="IL GIGANTE" totalsRowLabel="Totale" dataDxfId="95" totalsRowDxfId="10"/>
    <tableColumn id="2" xr3:uid="{6C7E98D1-AB22-4700-B2A1-8BC6F68556F7}" name="MAXI DI " dataDxfId="94" totalsRowDxfId="11"/>
    <tableColumn id="3" xr3:uid="{4F18A15A-1147-4A78-8619-6F37C80EAEA6}" name="PAPERSTORE" dataDxfId="93" totalsRowDxfId="12"/>
    <tableColumn id="4" xr3:uid="{12B94972-E4F5-4FE9-88DB-A9C1A4CC8D73}" name="SOLE 365" dataDxfId="92" totalsRowDxfId="13"/>
    <tableColumn id="5" xr3:uid="{85D2BE27-72A1-4378-93BC-6764460BF4D7}" name="FUSANO" dataDxfId="91" totalsRowDxfId="14"/>
    <tableColumn id="6" xr3:uid="{42CE8715-6E60-45AA-9363-F157C703E0FC}" name="GLOBAL INGROSS" dataDxfId="90" totalsRowDxfId="15"/>
    <tableColumn id="7" xr3:uid="{CEB18EA1-F165-4C38-8E25-99E51084C596}" name="MAX FACTORY" dataDxfId="89" totalsRowDxfId="16"/>
    <tableColumn id="8" xr3:uid="{7857AD46-3322-43B9-9B59-FA63BC937E48}" name="ITALBRIX" dataDxfId="88" totalsRowDxfId="17"/>
    <tableColumn id="9" xr3:uid="{E9FF61F6-1A67-4E19-A43D-8FED7021E761}" name="UNICOMM" dataDxfId="87" totalsRowDxfId="18"/>
    <tableColumn id="10" xr3:uid="{62A128F7-70BA-4C93-8EEA-61D09E0D644E}" name="PRATESI" dataDxfId="86" totalsRowDxfId="19"/>
    <tableColumn id="11" xr3:uid="{673961A9-F01A-4852-AF05-3027F9454B5B}" name="ROSSETTI" dataDxfId="85" totalsRowDxfId="20"/>
    <tableColumn id="12" xr3:uid="{3B0EF0E7-0382-44F4-8869-AEA10DCE973D}" name="IPERAL" dataDxfId="84" totalsRowDxfId="21"/>
    <tableColumn id="13" xr3:uid="{07C07536-122E-47C4-B937-A1132F52E099}" name="SUPERCONTI" dataDxfId="83" totalsRowDxfId="22"/>
    <tableColumn id="14" xr3:uid="{199415AD-C670-4B6D-AAD8-6E23940C3C11}" name="L'ABBONDANZA" dataDxfId="82" totalsRowDxfId="23"/>
    <tableColumn id="15" xr3:uid="{758B4AB6-1875-4E28-81FC-32C255FB424C}" name="MEGAMARK" dataDxfId="81" totalsRowDxfId="24"/>
    <tableColumn id="16" xr3:uid="{2BDCEBDC-4601-4EE4-8AF1-B6F3D773D3DF}" name="TIGROS" dataDxfId="80" totalsRowDxfId="25"/>
    <tableColumn id="17" xr3:uid="{E7D265E8-B39B-4D3C-A2AD-5FC50F77D740}" name="ROCCO GIOCATTOLI" dataDxfId="79" totalsRowDxfId="26"/>
    <tableColumn id="18" xr3:uid="{77D971CD-B593-4929-A32D-8485904FE8ED}" name="NEW DISTRIBUTION" dataDxfId="78" totalsRowDxfId="27"/>
    <tableColumn id="19" xr3:uid="{7EE87EB6-C158-4047-B0E8-88D586580B30}" name="GDA" dataDxfId="77" totalsRowDxfId="28"/>
    <tableColumn id="20" xr3:uid="{8B012FEE-4DCB-475C-93D0-768D43D6104B}" name="DESIANO" dataDxfId="76" totalsRowDxfId="29"/>
    <tableColumn id="21" xr3:uid="{7BF57DC0-334C-4473-AD94-182838D2D341}" name="ASSOCASH" dataDxfId="75" totalsRowDxfId="30"/>
    <tableColumn id="22" xr3:uid="{8BA5A9D8-6037-4A9A-B625-EFAB4825B191}" name="ENNEDUE" dataDxfId="74" totalsRowDxfId="31"/>
    <tableColumn id="23" xr3:uid="{62F92930-3470-4AC2-98F7-D763CF4E4BF9}" name="SEVENPOLI" dataDxfId="73" totalsRowDxfId="32"/>
    <tableColumn id="24" xr3:uid="{38DF7C8F-D0E2-43ED-B0DE-4A50180098F5}" name="DIMAR" dataDxfId="72" totalsRowDxfId="33"/>
    <tableColumn id="25" xr3:uid="{E036AAC6-6475-4FF9-81D0-9374C05CEB23}" name="ERGON" dataDxfId="71" totalsRowDxfId="34"/>
    <tableColumn id="26" xr3:uid="{37E01470-4E0C-4697-896D-15654CEEC80E}" name="AZ" dataDxfId="70" totalsRowDxfId="35"/>
    <tableColumn id="27" xr3:uid="{C6F238CD-127D-4EF9-BB51-76A1CDA32447}" name="GOTTARDO" dataDxfId="69" totalsRowDxfId="36"/>
    <tableColumn id="28" xr3:uid="{1ED496F2-BDBA-4981-AE70-7F95C451A10C}" name="ARENA" dataDxfId="68" totalsRowDxfId="37"/>
    <tableColumn id="29" xr3:uid="{7DB675EE-54CB-4628-BE92-EED3180E31E7}" name="UNIPAM BY ASSOCASH" dataDxfId="67" totalsRowDxfId="38"/>
    <tableColumn id="30" xr3:uid="{9F091921-270D-489B-BE1E-A79241282790}" name="VISCIO TRADING" dataDxfId="66" totalsRowDxfId="39"/>
    <tableColumn id="31" xr3:uid="{B988C19D-29EC-43E6-B1D8-E74DEF7734F8}" name="ISA" dataDxfId="65" totalsRowDxfId="40"/>
    <tableColumn id="32" xr3:uid="{E808B12C-9317-4510-B435-2F985D352334}" name="COOP" dataDxfId="64" totalsRowDxfId="41"/>
    <tableColumn id="33" xr3:uid="{1A67A9D0-ACF9-45AD-B0F3-18251FD6F4D8}" name="MAIORA" dataDxfId="63" totalsRowDxfId="42"/>
    <tableColumn id="34" xr3:uid="{A2AAFC79-5A1E-414C-B742-516C4155C4E4}" name="MULTICEDI" dataDxfId="62" totalsRowDxfId="43"/>
    <tableColumn id="35" xr3:uid="{9B958D75-B39B-41EE-AFB1-2235F2A7167D}" name="LIGEA" dataDxfId="61" totalsRowDxfId="44"/>
    <tableColumn id="36" xr3:uid="{771EF9F1-4413-4E3E-8B05-A4A30F2F1C1C}" name="DEM" dataDxfId="60" totalsRowDxfId="45"/>
    <tableColumn id="37" xr3:uid="{9F892641-A4CC-4BE1-90EF-FE95FBF8EAA9}" name="GS SPA" dataDxfId="59" totalsRowDxfId="46"/>
    <tableColumn id="38" xr3:uid="{0B2AFAB0-4408-460D-B0B1-444079042825}" name="ARCO CASA" dataDxfId="58" totalsRowDxfId="47"/>
    <tableColumn id="39" xr3:uid="{FE250A73-A696-45D4-8D5D-47F341054E14}" name="D'AMBROS" dataDxfId="57" totalsRowDxfId="48"/>
    <tableColumn id="40" xr3:uid="{F1C1B6E4-7B96-46CF-9A98-7BA614BBCA42}" name="ALFI" dataDxfId="56" totalsRowDxfId="49"/>
    <tableColumn id="41" xr3:uid="{7EA932DC-7B5C-4281-ACB4-5B9280A9F38E}" name="ROCCO TOYS" dataDxfId="55" totalsRowDxfId="50"/>
    <tableColumn id="42" xr3:uid="{9D6E1181-F4BE-43CD-A438-FECED64EDB95}" name="ASIAN" totalsRowFunction="count" dataDxfId="54" totalsRowDxfId="5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203F-D988-4693-9DBF-3044950982AE}">
  <dimension ref="A1:F166"/>
  <sheetViews>
    <sheetView workbookViewId="0"/>
  </sheetViews>
  <sheetFormatPr defaultRowHeight="15" x14ac:dyDescent="0.25"/>
  <cols>
    <col min="1" max="1" width="38.85546875" bestFit="1" customWidth="1"/>
    <col min="2" max="2" width="14.140625" bestFit="1" customWidth="1"/>
    <col min="3" max="3" width="18.140625" bestFit="1" customWidth="1"/>
    <col min="4" max="4" width="38.42578125" bestFit="1" customWidth="1"/>
    <col min="5" max="5" width="11.140625" bestFit="1" customWidth="1"/>
    <col min="6" max="6" width="16.28515625" bestFit="1" customWidth="1"/>
  </cols>
  <sheetData>
    <row r="1" spans="1:6" x14ac:dyDescent="0.25">
      <c r="A1" t="s">
        <v>461</v>
      </c>
      <c r="B1" t="s">
        <v>0</v>
      </c>
      <c r="C1" t="s">
        <v>1</v>
      </c>
      <c r="D1" t="s">
        <v>2</v>
      </c>
      <c r="E1" t="s">
        <v>3</v>
      </c>
      <c r="F1" t="s">
        <v>457</v>
      </c>
    </row>
    <row r="2" spans="1:6" x14ac:dyDescent="0.25">
      <c r="A2" s="34" t="s">
        <v>4</v>
      </c>
      <c r="B2" t="s">
        <v>5</v>
      </c>
      <c r="C2" t="s">
        <v>6</v>
      </c>
      <c r="D2" s="34" t="s">
        <v>7</v>
      </c>
      <c r="E2">
        <v>6</v>
      </c>
      <c r="F2">
        <v>15.9</v>
      </c>
    </row>
    <row r="3" spans="1:6" x14ac:dyDescent="0.25">
      <c r="A3" s="34" t="s">
        <v>4</v>
      </c>
      <c r="B3" t="s">
        <v>8</v>
      </c>
      <c r="C3" t="s">
        <v>9</v>
      </c>
      <c r="D3" s="34" t="s">
        <v>10</v>
      </c>
      <c r="E3">
        <v>6</v>
      </c>
      <c r="F3">
        <v>4.4000000000000004</v>
      </c>
    </row>
    <row r="4" spans="1:6" x14ac:dyDescent="0.25">
      <c r="A4" s="34" t="s">
        <v>4</v>
      </c>
      <c r="B4" t="s">
        <v>11</v>
      </c>
      <c r="C4" t="s">
        <v>12</v>
      </c>
      <c r="D4" s="34" t="s">
        <v>13</v>
      </c>
      <c r="E4">
        <v>6</v>
      </c>
      <c r="F4">
        <v>15.9</v>
      </c>
    </row>
    <row r="5" spans="1:6" x14ac:dyDescent="0.25">
      <c r="A5" s="34" t="s">
        <v>4</v>
      </c>
      <c r="B5" t="s">
        <v>14</v>
      </c>
      <c r="C5" t="s">
        <v>15</v>
      </c>
      <c r="D5" s="34" t="s">
        <v>16</v>
      </c>
      <c r="E5">
        <v>6</v>
      </c>
      <c r="F5">
        <v>4.4000000000000004</v>
      </c>
    </row>
    <row r="6" spans="1:6" x14ac:dyDescent="0.25">
      <c r="A6" s="34" t="s">
        <v>4</v>
      </c>
      <c r="B6" t="s">
        <v>17</v>
      </c>
      <c r="C6" t="s">
        <v>18</v>
      </c>
      <c r="D6" s="34" t="s">
        <v>19</v>
      </c>
      <c r="E6">
        <v>6</v>
      </c>
      <c r="F6">
        <v>15.9</v>
      </c>
    </row>
    <row r="7" spans="1:6" x14ac:dyDescent="0.25">
      <c r="A7" s="34" t="s">
        <v>4</v>
      </c>
      <c r="B7" t="s">
        <v>20</v>
      </c>
      <c r="C7" t="s">
        <v>21</v>
      </c>
      <c r="D7" s="34" t="s">
        <v>22</v>
      </c>
      <c r="E7">
        <v>6</v>
      </c>
      <c r="F7">
        <v>4.4000000000000004</v>
      </c>
    </row>
    <row r="8" spans="1:6" x14ac:dyDescent="0.25">
      <c r="A8" s="34" t="s">
        <v>4</v>
      </c>
      <c r="B8" t="s">
        <v>23</v>
      </c>
      <c r="C8" t="s">
        <v>24</v>
      </c>
      <c r="D8" s="34" t="s">
        <v>25</v>
      </c>
      <c r="E8">
        <v>12</v>
      </c>
      <c r="F8">
        <v>15.6</v>
      </c>
    </row>
    <row r="9" spans="1:6" x14ac:dyDescent="0.25">
      <c r="A9" s="34" t="s">
        <v>4</v>
      </c>
      <c r="B9" t="s">
        <v>26</v>
      </c>
      <c r="C9" t="s">
        <v>27</v>
      </c>
      <c r="D9" s="34" t="s">
        <v>28</v>
      </c>
      <c r="E9">
        <v>12</v>
      </c>
      <c r="F9">
        <v>3.9</v>
      </c>
    </row>
    <row r="10" spans="1:6" x14ac:dyDescent="0.25">
      <c r="A10" s="34" t="s">
        <v>4</v>
      </c>
      <c r="B10" t="s">
        <v>29</v>
      </c>
      <c r="C10" t="s">
        <v>30</v>
      </c>
      <c r="D10" s="34" t="s">
        <v>31</v>
      </c>
      <c r="E10">
        <v>12</v>
      </c>
      <c r="F10">
        <v>11.7</v>
      </c>
    </row>
    <row r="11" spans="1:6" x14ac:dyDescent="0.25">
      <c r="A11" s="34" t="s">
        <v>4</v>
      </c>
      <c r="B11" t="s">
        <v>32</v>
      </c>
      <c r="C11" t="s">
        <v>33</v>
      </c>
      <c r="D11" s="34" t="s">
        <v>34</v>
      </c>
      <c r="E11">
        <v>12</v>
      </c>
      <c r="F11">
        <v>3.64</v>
      </c>
    </row>
    <row r="12" spans="1:6" x14ac:dyDescent="0.25">
      <c r="A12" s="34" t="s">
        <v>4</v>
      </c>
      <c r="B12" t="s">
        <v>35</v>
      </c>
      <c r="C12" t="s">
        <v>36</v>
      </c>
      <c r="D12" s="34" t="s">
        <v>37</v>
      </c>
      <c r="E12">
        <v>12</v>
      </c>
      <c r="F12">
        <v>11.7</v>
      </c>
    </row>
    <row r="13" spans="1:6" x14ac:dyDescent="0.25">
      <c r="A13" s="34" t="s">
        <v>4</v>
      </c>
      <c r="B13" t="s">
        <v>38</v>
      </c>
      <c r="C13" t="s">
        <v>39</v>
      </c>
      <c r="D13" s="34" t="s">
        <v>40</v>
      </c>
      <c r="E13">
        <v>12</v>
      </c>
      <c r="F13">
        <v>3.64</v>
      </c>
    </row>
    <row r="14" spans="1:6" x14ac:dyDescent="0.25">
      <c r="A14" s="34" t="s">
        <v>4</v>
      </c>
      <c r="B14" t="s">
        <v>41</v>
      </c>
      <c r="C14" t="s">
        <v>42</v>
      </c>
      <c r="D14" s="34" t="s">
        <v>43</v>
      </c>
      <c r="E14">
        <v>6</v>
      </c>
      <c r="F14">
        <v>3.13</v>
      </c>
    </row>
    <row r="15" spans="1:6" x14ac:dyDescent="0.25">
      <c r="A15" s="34" t="s">
        <v>4</v>
      </c>
      <c r="B15" t="s">
        <v>44</v>
      </c>
      <c r="C15" t="s">
        <v>45</v>
      </c>
      <c r="D15" s="34" t="s">
        <v>46</v>
      </c>
      <c r="E15">
        <v>4</v>
      </c>
      <c r="F15">
        <v>35</v>
      </c>
    </row>
    <row r="16" spans="1:6" x14ac:dyDescent="0.25">
      <c r="A16" s="34" t="s">
        <v>4</v>
      </c>
      <c r="B16" t="s">
        <v>47</v>
      </c>
      <c r="C16" t="s">
        <v>48</v>
      </c>
      <c r="D16" s="34" t="s">
        <v>49</v>
      </c>
      <c r="E16">
        <v>12</v>
      </c>
      <c r="F16">
        <v>7</v>
      </c>
    </row>
    <row r="17" spans="1:6" x14ac:dyDescent="0.25">
      <c r="A17" s="34" t="s">
        <v>4</v>
      </c>
      <c r="B17" t="s">
        <v>50</v>
      </c>
      <c r="C17" t="s">
        <v>51</v>
      </c>
      <c r="D17" s="34" t="s">
        <v>52</v>
      </c>
      <c r="E17">
        <v>4</v>
      </c>
      <c r="F17">
        <v>50</v>
      </c>
    </row>
    <row r="18" spans="1:6" x14ac:dyDescent="0.25">
      <c r="A18" s="34" t="s">
        <v>4</v>
      </c>
      <c r="B18" t="s">
        <v>53</v>
      </c>
      <c r="C18" t="s">
        <v>54</v>
      </c>
      <c r="D18" s="34" t="s">
        <v>55</v>
      </c>
      <c r="E18">
        <v>6</v>
      </c>
      <c r="F18">
        <v>39.9</v>
      </c>
    </row>
    <row r="19" spans="1:6" x14ac:dyDescent="0.25">
      <c r="A19" s="34" t="s">
        <v>4</v>
      </c>
      <c r="B19" t="s">
        <v>56</v>
      </c>
      <c r="C19" t="s">
        <v>57</v>
      </c>
      <c r="D19" s="34" t="s">
        <v>58</v>
      </c>
      <c r="E19">
        <v>15</v>
      </c>
      <c r="F19">
        <v>10.18</v>
      </c>
    </row>
    <row r="20" spans="1:6" x14ac:dyDescent="0.25">
      <c r="A20" s="34" t="s">
        <v>4</v>
      </c>
      <c r="B20" t="s">
        <v>59</v>
      </c>
      <c r="C20" t="s">
        <v>60</v>
      </c>
      <c r="D20" s="34" t="s">
        <v>61</v>
      </c>
      <c r="E20">
        <v>24</v>
      </c>
      <c r="F20">
        <v>3.18</v>
      </c>
    </row>
    <row r="21" spans="1:6" x14ac:dyDescent="0.25">
      <c r="A21" s="34" t="s">
        <v>4</v>
      </c>
      <c r="B21" t="s">
        <v>62</v>
      </c>
      <c r="C21" t="s">
        <v>63</v>
      </c>
      <c r="D21" s="34" t="s">
        <v>64</v>
      </c>
      <c r="E21">
        <v>24</v>
      </c>
      <c r="F21">
        <v>3.18</v>
      </c>
    </row>
    <row r="22" spans="1:6" x14ac:dyDescent="0.25">
      <c r="A22" s="34" t="s">
        <v>4</v>
      </c>
      <c r="B22" t="s">
        <v>65</v>
      </c>
      <c r="C22" t="s">
        <v>66</v>
      </c>
      <c r="D22" s="34" t="s">
        <v>67</v>
      </c>
      <c r="E22">
        <v>24</v>
      </c>
      <c r="F22">
        <v>3.24</v>
      </c>
    </row>
    <row r="23" spans="1:6" x14ac:dyDescent="0.25">
      <c r="A23" s="34" t="s">
        <v>4</v>
      </c>
      <c r="B23" t="s">
        <v>68</v>
      </c>
      <c r="C23" t="s">
        <v>69</v>
      </c>
      <c r="D23" s="34" t="s">
        <v>70</v>
      </c>
      <c r="E23">
        <v>24</v>
      </c>
      <c r="F23">
        <v>3.36</v>
      </c>
    </row>
    <row r="24" spans="1:6" x14ac:dyDescent="0.25">
      <c r="A24" s="34" t="s">
        <v>4</v>
      </c>
      <c r="B24" t="s">
        <v>71</v>
      </c>
      <c r="C24" t="s">
        <v>72</v>
      </c>
      <c r="D24" s="34" t="s">
        <v>73</v>
      </c>
      <c r="E24">
        <v>24</v>
      </c>
      <c r="F24">
        <v>5.04</v>
      </c>
    </row>
    <row r="25" spans="1:6" x14ac:dyDescent="0.25">
      <c r="A25" s="34" t="s">
        <v>4</v>
      </c>
      <c r="B25" t="s">
        <v>74</v>
      </c>
      <c r="C25" t="s">
        <v>75</v>
      </c>
      <c r="D25" s="34" t="s">
        <v>76</v>
      </c>
      <c r="E25">
        <v>24</v>
      </c>
      <c r="F25">
        <v>6.16</v>
      </c>
    </row>
    <row r="26" spans="1:6" x14ac:dyDescent="0.25">
      <c r="A26" s="34" t="s">
        <v>4</v>
      </c>
      <c r="B26" t="s">
        <v>77</v>
      </c>
      <c r="C26" t="s">
        <v>78</v>
      </c>
      <c r="D26" s="34" t="s">
        <v>79</v>
      </c>
      <c r="E26">
        <v>12</v>
      </c>
      <c r="F26">
        <v>4.25</v>
      </c>
    </row>
    <row r="27" spans="1:6" x14ac:dyDescent="0.25">
      <c r="A27" s="34" t="s">
        <v>4</v>
      </c>
      <c r="B27" t="s">
        <v>80</v>
      </c>
      <c r="C27" t="s">
        <v>81</v>
      </c>
      <c r="D27" s="34" t="s">
        <v>82</v>
      </c>
      <c r="E27">
        <v>8</v>
      </c>
      <c r="F27">
        <v>5.4</v>
      </c>
    </row>
    <row r="28" spans="1:6" x14ac:dyDescent="0.25">
      <c r="A28" s="34" t="s">
        <v>4</v>
      </c>
      <c r="B28" t="s">
        <v>83</v>
      </c>
      <c r="C28" t="s">
        <v>84</v>
      </c>
      <c r="D28" s="34" t="s">
        <v>85</v>
      </c>
      <c r="E28">
        <v>8</v>
      </c>
      <c r="F28">
        <v>5.4</v>
      </c>
    </row>
    <row r="29" spans="1:6" x14ac:dyDescent="0.25">
      <c r="A29" s="34" t="s">
        <v>4</v>
      </c>
      <c r="B29" t="s">
        <v>86</v>
      </c>
      <c r="C29" t="s">
        <v>87</v>
      </c>
      <c r="D29" s="34" t="s">
        <v>88</v>
      </c>
      <c r="E29">
        <v>8</v>
      </c>
      <c r="F29">
        <v>5.4</v>
      </c>
    </row>
    <row r="30" spans="1:6" x14ac:dyDescent="0.25">
      <c r="A30" s="34" t="s">
        <v>4</v>
      </c>
      <c r="B30" t="s">
        <v>89</v>
      </c>
      <c r="C30" t="s">
        <v>90</v>
      </c>
      <c r="D30" s="34" t="s">
        <v>91</v>
      </c>
      <c r="E30">
        <v>8</v>
      </c>
      <c r="F30">
        <v>5.4</v>
      </c>
    </row>
    <row r="31" spans="1:6" x14ac:dyDescent="0.25">
      <c r="A31" s="34" t="s">
        <v>4</v>
      </c>
      <c r="B31" t="s">
        <v>92</v>
      </c>
      <c r="C31" t="s">
        <v>93</v>
      </c>
      <c r="D31" s="34" t="s">
        <v>94</v>
      </c>
      <c r="E31">
        <v>50</v>
      </c>
      <c r="F31">
        <v>4.1500000000000004</v>
      </c>
    </row>
    <row r="32" spans="1:6" x14ac:dyDescent="0.25">
      <c r="A32" s="34" t="s">
        <v>4</v>
      </c>
      <c r="B32" t="s">
        <v>95</v>
      </c>
      <c r="C32" t="s">
        <v>96</v>
      </c>
      <c r="D32" s="34" t="s">
        <v>97</v>
      </c>
      <c r="E32">
        <v>50</v>
      </c>
      <c r="F32">
        <v>4.1500000000000004</v>
      </c>
    </row>
    <row r="33" spans="1:6" x14ac:dyDescent="0.25">
      <c r="A33" s="34" t="s">
        <v>98</v>
      </c>
      <c r="B33" t="s">
        <v>99</v>
      </c>
      <c r="C33" t="s">
        <v>100</v>
      </c>
      <c r="D33" s="34" t="s">
        <v>101</v>
      </c>
      <c r="E33">
        <v>12</v>
      </c>
      <c r="F33">
        <v>10.9</v>
      </c>
    </row>
    <row r="34" spans="1:6" x14ac:dyDescent="0.25">
      <c r="A34" s="34" t="s">
        <v>102</v>
      </c>
      <c r="B34" t="s">
        <v>103</v>
      </c>
      <c r="C34" t="s">
        <v>104</v>
      </c>
      <c r="D34" s="34" t="s">
        <v>105</v>
      </c>
      <c r="E34">
        <v>6</v>
      </c>
      <c r="F34">
        <v>12.88</v>
      </c>
    </row>
    <row r="35" spans="1:6" x14ac:dyDescent="0.25">
      <c r="A35" s="34" t="s">
        <v>102</v>
      </c>
      <c r="B35" t="s">
        <v>106</v>
      </c>
      <c r="C35" t="s">
        <v>107</v>
      </c>
      <c r="D35" s="34" t="s">
        <v>108</v>
      </c>
      <c r="E35">
        <v>6</v>
      </c>
      <c r="F35">
        <v>12.88</v>
      </c>
    </row>
    <row r="36" spans="1:6" x14ac:dyDescent="0.25">
      <c r="A36" s="34" t="s">
        <v>102</v>
      </c>
      <c r="B36" t="s">
        <v>109</v>
      </c>
      <c r="C36" t="s">
        <v>110</v>
      </c>
      <c r="D36" s="34" t="s">
        <v>111</v>
      </c>
      <c r="E36">
        <v>6</v>
      </c>
      <c r="F36">
        <v>12.88</v>
      </c>
    </row>
    <row r="37" spans="1:6" x14ac:dyDescent="0.25">
      <c r="A37" s="34" t="s">
        <v>102</v>
      </c>
      <c r="B37" t="s">
        <v>112</v>
      </c>
      <c r="C37" t="s">
        <v>113</v>
      </c>
      <c r="D37" s="34" t="s">
        <v>114</v>
      </c>
      <c r="E37">
        <v>6</v>
      </c>
      <c r="F37">
        <v>6.63</v>
      </c>
    </row>
    <row r="38" spans="1:6" x14ac:dyDescent="0.25">
      <c r="A38" s="34" t="s">
        <v>102</v>
      </c>
      <c r="B38" t="s">
        <v>115</v>
      </c>
      <c r="C38" t="s">
        <v>116</v>
      </c>
      <c r="D38" s="34" t="s">
        <v>117</v>
      </c>
      <c r="E38">
        <v>6</v>
      </c>
      <c r="F38">
        <v>6.63</v>
      </c>
    </row>
    <row r="39" spans="1:6" x14ac:dyDescent="0.25">
      <c r="A39" s="34" t="s">
        <v>102</v>
      </c>
      <c r="B39" t="s">
        <v>118</v>
      </c>
      <c r="C39" t="s">
        <v>119</v>
      </c>
      <c r="D39" s="34" t="s">
        <v>120</v>
      </c>
      <c r="E39">
        <v>6</v>
      </c>
      <c r="F39">
        <v>6.63</v>
      </c>
    </row>
    <row r="40" spans="1:6" x14ac:dyDescent="0.25">
      <c r="A40" s="34" t="s">
        <v>102</v>
      </c>
      <c r="B40" t="s">
        <v>121</v>
      </c>
      <c r="C40" t="s">
        <v>122</v>
      </c>
      <c r="D40" s="34" t="s">
        <v>123</v>
      </c>
      <c r="E40">
        <v>6</v>
      </c>
      <c r="F40">
        <v>6.63</v>
      </c>
    </row>
    <row r="41" spans="1:6" x14ac:dyDescent="0.25">
      <c r="A41" s="34" t="s">
        <v>102</v>
      </c>
      <c r="B41" t="s">
        <v>124</v>
      </c>
      <c r="C41" t="s">
        <v>125</v>
      </c>
      <c r="D41" s="34" t="s">
        <v>126</v>
      </c>
      <c r="E41">
        <v>6</v>
      </c>
      <c r="F41">
        <v>6.63</v>
      </c>
    </row>
    <row r="42" spans="1:6" x14ac:dyDescent="0.25">
      <c r="A42" s="34" t="s">
        <v>102</v>
      </c>
      <c r="B42">
        <v>8010732163852</v>
      </c>
      <c r="C42">
        <v>87114</v>
      </c>
      <c r="D42" s="34" t="s">
        <v>127</v>
      </c>
      <c r="E42">
        <v>6</v>
      </c>
      <c r="F42">
        <v>6.63</v>
      </c>
    </row>
    <row r="43" spans="1:6" x14ac:dyDescent="0.25">
      <c r="A43" s="34" t="s">
        <v>102</v>
      </c>
      <c r="B43" t="s">
        <v>128</v>
      </c>
      <c r="C43" t="s">
        <v>129</v>
      </c>
      <c r="D43" s="34" t="s">
        <v>130</v>
      </c>
      <c r="E43">
        <v>12</v>
      </c>
      <c r="F43">
        <v>3.75</v>
      </c>
    </row>
    <row r="44" spans="1:6" x14ac:dyDescent="0.25">
      <c r="A44" s="34" t="s">
        <v>102</v>
      </c>
      <c r="B44" t="s">
        <v>131</v>
      </c>
      <c r="C44" t="s">
        <v>132</v>
      </c>
      <c r="D44" s="34" t="s">
        <v>133</v>
      </c>
      <c r="E44">
        <v>12</v>
      </c>
      <c r="F44">
        <v>3.75</v>
      </c>
    </row>
    <row r="45" spans="1:6" x14ac:dyDescent="0.25">
      <c r="A45" s="34" t="s">
        <v>102</v>
      </c>
      <c r="B45" t="s">
        <v>134</v>
      </c>
      <c r="C45" t="s">
        <v>135</v>
      </c>
      <c r="D45" s="34" t="s">
        <v>136</v>
      </c>
      <c r="E45">
        <v>3</v>
      </c>
      <c r="F45">
        <v>25.5</v>
      </c>
    </row>
    <row r="46" spans="1:6" x14ac:dyDescent="0.25">
      <c r="A46" s="34" t="s">
        <v>102</v>
      </c>
      <c r="B46" t="s">
        <v>137</v>
      </c>
      <c r="C46" t="s">
        <v>138</v>
      </c>
      <c r="D46" s="34" t="s">
        <v>139</v>
      </c>
      <c r="E46">
        <v>3</v>
      </c>
      <c r="F46">
        <v>25.5</v>
      </c>
    </row>
    <row r="47" spans="1:6" x14ac:dyDescent="0.25">
      <c r="A47" s="34" t="s">
        <v>102</v>
      </c>
      <c r="B47" t="s">
        <v>140</v>
      </c>
      <c r="C47" t="s">
        <v>141</v>
      </c>
      <c r="D47" s="34" t="s">
        <v>142</v>
      </c>
      <c r="E47">
        <v>3</v>
      </c>
      <c r="F47">
        <v>25.5</v>
      </c>
    </row>
    <row r="48" spans="1:6" x14ac:dyDescent="0.25">
      <c r="A48" s="34" t="s">
        <v>102</v>
      </c>
      <c r="B48" t="s">
        <v>143</v>
      </c>
      <c r="C48" t="s">
        <v>144</v>
      </c>
      <c r="D48" s="34" t="s">
        <v>145</v>
      </c>
      <c r="E48">
        <v>3</v>
      </c>
      <c r="F48">
        <v>43.9</v>
      </c>
    </row>
    <row r="49" spans="1:6" x14ac:dyDescent="0.25">
      <c r="A49" s="34" t="s">
        <v>102</v>
      </c>
      <c r="B49" t="s">
        <v>146</v>
      </c>
      <c r="C49" t="s">
        <v>147</v>
      </c>
      <c r="D49" s="34" t="s">
        <v>148</v>
      </c>
      <c r="E49">
        <v>3</v>
      </c>
      <c r="F49">
        <v>43.9</v>
      </c>
    </row>
    <row r="50" spans="1:6" x14ac:dyDescent="0.25">
      <c r="A50" s="34" t="s">
        <v>102</v>
      </c>
      <c r="B50" t="s">
        <v>149</v>
      </c>
      <c r="C50" t="s">
        <v>150</v>
      </c>
      <c r="D50" s="34" t="s">
        <v>151</v>
      </c>
      <c r="E50">
        <v>6</v>
      </c>
      <c r="F50">
        <v>12.8</v>
      </c>
    </row>
    <row r="51" spans="1:6" x14ac:dyDescent="0.25">
      <c r="A51" s="34" t="s">
        <v>102</v>
      </c>
      <c r="B51" t="s">
        <v>152</v>
      </c>
      <c r="C51" t="s">
        <v>153</v>
      </c>
      <c r="D51" s="34" t="s">
        <v>154</v>
      </c>
      <c r="E51">
        <v>8</v>
      </c>
      <c r="F51">
        <v>12.8</v>
      </c>
    </row>
    <row r="52" spans="1:6" x14ac:dyDescent="0.25">
      <c r="A52" s="34" t="s">
        <v>102</v>
      </c>
      <c r="B52" t="s">
        <v>155</v>
      </c>
      <c r="C52" t="s">
        <v>156</v>
      </c>
      <c r="D52" s="34" t="s">
        <v>157</v>
      </c>
      <c r="E52">
        <v>6</v>
      </c>
      <c r="F52">
        <v>12.8</v>
      </c>
    </row>
    <row r="53" spans="1:6" x14ac:dyDescent="0.25">
      <c r="A53" s="34" t="s">
        <v>102</v>
      </c>
      <c r="B53" t="s">
        <v>80</v>
      </c>
      <c r="C53" t="s">
        <v>81</v>
      </c>
      <c r="D53" s="34" t="s">
        <v>82</v>
      </c>
      <c r="E53">
        <v>8</v>
      </c>
      <c r="F53">
        <v>5.4</v>
      </c>
    </row>
    <row r="54" spans="1:6" x14ac:dyDescent="0.25">
      <c r="A54" s="34" t="s">
        <v>102</v>
      </c>
      <c r="B54" t="s">
        <v>83</v>
      </c>
      <c r="C54" t="s">
        <v>84</v>
      </c>
      <c r="D54" s="34" t="s">
        <v>85</v>
      </c>
      <c r="E54">
        <v>8</v>
      </c>
      <c r="F54">
        <v>5.4</v>
      </c>
    </row>
    <row r="55" spans="1:6" x14ac:dyDescent="0.25">
      <c r="A55" s="34" t="s">
        <v>102</v>
      </c>
      <c r="B55" t="s">
        <v>86</v>
      </c>
      <c r="C55" t="s">
        <v>87</v>
      </c>
      <c r="D55" s="34" t="s">
        <v>88</v>
      </c>
      <c r="E55">
        <v>8</v>
      </c>
      <c r="F55">
        <v>5.4</v>
      </c>
    </row>
    <row r="56" spans="1:6" x14ac:dyDescent="0.25">
      <c r="A56" s="34" t="s">
        <v>102</v>
      </c>
      <c r="B56" t="s">
        <v>89</v>
      </c>
      <c r="C56" t="s">
        <v>90</v>
      </c>
      <c r="D56" s="34" t="s">
        <v>91</v>
      </c>
      <c r="E56">
        <v>8</v>
      </c>
      <c r="F56">
        <v>5.4</v>
      </c>
    </row>
    <row r="57" spans="1:6" x14ac:dyDescent="0.25">
      <c r="A57" s="34" t="s">
        <v>102</v>
      </c>
      <c r="B57">
        <v>8010732162183</v>
      </c>
      <c r="C57">
        <v>86760</v>
      </c>
      <c r="D57" s="34" t="s">
        <v>158</v>
      </c>
      <c r="E57">
        <v>8</v>
      </c>
      <c r="F57">
        <v>5.4</v>
      </c>
    </row>
    <row r="58" spans="1:6" x14ac:dyDescent="0.25">
      <c r="A58" s="34" t="s">
        <v>159</v>
      </c>
      <c r="B58" t="s">
        <v>160</v>
      </c>
      <c r="C58" t="s">
        <v>161</v>
      </c>
      <c r="D58" s="34" t="s">
        <v>162</v>
      </c>
      <c r="E58">
        <v>12</v>
      </c>
      <c r="F58">
        <v>7.95</v>
      </c>
    </row>
    <row r="59" spans="1:6" x14ac:dyDescent="0.25">
      <c r="A59" s="34" t="s">
        <v>159</v>
      </c>
      <c r="B59" t="s">
        <v>163</v>
      </c>
      <c r="C59" t="s">
        <v>164</v>
      </c>
      <c r="D59" s="34" t="s">
        <v>165</v>
      </c>
      <c r="E59">
        <v>12</v>
      </c>
      <c r="F59">
        <v>7.95</v>
      </c>
    </row>
    <row r="60" spans="1:6" x14ac:dyDescent="0.25">
      <c r="A60" s="34" t="s">
        <v>159</v>
      </c>
      <c r="B60" t="s">
        <v>166</v>
      </c>
      <c r="C60" t="s">
        <v>167</v>
      </c>
      <c r="D60" s="34" t="s">
        <v>168</v>
      </c>
      <c r="E60">
        <v>12</v>
      </c>
      <c r="F60">
        <v>7.95</v>
      </c>
    </row>
    <row r="61" spans="1:6" x14ac:dyDescent="0.25">
      <c r="A61" s="34" t="s">
        <v>159</v>
      </c>
      <c r="B61" t="s">
        <v>169</v>
      </c>
      <c r="C61" t="s">
        <v>170</v>
      </c>
      <c r="D61" s="34" t="s">
        <v>171</v>
      </c>
      <c r="E61">
        <v>12</v>
      </c>
      <c r="F61">
        <v>7.95</v>
      </c>
    </row>
    <row r="62" spans="1:6" x14ac:dyDescent="0.25">
      <c r="A62" s="34" t="s">
        <v>159</v>
      </c>
      <c r="B62" t="s">
        <v>172</v>
      </c>
      <c r="C62" t="s">
        <v>173</v>
      </c>
      <c r="D62" s="34" t="s">
        <v>174</v>
      </c>
      <c r="E62">
        <v>12</v>
      </c>
      <c r="F62">
        <v>7.95</v>
      </c>
    </row>
    <row r="63" spans="1:6" x14ac:dyDescent="0.25">
      <c r="A63" s="34" t="s">
        <v>175</v>
      </c>
      <c r="B63" t="s">
        <v>176</v>
      </c>
      <c r="C63" t="s">
        <v>177</v>
      </c>
      <c r="D63" s="34" t="s">
        <v>178</v>
      </c>
      <c r="E63">
        <v>4</v>
      </c>
      <c r="F63">
        <v>15.86</v>
      </c>
    </row>
    <row r="64" spans="1:6" x14ac:dyDescent="0.25">
      <c r="A64" s="34" t="s">
        <v>175</v>
      </c>
      <c r="B64" t="s">
        <v>179</v>
      </c>
      <c r="C64" t="s">
        <v>180</v>
      </c>
      <c r="D64" s="34" t="s">
        <v>181</v>
      </c>
      <c r="E64">
        <v>4</v>
      </c>
      <c r="F64">
        <v>15.86</v>
      </c>
    </row>
    <row r="65" spans="1:6" x14ac:dyDescent="0.25">
      <c r="A65" s="34" t="s">
        <v>175</v>
      </c>
      <c r="B65" t="s">
        <v>182</v>
      </c>
      <c r="C65" t="s">
        <v>183</v>
      </c>
      <c r="D65" s="34" t="s">
        <v>184</v>
      </c>
      <c r="E65">
        <v>4</v>
      </c>
      <c r="F65">
        <v>14.48</v>
      </c>
    </row>
    <row r="66" spans="1:6" x14ac:dyDescent="0.25">
      <c r="A66" s="34" t="s">
        <v>175</v>
      </c>
      <c r="B66" t="s">
        <v>185</v>
      </c>
      <c r="C66" t="s">
        <v>186</v>
      </c>
      <c r="D66" s="34" t="s">
        <v>187</v>
      </c>
      <c r="E66">
        <v>4</v>
      </c>
      <c r="F66">
        <v>16.71</v>
      </c>
    </row>
    <row r="67" spans="1:6" x14ac:dyDescent="0.25">
      <c r="A67" s="34" t="s">
        <v>188</v>
      </c>
      <c r="B67" t="s">
        <v>189</v>
      </c>
      <c r="C67" t="s">
        <v>190</v>
      </c>
      <c r="D67" s="34" t="s">
        <v>191</v>
      </c>
      <c r="E67">
        <v>12</v>
      </c>
      <c r="F67">
        <v>14.7</v>
      </c>
    </row>
    <row r="68" spans="1:6" x14ac:dyDescent="0.25">
      <c r="A68" s="34" t="s">
        <v>188</v>
      </c>
      <c r="B68" t="s">
        <v>189</v>
      </c>
      <c r="C68" t="s">
        <v>192</v>
      </c>
      <c r="D68" s="34" t="s">
        <v>193</v>
      </c>
      <c r="E68">
        <v>12</v>
      </c>
      <c r="F68">
        <v>14.7</v>
      </c>
    </row>
    <row r="69" spans="1:6" x14ac:dyDescent="0.25">
      <c r="A69" s="34" t="s">
        <v>188</v>
      </c>
      <c r="B69" t="s">
        <v>189</v>
      </c>
      <c r="C69" t="s">
        <v>194</v>
      </c>
      <c r="D69" s="34" t="s">
        <v>195</v>
      </c>
      <c r="E69">
        <v>12</v>
      </c>
      <c r="F69">
        <v>14.7</v>
      </c>
    </row>
    <row r="70" spans="1:6" x14ac:dyDescent="0.25">
      <c r="A70" s="34" t="s">
        <v>188</v>
      </c>
      <c r="B70" t="s">
        <v>189</v>
      </c>
      <c r="C70">
        <v>87006</v>
      </c>
      <c r="D70" s="34" t="s">
        <v>196</v>
      </c>
      <c r="E70">
        <v>9</v>
      </c>
      <c r="F70">
        <v>12.2</v>
      </c>
    </row>
    <row r="71" spans="1:6" x14ac:dyDescent="0.25">
      <c r="A71" s="34" t="s">
        <v>188</v>
      </c>
      <c r="B71" t="s">
        <v>189</v>
      </c>
      <c r="C71">
        <v>87007</v>
      </c>
      <c r="D71" s="34" t="s">
        <v>197</v>
      </c>
      <c r="E71">
        <v>9</v>
      </c>
      <c r="F71">
        <v>14.7</v>
      </c>
    </row>
    <row r="72" spans="1:6" x14ac:dyDescent="0.25">
      <c r="A72" s="34" t="s">
        <v>188</v>
      </c>
      <c r="B72" t="s">
        <v>189</v>
      </c>
      <c r="C72">
        <v>87008</v>
      </c>
      <c r="D72" s="34" t="s">
        <v>198</v>
      </c>
      <c r="E72">
        <v>8</v>
      </c>
      <c r="F72">
        <v>14.9</v>
      </c>
    </row>
    <row r="73" spans="1:6" x14ac:dyDescent="0.25">
      <c r="A73" s="34" t="s">
        <v>188</v>
      </c>
      <c r="B73" t="s">
        <v>189</v>
      </c>
      <c r="C73">
        <v>87009</v>
      </c>
      <c r="D73" s="34" t="s">
        <v>199</v>
      </c>
      <c r="E73">
        <v>12</v>
      </c>
      <c r="F73">
        <v>12.2</v>
      </c>
    </row>
    <row r="74" spans="1:6" x14ac:dyDescent="0.25">
      <c r="A74" s="34" t="s">
        <v>188</v>
      </c>
      <c r="B74" t="s">
        <v>189</v>
      </c>
      <c r="C74">
        <v>87010</v>
      </c>
      <c r="D74" s="34" t="s">
        <v>200</v>
      </c>
      <c r="E74">
        <v>8</v>
      </c>
      <c r="F74">
        <v>12.2</v>
      </c>
    </row>
    <row r="75" spans="1:6" x14ac:dyDescent="0.25">
      <c r="A75" s="34" t="s">
        <v>462</v>
      </c>
      <c r="B75" t="s">
        <v>201</v>
      </c>
      <c r="C75" t="s">
        <v>202</v>
      </c>
      <c r="D75" s="34" t="s">
        <v>203</v>
      </c>
      <c r="E75">
        <v>10</v>
      </c>
      <c r="F75">
        <v>13.11</v>
      </c>
    </row>
    <row r="76" spans="1:6" x14ac:dyDescent="0.25">
      <c r="A76" s="34" t="s">
        <v>462</v>
      </c>
      <c r="B76" t="s">
        <v>204</v>
      </c>
      <c r="C76" t="s">
        <v>205</v>
      </c>
      <c r="D76" s="34" t="s">
        <v>206</v>
      </c>
      <c r="E76">
        <v>2</v>
      </c>
      <c r="F76">
        <v>64.709999999999994</v>
      </c>
    </row>
    <row r="77" spans="1:6" x14ac:dyDescent="0.25">
      <c r="A77" s="34" t="s">
        <v>462</v>
      </c>
      <c r="B77" t="s">
        <v>207</v>
      </c>
      <c r="C77" t="s">
        <v>208</v>
      </c>
      <c r="D77" s="34" t="s">
        <v>209</v>
      </c>
      <c r="E77">
        <v>2</v>
      </c>
      <c r="F77">
        <v>101.56</v>
      </c>
    </row>
    <row r="78" spans="1:6" x14ac:dyDescent="0.25">
      <c r="A78" s="34" t="s">
        <v>462</v>
      </c>
      <c r="B78" t="s">
        <v>210</v>
      </c>
      <c r="C78" t="s">
        <v>211</v>
      </c>
      <c r="D78" s="34" t="s">
        <v>212</v>
      </c>
      <c r="E78">
        <v>4</v>
      </c>
      <c r="F78">
        <v>26.21</v>
      </c>
    </row>
    <row r="79" spans="1:6" x14ac:dyDescent="0.25">
      <c r="A79" s="34" t="s">
        <v>462</v>
      </c>
      <c r="B79" t="s">
        <v>213</v>
      </c>
      <c r="C79" t="s">
        <v>214</v>
      </c>
      <c r="D79" s="34" t="s">
        <v>215</v>
      </c>
      <c r="E79">
        <v>3</v>
      </c>
      <c r="F79">
        <v>27.78</v>
      </c>
    </row>
    <row r="80" spans="1:6" x14ac:dyDescent="0.25">
      <c r="A80" s="34" t="s">
        <v>462</v>
      </c>
      <c r="B80" t="s">
        <v>216</v>
      </c>
      <c r="C80" t="s">
        <v>217</v>
      </c>
      <c r="D80" s="34" t="s">
        <v>218</v>
      </c>
      <c r="E80">
        <v>4</v>
      </c>
      <c r="F80">
        <v>16.38</v>
      </c>
    </row>
    <row r="81" spans="1:6" x14ac:dyDescent="0.25">
      <c r="A81" s="34" t="s">
        <v>463</v>
      </c>
      <c r="B81" t="s">
        <v>219</v>
      </c>
      <c r="C81" t="s">
        <v>220</v>
      </c>
      <c r="D81" s="34" t="s">
        <v>221</v>
      </c>
      <c r="E81">
        <v>8</v>
      </c>
      <c r="F81">
        <v>13.11</v>
      </c>
    </row>
    <row r="82" spans="1:6" x14ac:dyDescent="0.25">
      <c r="A82" s="34" t="s">
        <v>463</v>
      </c>
      <c r="B82" t="s">
        <v>222</v>
      </c>
      <c r="C82" t="s">
        <v>223</v>
      </c>
      <c r="D82" s="34" t="s">
        <v>224</v>
      </c>
      <c r="E82">
        <v>2</v>
      </c>
      <c r="F82">
        <v>105.66</v>
      </c>
    </row>
    <row r="83" spans="1:6" x14ac:dyDescent="0.25">
      <c r="A83" s="34" t="s">
        <v>463</v>
      </c>
      <c r="B83" t="s">
        <v>225</v>
      </c>
      <c r="C83" t="s">
        <v>226</v>
      </c>
      <c r="D83" s="34" t="s">
        <v>227</v>
      </c>
      <c r="E83">
        <v>2</v>
      </c>
      <c r="F83">
        <v>64.709999999999994</v>
      </c>
    </row>
    <row r="84" spans="1:6" x14ac:dyDescent="0.25">
      <c r="A84" s="34" t="s">
        <v>463</v>
      </c>
      <c r="B84" t="s">
        <v>228</v>
      </c>
      <c r="C84" t="s">
        <v>229</v>
      </c>
      <c r="D84" s="34" t="s">
        <v>230</v>
      </c>
      <c r="E84">
        <v>4</v>
      </c>
      <c r="F84">
        <v>26.21</v>
      </c>
    </row>
    <row r="85" spans="1:6" x14ac:dyDescent="0.25">
      <c r="A85" s="34" t="s">
        <v>463</v>
      </c>
      <c r="B85" t="s">
        <v>231</v>
      </c>
      <c r="C85" t="s">
        <v>232</v>
      </c>
      <c r="D85" s="34" t="s">
        <v>233</v>
      </c>
      <c r="E85">
        <v>2</v>
      </c>
      <c r="F85">
        <v>27.78</v>
      </c>
    </row>
    <row r="86" spans="1:6" x14ac:dyDescent="0.25">
      <c r="A86" s="34" t="s">
        <v>463</v>
      </c>
      <c r="B86" t="s">
        <v>234</v>
      </c>
      <c r="C86" t="s">
        <v>235</v>
      </c>
      <c r="D86" s="34" t="s">
        <v>236</v>
      </c>
      <c r="E86">
        <v>4</v>
      </c>
      <c r="F86">
        <v>16.38</v>
      </c>
    </row>
    <row r="87" spans="1:6" x14ac:dyDescent="0.25">
      <c r="A87" s="34" t="s">
        <v>237</v>
      </c>
      <c r="B87" t="s">
        <v>238</v>
      </c>
      <c r="C87" t="s">
        <v>239</v>
      </c>
      <c r="D87" s="34" t="s">
        <v>240</v>
      </c>
      <c r="E87">
        <v>8</v>
      </c>
      <c r="F87">
        <v>13.11</v>
      </c>
    </row>
    <row r="88" spans="1:6" x14ac:dyDescent="0.25">
      <c r="A88" s="34" t="s">
        <v>237</v>
      </c>
      <c r="B88" t="s">
        <v>241</v>
      </c>
      <c r="C88" t="s">
        <v>242</v>
      </c>
      <c r="D88" s="34" t="s">
        <v>243</v>
      </c>
      <c r="E88">
        <v>2</v>
      </c>
      <c r="F88">
        <v>64.709999999999994</v>
      </c>
    </row>
    <row r="89" spans="1:6" x14ac:dyDescent="0.25">
      <c r="A89" s="34" t="s">
        <v>237</v>
      </c>
      <c r="B89" t="s">
        <v>244</v>
      </c>
      <c r="C89" t="s">
        <v>245</v>
      </c>
      <c r="D89" s="34" t="s">
        <v>246</v>
      </c>
      <c r="E89">
        <v>2</v>
      </c>
      <c r="F89">
        <v>101.56</v>
      </c>
    </row>
    <row r="90" spans="1:6" x14ac:dyDescent="0.25">
      <c r="A90" s="34" t="s">
        <v>237</v>
      </c>
      <c r="B90" t="s">
        <v>247</v>
      </c>
      <c r="C90" t="s">
        <v>248</v>
      </c>
      <c r="D90" s="34" t="s">
        <v>249</v>
      </c>
      <c r="E90">
        <v>4</v>
      </c>
      <c r="F90">
        <v>26.21</v>
      </c>
    </row>
    <row r="91" spans="1:6" x14ac:dyDescent="0.25">
      <c r="A91" s="34" t="s">
        <v>237</v>
      </c>
      <c r="B91" t="s">
        <v>250</v>
      </c>
      <c r="C91" t="s">
        <v>251</v>
      </c>
      <c r="D91" s="34" t="s">
        <v>252</v>
      </c>
      <c r="E91">
        <v>2</v>
      </c>
      <c r="F91">
        <v>27.78</v>
      </c>
    </row>
    <row r="92" spans="1:6" x14ac:dyDescent="0.25">
      <c r="A92" s="34" t="s">
        <v>237</v>
      </c>
      <c r="B92" t="s">
        <v>253</v>
      </c>
      <c r="C92" t="s">
        <v>254</v>
      </c>
      <c r="D92" s="34" t="s">
        <v>255</v>
      </c>
      <c r="E92">
        <v>4</v>
      </c>
      <c r="F92">
        <v>16.38</v>
      </c>
    </row>
    <row r="93" spans="1:6" x14ac:dyDescent="0.25">
      <c r="A93" s="34" t="s">
        <v>256</v>
      </c>
      <c r="B93" t="s">
        <v>257</v>
      </c>
      <c r="C93" t="s">
        <v>258</v>
      </c>
      <c r="D93" s="34" t="s">
        <v>259</v>
      </c>
      <c r="E93">
        <v>6</v>
      </c>
      <c r="F93">
        <v>15.39</v>
      </c>
    </row>
    <row r="94" spans="1:6" x14ac:dyDescent="0.25">
      <c r="A94" s="34" t="s">
        <v>256</v>
      </c>
      <c r="B94" t="s">
        <v>260</v>
      </c>
      <c r="C94" t="s">
        <v>261</v>
      </c>
      <c r="D94" s="34" t="s">
        <v>262</v>
      </c>
      <c r="E94">
        <v>6</v>
      </c>
      <c r="F94">
        <v>15.39</v>
      </c>
    </row>
    <row r="95" spans="1:6" x14ac:dyDescent="0.25">
      <c r="A95" s="34" t="s">
        <v>256</v>
      </c>
      <c r="B95" t="s">
        <v>263</v>
      </c>
      <c r="C95" t="s">
        <v>264</v>
      </c>
      <c r="D95" s="34" t="s">
        <v>265</v>
      </c>
      <c r="E95">
        <v>6</v>
      </c>
      <c r="F95">
        <v>15.39</v>
      </c>
    </row>
    <row r="96" spans="1:6" x14ac:dyDescent="0.25">
      <c r="A96" s="34" t="s">
        <v>256</v>
      </c>
      <c r="B96" t="s">
        <v>266</v>
      </c>
      <c r="C96" t="s">
        <v>267</v>
      </c>
      <c r="D96" s="34" t="s">
        <v>268</v>
      </c>
      <c r="E96">
        <v>6</v>
      </c>
      <c r="F96">
        <v>15.39</v>
      </c>
    </row>
    <row r="97" spans="1:6" x14ac:dyDescent="0.25">
      <c r="A97" s="34" t="s">
        <v>256</v>
      </c>
      <c r="B97" t="s">
        <v>269</v>
      </c>
      <c r="C97" t="s">
        <v>464</v>
      </c>
      <c r="D97" s="34" t="s">
        <v>464</v>
      </c>
      <c r="E97" t="s">
        <v>464</v>
      </c>
      <c r="F97" t="s">
        <v>464</v>
      </c>
    </row>
    <row r="98" spans="1:6" x14ac:dyDescent="0.25">
      <c r="A98" s="34" t="s">
        <v>256</v>
      </c>
      <c r="B98" t="s">
        <v>270</v>
      </c>
      <c r="C98" t="s">
        <v>464</v>
      </c>
      <c r="D98" s="34" t="s">
        <v>464</v>
      </c>
      <c r="E98" t="s">
        <v>464</v>
      </c>
      <c r="F98" t="s">
        <v>464</v>
      </c>
    </row>
    <row r="99" spans="1:6" x14ac:dyDescent="0.25">
      <c r="A99" s="34" t="s">
        <v>256</v>
      </c>
      <c r="B99" t="s">
        <v>271</v>
      </c>
      <c r="C99" t="s">
        <v>272</v>
      </c>
      <c r="D99" s="34" t="s">
        <v>273</v>
      </c>
      <c r="E99">
        <v>6</v>
      </c>
      <c r="F99">
        <v>15.39</v>
      </c>
    </row>
    <row r="100" spans="1:6" x14ac:dyDescent="0.25">
      <c r="A100" s="34" t="s">
        <v>256</v>
      </c>
      <c r="B100" t="s">
        <v>274</v>
      </c>
      <c r="C100" t="s">
        <v>464</v>
      </c>
      <c r="D100" s="34" t="s">
        <v>464</v>
      </c>
      <c r="E100" t="s">
        <v>464</v>
      </c>
      <c r="F100" t="s">
        <v>464</v>
      </c>
    </row>
    <row r="101" spans="1:6" x14ac:dyDescent="0.25">
      <c r="A101" s="34" t="s">
        <v>256</v>
      </c>
      <c r="B101" t="s">
        <v>275</v>
      </c>
      <c r="C101" t="s">
        <v>464</v>
      </c>
      <c r="D101" s="34" t="s">
        <v>464</v>
      </c>
      <c r="E101" t="s">
        <v>464</v>
      </c>
      <c r="F101" t="s">
        <v>464</v>
      </c>
    </row>
    <row r="102" spans="1:6" x14ac:dyDescent="0.25">
      <c r="A102" s="34" t="s">
        <v>256</v>
      </c>
      <c r="B102" t="s">
        <v>276</v>
      </c>
      <c r="C102" t="s">
        <v>277</v>
      </c>
      <c r="D102" s="34" t="s">
        <v>278</v>
      </c>
      <c r="E102">
        <v>6</v>
      </c>
      <c r="F102">
        <v>15.39</v>
      </c>
    </row>
    <row r="103" spans="1:6" x14ac:dyDescent="0.25">
      <c r="A103" s="34" t="s">
        <v>256</v>
      </c>
      <c r="B103" t="s">
        <v>279</v>
      </c>
      <c r="C103" t="s">
        <v>464</v>
      </c>
      <c r="D103" s="34" t="s">
        <v>464</v>
      </c>
      <c r="E103" t="s">
        <v>464</v>
      </c>
      <c r="F103" t="s">
        <v>464</v>
      </c>
    </row>
    <row r="104" spans="1:6" x14ac:dyDescent="0.25">
      <c r="A104" s="34" t="s">
        <v>256</v>
      </c>
      <c r="B104" t="s">
        <v>280</v>
      </c>
      <c r="C104" t="s">
        <v>464</v>
      </c>
      <c r="D104" s="34" t="s">
        <v>464</v>
      </c>
      <c r="E104" t="s">
        <v>464</v>
      </c>
      <c r="F104" t="s">
        <v>464</v>
      </c>
    </row>
    <row r="105" spans="1:6" x14ac:dyDescent="0.25">
      <c r="A105" s="34" t="s">
        <v>256</v>
      </c>
      <c r="B105" t="s">
        <v>281</v>
      </c>
      <c r="C105" t="s">
        <v>282</v>
      </c>
      <c r="D105" s="34" t="s">
        <v>283</v>
      </c>
      <c r="E105">
        <v>6</v>
      </c>
      <c r="F105">
        <v>15.39</v>
      </c>
    </row>
    <row r="106" spans="1:6" x14ac:dyDescent="0.25">
      <c r="A106" s="34" t="s">
        <v>256</v>
      </c>
      <c r="B106" t="s">
        <v>284</v>
      </c>
      <c r="C106" t="s">
        <v>464</v>
      </c>
      <c r="D106" s="34" t="s">
        <v>464</v>
      </c>
      <c r="E106" t="s">
        <v>464</v>
      </c>
      <c r="F106" t="s">
        <v>464</v>
      </c>
    </row>
    <row r="107" spans="1:6" x14ac:dyDescent="0.25">
      <c r="A107" s="34" t="s">
        <v>256</v>
      </c>
      <c r="B107" t="s">
        <v>285</v>
      </c>
      <c r="C107" t="s">
        <v>464</v>
      </c>
      <c r="D107" s="34" t="s">
        <v>464</v>
      </c>
      <c r="E107" t="s">
        <v>464</v>
      </c>
      <c r="F107" t="s">
        <v>464</v>
      </c>
    </row>
    <row r="108" spans="1:6" x14ac:dyDescent="0.25">
      <c r="A108" s="34" t="s">
        <v>256</v>
      </c>
      <c r="B108" t="s">
        <v>286</v>
      </c>
      <c r="C108" t="s">
        <v>287</v>
      </c>
      <c r="D108" s="34" t="s">
        <v>288</v>
      </c>
      <c r="E108">
        <v>6</v>
      </c>
      <c r="F108">
        <v>15.39</v>
      </c>
    </row>
    <row r="109" spans="1:6" x14ac:dyDescent="0.25">
      <c r="A109" s="34" t="s">
        <v>256</v>
      </c>
      <c r="B109" t="s">
        <v>289</v>
      </c>
      <c r="C109" t="s">
        <v>290</v>
      </c>
      <c r="D109" s="34" t="s">
        <v>291</v>
      </c>
      <c r="E109">
        <v>6</v>
      </c>
      <c r="F109">
        <v>15.39</v>
      </c>
    </row>
    <row r="110" spans="1:6" x14ac:dyDescent="0.25">
      <c r="A110" s="34" t="s">
        <v>256</v>
      </c>
      <c r="B110" t="s">
        <v>292</v>
      </c>
      <c r="C110" t="s">
        <v>293</v>
      </c>
      <c r="D110" s="34" t="s">
        <v>294</v>
      </c>
      <c r="E110">
        <v>6</v>
      </c>
      <c r="F110">
        <v>16.239999999999998</v>
      </c>
    </row>
    <row r="111" spans="1:6" x14ac:dyDescent="0.25">
      <c r="A111" s="34" t="s">
        <v>256</v>
      </c>
      <c r="B111" t="s">
        <v>295</v>
      </c>
      <c r="C111" t="s">
        <v>296</v>
      </c>
      <c r="D111" s="34" t="s">
        <v>297</v>
      </c>
      <c r="E111">
        <v>6</v>
      </c>
      <c r="F111">
        <v>16.239999999999998</v>
      </c>
    </row>
    <row r="112" spans="1:6" x14ac:dyDescent="0.25">
      <c r="A112" s="34" t="s">
        <v>256</v>
      </c>
      <c r="B112" t="s">
        <v>298</v>
      </c>
      <c r="C112" t="s">
        <v>464</v>
      </c>
      <c r="D112" s="34" t="s">
        <v>464</v>
      </c>
      <c r="E112" t="s">
        <v>464</v>
      </c>
      <c r="F112" t="s">
        <v>464</v>
      </c>
    </row>
    <row r="113" spans="1:6" x14ac:dyDescent="0.25">
      <c r="A113" s="34" t="s">
        <v>256</v>
      </c>
      <c r="B113" t="s">
        <v>299</v>
      </c>
      <c r="C113" t="s">
        <v>300</v>
      </c>
      <c r="D113" s="34" t="s">
        <v>301</v>
      </c>
      <c r="E113">
        <v>8</v>
      </c>
      <c r="F113">
        <v>13.68</v>
      </c>
    </row>
    <row r="114" spans="1:6" x14ac:dyDescent="0.25">
      <c r="A114" s="34" t="s">
        <v>256</v>
      </c>
      <c r="B114" t="s">
        <v>302</v>
      </c>
      <c r="C114" t="s">
        <v>464</v>
      </c>
      <c r="D114" s="34" t="s">
        <v>464</v>
      </c>
      <c r="E114" t="s">
        <v>464</v>
      </c>
      <c r="F114" t="s">
        <v>464</v>
      </c>
    </row>
    <row r="115" spans="1:6" x14ac:dyDescent="0.25">
      <c r="A115" s="34" t="s">
        <v>303</v>
      </c>
      <c r="B115" t="s">
        <v>304</v>
      </c>
      <c r="C115" t="s">
        <v>305</v>
      </c>
      <c r="D115" s="34" t="s">
        <v>306</v>
      </c>
      <c r="E115">
        <v>3</v>
      </c>
      <c r="F115">
        <v>51.31</v>
      </c>
    </row>
    <row r="116" spans="1:6" x14ac:dyDescent="0.25">
      <c r="A116" s="34" t="s">
        <v>303</v>
      </c>
      <c r="B116" t="s">
        <v>307</v>
      </c>
      <c r="C116" t="s">
        <v>308</v>
      </c>
      <c r="D116" s="34" t="s">
        <v>309</v>
      </c>
      <c r="E116">
        <v>2</v>
      </c>
      <c r="F116">
        <v>99.61</v>
      </c>
    </row>
    <row r="117" spans="1:6" x14ac:dyDescent="0.25">
      <c r="A117" s="34" t="s">
        <v>303</v>
      </c>
      <c r="B117" t="s">
        <v>310</v>
      </c>
      <c r="C117" t="s">
        <v>311</v>
      </c>
      <c r="D117" s="34" t="s">
        <v>312</v>
      </c>
      <c r="E117">
        <v>3</v>
      </c>
      <c r="F117">
        <v>25.15</v>
      </c>
    </row>
    <row r="118" spans="1:6" x14ac:dyDescent="0.25">
      <c r="A118" s="34" t="s">
        <v>303</v>
      </c>
      <c r="B118" t="s">
        <v>313</v>
      </c>
      <c r="C118" t="s">
        <v>314</v>
      </c>
      <c r="D118" s="34" t="s">
        <v>315</v>
      </c>
      <c r="E118">
        <v>4</v>
      </c>
      <c r="F118">
        <v>30.18</v>
      </c>
    </row>
    <row r="119" spans="1:6" x14ac:dyDescent="0.25">
      <c r="A119" s="34" t="s">
        <v>303</v>
      </c>
      <c r="B119" t="s">
        <v>316</v>
      </c>
      <c r="C119" t="s">
        <v>317</v>
      </c>
      <c r="D119" s="34" t="s">
        <v>318</v>
      </c>
      <c r="E119">
        <v>6</v>
      </c>
      <c r="F119">
        <v>13.07</v>
      </c>
    </row>
    <row r="120" spans="1:6" x14ac:dyDescent="0.25">
      <c r="A120" s="34" t="s">
        <v>303</v>
      </c>
      <c r="B120" t="s">
        <v>319</v>
      </c>
      <c r="C120" t="s">
        <v>320</v>
      </c>
      <c r="D120" s="34" t="s">
        <v>321</v>
      </c>
      <c r="E120">
        <v>3</v>
      </c>
      <c r="F120">
        <v>51.31</v>
      </c>
    </row>
    <row r="121" spans="1:6" x14ac:dyDescent="0.25">
      <c r="A121" s="34" t="s">
        <v>303</v>
      </c>
      <c r="B121" t="s">
        <v>322</v>
      </c>
      <c r="C121" t="s">
        <v>323</v>
      </c>
      <c r="D121" s="34" t="s">
        <v>324</v>
      </c>
      <c r="E121">
        <v>2</v>
      </c>
      <c r="F121">
        <v>99.61</v>
      </c>
    </row>
    <row r="122" spans="1:6" x14ac:dyDescent="0.25">
      <c r="A122" s="34" t="s">
        <v>303</v>
      </c>
      <c r="B122" t="s">
        <v>325</v>
      </c>
      <c r="C122" t="s">
        <v>326</v>
      </c>
      <c r="D122" s="34" t="s">
        <v>327</v>
      </c>
      <c r="E122">
        <v>3</v>
      </c>
      <c r="F122">
        <v>25.15</v>
      </c>
    </row>
    <row r="123" spans="1:6" x14ac:dyDescent="0.25">
      <c r="A123" s="34" t="s">
        <v>303</v>
      </c>
      <c r="B123" t="s">
        <v>328</v>
      </c>
      <c r="C123" t="s">
        <v>329</v>
      </c>
      <c r="D123" s="34" t="s">
        <v>330</v>
      </c>
      <c r="E123">
        <v>4</v>
      </c>
      <c r="F123">
        <v>30.18</v>
      </c>
    </row>
    <row r="124" spans="1:6" x14ac:dyDescent="0.25">
      <c r="A124" s="34" t="s">
        <v>303</v>
      </c>
      <c r="B124" t="s">
        <v>316</v>
      </c>
      <c r="C124" t="s">
        <v>317</v>
      </c>
      <c r="D124" s="34" t="s">
        <v>318</v>
      </c>
      <c r="E124">
        <v>6</v>
      </c>
      <c r="F124">
        <v>13.07</v>
      </c>
    </row>
    <row r="125" spans="1:6" x14ac:dyDescent="0.25">
      <c r="A125" s="34" t="s">
        <v>303</v>
      </c>
      <c r="B125" t="s">
        <v>331</v>
      </c>
      <c r="C125" t="s">
        <v>332</v>
      </c>
      <c r="D125" s="34" t="s">
        <v>333</v>
      </c>
      <c r="E125">
        <v>3</v>
      </c>
      <c r="F125">
        <v>51.31</v>
      </c>
    </row>
    <row r="126" spans="1:6" x14ac:dyDescent="0.25">
      <c r="A126" s="34" t="s">
        <v>303</v>
      </c>
      <c r="B126" t="s">
        <v>334</v>
      </c>
      <c r="C126" t="s">
        <v>335</v>
      </c>
      <c r="D126" s="34" t="s">
        <v>336</v>
      </c>
      <c r="E126">
        <v>2</v>
      </c>
      <c r="F126">
        <v>99.61</v>
      </c>
    </row>
    <row r="127" spans="1:6" x14ac:dyDescent="0.25">
      <c r="A127" s="34" t="s">
        <v>303</v>
      </c>
      <c r="B127" t="s">
        <v>337</v>
      </c>
      <c r="C127" t="s">
        <v>338</v>
      </c>
      <c r="D127" s="34" t="s">
        <v>339</v>
      </c>
      <c r="E127">
        <v>3</v>
      </c>
      <c r="F127">
        <v>25.15</v>
      </c>
    </row>
    <row r="128" spans="1:6" x14ac:dyDescent="0.25">
      <c r="A128" s="34" t="s">
        <v>303</v>
      </c>
      <c r="B128" t="s">
        <v>340</v>
      </c>
      <c r="C128" t="s">
        <v>341</v>
      </c>
      <c r="D128" s="34" t="s">
        <v>342</v>
      </c>
      <c r="E128">
        <v>4</v>
      </c>
      <c r="F128">
        <v>30.18</v>
      </c>
    </row>
    <row r="129" spans="1:6" x14ac:dyDescent="0.25">
      <c r="A129" s="34" t="s">
        <v>303</v>
      </c>
      <c r="B129" t="s">
        <v>316</v>
      </c>
      <c r="C129" t="s">
        <v>317</v>
      </c>
      <c r="D129" s="34" t="s">
        <v>318</v>
      </c>
      <c r="E129">
        <v>6</v>
      </c>
      <c r="F129">
        <v>13.07</v>
      </c>
    </row>
    <row r="130" spans="1:6" x14ac:dyDescent="0.25">
      <c r="A130" s="34" t="s">
        <v>343</v>
      </c>
      <c r="B130" t="s">
        <v>344</v>
      </c>
      <c r="C130" t="s">
        <v>345</v>
      </c>
      <c r="D130" s="34" t="s">
        <v>346</v>
      </c>
      <c r="E130">
        <v>3</v>
      </c>
      <c r="F130">
        <v>60.37</v>
      </c>
    </row>
    <row r="131" spans="1:6" x14ac:dyDescent="0.25">
      <c r="A131" s="34" t="s">
        <v>343</v>
      </c>
      <c r="B131" t="s">
        <v>347</v>
      </c>
      <c r="C131" t="s">
        <v>348</v>
      </c>
      <c r="D131" s="34" t="s">
        <v>349</v>
      </c>
      <c r="E131">
        <v>2</v>
      </c>
      <c r="F131">
        <v>99.61</v>
      </c>
    </row>
    <row r="132" spans="1:6" x14ac:dyDescent="0.25">
      <c r="A132" s="34" t="s">
        <v>343</v>
      </c>
      <c r="B132" t="s">
        <v>350</v>
      </c>
      <c r="C132" t="s">
        <v>351</v>
      </c>
      <c r="D132" s="34" t="s">
        <v>352</v>
      </c>
      <c r="E132">
        <v>3</v>
      </c>
      <c r="F132">
        <v>25.15</v>
      </c>
    </row>
    <row r="133" spans="1:6" x14ac:dyDescent="0.25">
      <c r="A133" s="34" t="s">
        <v>343</v>
      </c>
      <c r="B133" t="s">
        <v>353</v>
      </c>
      <c r="C133" t="s">
        <v>354</v>
      </c>
      <c r="D133" s="34" t="s">
        <v>355</v>
      </c>
      <c r="E133">
        <v>4</v>
      </c>
      <c r="F133">
        <v>30.18</v>
      </c>
    </row>
    <row r="134" spans="1:6" x14ac:dyDescent="0.25">
      <c r="A134" s="34" t="s">
        <v>343</v>
      </c>
      <c r="B134" t="s">
        <v>356</v>
      </c>
      <c r="C134" t="s">
        <v>357</v>
      </c>
      <c r="D134" s="34" t="s">
        <v>358</v>
      </c>
      <c r="E134">
        <v>6</v>
      </c>
      <c r="F134">
        <v>13.07</v>
      </c>
    </row>
    <row r="135" spans="1:6" x14ac:dyDescent="0.25">
      <c r="A135" s="34" t="s">
        <v>359</v>
      </c>
      <c r="B135" t="s">
        <v>360</v>
      </c>
      <c r="C135" t="s">
        <v>361</v>
      </c>
      <c r="D135" s="34" t="s">
        <v>362</v>
      </c>
      <c r="E135">
        <v>8</v>
      </c>
      <c r="F135">
        <v>10.050000000000001</v>
      </c>
    </row>
    <row r="136" spans="1:6" x14ac:dyDescent="0.25">
      <c r="A136" s="34" t="s">
        <v>359</v>
      </c>
      <c r="B136" t="s">
        <v>363</v>
      </c>
      <c r="C136" t="s">
        <v>364</v>
      </c>
      <c r="D136" s="34" t="s">
        <v>365</v>
      </c>
      <c r="E136">
        <v>8</v>
      </c>
      <c r="F136">
        <v>12.07</v>
      </c>
    </row>
    <row r="137" spans="1:6" x14ac:dyDescent="0.25">
      <c r="A137" s="34" t="s">
        <v>359</v>
      </c>
      <c r="B137" t="s">
        <v>366</v>
      </c>
      <c r="C137" t="s">
        <v>367</v>
      </c>
      <c r="D137" s="34" t="s">
        <v>368</v>
      </c>
      <c r="E137">
        <v>8</v>
      </c>
      <c r="F137">
        <v>5.0199999999999996</v>
      </c>
    </row>
    <row r="138" spans="1:6" x14ac:dyDescent="0.25">
      <c r="A138" s="34" t="s">
        <v>359</v>
      </c>
      <c r="B138" t="s">
        <v>369</v>
      </c>
      <c r="C138" t="s">
        <v>370</v>
      </c>
      <c r="D138" s="34" t="s">
        <v>371</v>
      </c>
      <c r="E138">
        <v>8</v>
      </c>
      <c r="F138">
        <v>8.0399999999999991</v>
      </c>
    </row>
    <row r="139" spans="1:6" x14ac:dyDescent="0.25">
      <c r="A139" s="34" t="s">
        <v>359</v>
      </c>
      <c r="B139" t="s">
        <v>372</v>
      </c>
      <c r="C139" t="s">
        <v>373</v>
      </c>
      <c r="D139" s="34" t="s">
        <v>374</v>
      </c>
      <c r="E139">
        <v>8</v>
      </c>
      <c r="F139">
        <v>13.07</v>
      </c>
    </row>
    <row r="140" spans="1:6" x14ac:dyDescent="0.25">
      <c r="A140" s="34" t="s">
        <v>375</v>
      </c>
      <c r="B140" t="s">
        <v>376</v>
      </c>
      <c r="C140" t="s">
        <v>377</v>
      </c>
      <c r="D140" s="34" t="s">
        <v>378</v>
      </c>
      <c r="E140">
        <v>6</v>
      </c>
      <c r="F140">
        <v>13.07</v>
      </c>
    </row>
    <row r="141" spans="1:6" x14ac:dyDescent="0.25">
      <c r="A141" s="34" t="s">
        <v>465</v>
      </c>
      <c r="B141" t="s">
        <v>379</v>
      </c>
      <c r="C141" t="s">
        <v>380</v>
      </c>
      <c r="D141" s="34" t="s">
        <v>381</v>
      </c>
      <c r="E141">
        <v>12</v>
      </c>
      <c r="F141">
        <v>40</v>
      </c>
    </row>
    <row r="142" spans="1:6" x14ac:dyDescent="0.25">
      <c r="A142" s="34" t="s">
        <v>465</v>
      </c>
      <c r="B142" t="s">
        <v>382</v>
      </c>
      <c r="C142" t="s">
        <v>383</v>
      </c>
      <c r="D142" s="34" t="s">
        <v>384</v>
      </c>
      <c r="E142">
        <v>12</v>
      </c>
      <c r="F142">
        <v>110</v>
      </c>
    </row>
    <row r="143" spans="1:6" x14ac:dyDescent="0.25">
      <c r="A143" s="34" t="s">
        <v>465</v>
      </c>
      <c r="B143" t="s">
        <v>385</v>
      </c>
      <c r="C143" t="s">
        <v>386</v>
      </c>
      <c r="D143" s="34" t="s">
        <v>387</v>
      </c>
      <c r="E143">
        <v>12</v>
      </c>
      <c r="F143">
        <v>120</v>
      </c>
    </row>
    <row r="144" spans="1:6" x14ac:dyDescent="0.25">
      <c r="A144" s="34" t="s">
        <v>465</v>
      </c>
      <c r="B144" t="s">
        <v>388</v>
      </c>
      <c r="C144" t="s">
        <v>389</v>
      </c>
      <c r="D144" s="34" t="s">
        <v>390</v>
      </c>
      <c r="E144">
        <v>12</v>
      </c>
      <c r="F144">
        <v>125</v>
      </c>
    </row>
    <row r="145" spans="1:6" x14ac:dyDescent="0.25">
      <c r="A145" s="34" t="s">
        <v>465</v>
      </c>
      <c r="B145" t="s">
        <v>391</v>
      </c>
      <c r="C145" t="s">
        <v>392</v>
      </c>
      <c r="D145" s="34" t="s">
        <v>393</v>
      </c>
      <c r="E145">
        <v>12</v>
      </c>
      <c r="F145">
        <v>55</v>
      </c>
    </row>
    <row r="146" spans="1:6" x14ac:dyDescent="0.25">
      <c r="A146" s="34" t="s">
        <v>465</v>
      </c>
      <c r="B146" t="s">
        <v>394</v>
      </c>
      <c r="C146" t="s">
        <v>395</v>
      </c>
      <c r="D146" s="34" t="s">
        <v>396</v>
      </c>
      <c r="E146">
        <v>12</v>
      </c>
      <c r="F146">
        <v>80</v>
      </c>
    </row>
    <row r="147" spans="1:6" x14ac:dyDescent="0.25">
      <c r="A147" s="34" t="s">
        <v>465</v>
      </c>
      <c r="B147" t="s">
        <v>397</v>
      </c>
      <c r="C147" t="s">
        <v>398</v>
      </c>
      <c r="D147" s="34" t="s">
        <v>399</v>
      </c>
      <c r="E147">
        <v>12</v>
      </c>
      <c r="F147">
        <v>21</v>
      </c>
    </row>
    <row r="148" spans="1:6" x14ac:dyDescent="0.25">
      <c r="A148" s="34" t="s">
        <v>465</v>
      </c>
      <c r="B148" t="s">
        <v>400</v>
      </c>
      <c r="C148" t="s">
        <v>401</v>
      </c>
      <c r="D148" s="34" t="s">
        <v>402</v>
      </c>
      <c r="E148">
        <v>12</v>
      </c>
      <c r="F148">
        <v>16</v>
      </c>
    </row>
    <row r="149" spans="1:6" x14ac:dyDescent="0.25">
      <c r="A149" s="34" t="s">
        <v>466</v>
      </c>
      <c r="B149" t="s">
        <v>403</v>
      </c>
      <c r="C149" t="s">
        <v>404</v>
      </c>
      <c r="D149" s="34" t="s">
        <v>405</v>
      </c>
      <c r="E149">
        <v>24</v>
      </c>
      <c r="F149">
        <v>2.7</v>
      </c>
    </row>
    <row r="150" spans="1:6" x14ac:dyDescent="0.25">
      <c r="A150" s="34" t="s">
        <v>466</v>
      </c>
      <c r="B150" t="s">
        <v>406</v>
      </c>
      <c r="C150" t="s">
        <v>407</v>
      </c>
      <c r="D150" s="34" t="s">
        <v>408</v>
      </c>
      <c r="E150">
        <v>12</v>
      </c>
      <c r="F150">
        <v>10.15</v>
      </c>
    </row>
    <row r="151" spans="1:6" x14ac:dyDescent="0.25">
      <c r="A151" s="34" t="s">
        <v>466</v>
      </c>
      <c r="B151" t="s">
        <v>409</v>
      </c>
      <c r="C151" t="s">
        <v>410</v>
      </c>
      <c r="D151" s="34" t="s">
        <v>411</v>
      </c>
      <c r="E151">
        <v>24</v>
      </c>
      <c r="F151">
        <v>4.05</v>
      </c>
    </row>
    <row r="152" spans="1:6" x14ac:dyDescent="0.25">
      <c r="A152" s="34" t="s">
        <v>466</v>
      </c>
      <c r="B152" t="s">
        <v>412</v>
      </c>
      <c r="C152" t="s">
        <v>413</v>
      </c>
      <c r="D152" s="34" t="s">
        <v>414</v>
      </c>
      <c r="E152">
        <v>12</v>
      </c>
      <c r="F152">
        <v>7.45</v>
      </c>
    </row>
    <row r="153" spans="1:6" x14ac:dyDescent="0.25">
      <c r="A153" s="34" t="s">
        <v>466</v>
      </c>
      <c r="B153" t="s">
        <v>415</v>
      </c>
      <c r="C153" t="s">
        <v>416</v>
      </c>
      <c r="D153" s="34" t="s">
        <v>417</v>
      </c>
      <c r="E153">
        <v>12</v>
      </c>
      <c r="F153">
        <v>11.5</v>
      </c>
    </row>
    <row r="154" spans="1:6" x14ac:dyDescent="0.25">
      <c r="A154" s="34" t="s">
        <v>466</v>
      </c>
      <c r="B154" t="s">
        <v>418</v>
      </c>
      <c r="C154" t="s">
        <v>419</v>
      </c>
      <c r="D154" s="34" t="s">
        <v>420</v>
      </c>
      <c r="E154">
        <v>12</v>
      </c>
      <c r="F154">
        <v>24.9</v>
      </c>
    </row>
    <row r="155" spans="1:6" x14ac:dyDescent="0.25">
      <c r="A155" s="34" t="s">
        <v>466</v>
      </c>
      <c r="B155" t="s">
        <v>421</v>
      </c>
      <c r="C155" t="s">
        <v>422</v>
      </c>
      <c r="D155" s="34" t="s">
        <v>423</v>
      </c>
      <c r="E155">
        <v>12</v>
      </c>
      <c r="F155">
        <v>8.8000000000000007</v>
      </c>
    </row>
    <row r="156" spans="1:6" x14ac:dyDescent="0.25">
      <c r="A156" s="34" t="s">
        <v>466</v>
      </c>
      <c r="B156" t="s">
        <v>424</v>
      </c>
      <c r="C156" t="s">
        <v>425</v>
      </c>
      <c r="D156" s="34" t="s">
        <v>426</v>
      </c>
      <c r="E156">
        <v>12</v>
      </c>
      <c r="F156">
        <v>4.8</v>
      </c>
    </row>
    <row r="157" spans="1:6" x14ac:dyDescent="0.25">
      <c r="A157" s="34" t="s">
        <v>466</v>
      </c>
      <c r="B157" t="s">
        <v>427</v>
      </c>
      <c r="C157" t="s">
        <v>428</v>
      </c>
      <c r="D157" s="34" t="s">
        <v>429</v>
      </c>
      <c r="E157">
        <v>12</v>
      </c>
      <c r="F157">
        <v>4.5</v>
      </c>
    </row>
    <row r="158" spans="1:6" x14ac:dyDescent="0.25">
      <c r="A158" s="34" t="s">
        <v>466</v>
      </c>
      <c r="B158" t="s">
        <v>430</v>
      </c>
      <c r="C158" t="s">
        <v>431</v>
      </c>
      <c r="D158" s="34" t="s">
        <v>432</v>
      </c>
      <c r="E158">
        <v>24</v>
      </c>
      <c r="F158">
        <v>2.5</v>
      </c>
    </row>
    <row r="159" spans="1:6" x14ac:dyDescent="0.25">
      <c r="A159" s="34" t="s">
        <v>466</v>
      </c>
      <c r="B159" t="s">
        <v>433</v>
      </c>
      <c r="C159" t="s">
        <v>434</v>
      </c>
      <c r="D159" s="34" t="s">
        <v>435</v>
      </c>
      <c r="E159">
        <v>12</v>
      </c>
      <c r="F159">
        <v>3.3</v>
      </c>
    </row>
    <row r="160" spans="1:6" x14ac:dyDescent="0.25">
      <c r="A160" s="34" t="s">
        <v>466</v>
      </c>
      <c r="B160" t="s">
        <v>436</v>
      </c>
      <c r="C160" t="s">
        <v>437</v>
      </c>
      <c r="D160" s="34" t="s">
        <v>438</v>
      </c>
      <c r="E160">
        <v>12</v>
      </c>
      <c r="F160">
        <v>4.05</v>
      </c>
    </row>
    <row r="161" spans="1:6" x14ac:dyDescent="0.25">
      <c r="A161" s="34" t="s">
        <v>466</v>
      </c>
      <c r="B161" t="s">
        <v>439</v>
      </c>
      <c r="C161" t="s">
        <v>440</v>
      </c>
      <c r="D161" s="34" t="s">
        <v>441</v>
      </c>
      <c r="E161">
        <v>8</v>
      </c>
      <c r="F161">
        <v>3.4</v>
      </c>
    </row>
    <row r="162" spans="1:6" x14ac:dyDescent="0.25">
      <c r="A162" s="34" t="s">
        <v>466</v>
      </c>
      <c r="B162" t="s">
        <v>442</v>
      </c>
      <c r="C162" t="s">
        <v>443</v>
      </c>
      <c r="D162" s="34" t="s">
        <v>444</v>
      </c>
      <c r="E162">
        <v>12</v>
      </c>
      <c r="F162">
        <v>4.4000000000000004</v>
      </c>
    </row>
    <row r="163" spans="1:6" x14ac:dyDescent="0.25">
      <c r="A163" s="34" t="s">
        <v>466</v>
      </c>
      <c r="B163" t="s">
        <v>445</v>
      </c>
      <c r="C163" t="s">
        <v>446</v>
      </c>
      <c r="D163" s="34" t="s">
        <v>447</v>
      </c>
      <c r="E163">
        <v>12</v>
      </c>
      <c r="F163">
        <v>8.1</v>
      </c>
    </row>
    <row r="164" spans="1:6" x14ac:dyDescent="0.25">
      <c r="A164" s="34" t="s">
        <v>466</v>
      </c>
      <c r="B164" t="s">
        <v>448</v>
      </c>
      <c r="C164" t="s">
        <v>449</v>
      </c>
      <c r="D164" s="34" t="s">
        <v>450</v>
      </c>
      <c r="E164">
        <v>12</v>
      </c>
      <c r="F164">
        <v>10.15</v>
      </c>
    </row>
    <row r="165" spans="1:6" x14ac:dyDescent="0.25">
      <c r="A165" s="34" t="s">
        <v>466</v>
      </c>
      <c r="B165" t="s">
        <v>451</v>
      </c>
      <c r="C165" t="s">
        <v>452</v>
      </c>
      <c r="D165" s="34" t="s">
        <v>453</v>
      </c>
      <c r="E165">
        <v>12</v>
      </c>
      <c r="F165">
        <v>8.1</v>
      </c>
    </row>
    <row r="166" spans="1:6" x14ac:dyDescent="0.25">
      <c r="A166" s="34" t="s">
        <v>466</v>
      </c>
      <c r="B166" t="s">
        <v>454</v>
      </c>
      <c r="C166" t="s">
        <v>455</v>
      </c>
      <c r="D166" s="34" t="s">
        <v>456</v>
      </c>
      <c r="E166">
        <v>12</v>
      </c>
      <c r="F166">
        <v>13.5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DF3D-18AF-4307-BA2D-23F619AE53AC}">
  <dimension ref="A1:CK166"/>
  <sheetViews>
    <sheetView tabSelected="1" zoomScale="70" zoomScaleNormal="70" workbookViewId="0">
      <selection activeCell="F26" sqref="F26"/>
    </sheetView>
  </sheetViews>
  <sheetFormatPr defaultRowHeight="15" outlineLevelCol="1" x14ac:dyDescent="0.25"/>
  <cols>
    <col min="1" max="1" width="45.7109375" style="15" bestFit="1" customWidth="1"/>
    <col min="2" max="2" width="16.85546875" style="16" customWidth="1"/>
    <col min="3" max="3" width="32.42578125" style="37" bestFit="1" customWidth="1"/>
    <col min="4" max="4" width="38.42578125" style="37" bestFit="1" customWidth="1"/>
    <col min="5" max="5" width="20.42578125" style="38" bestFit="1" customWidth="1"/>
    <col min="6" max="6" width="29.42578125" style="1" bestFit="1" customWidth="1"/>
    <col min="7" max="7" width="25.42578125" style="39" bestFit="1" customWidth="1"/>
    <col min="8" max="8" width="26.140625" style="39" customWidth="1"/>
    <col min="9" max="9" width="18.28515625" style="15" bestFit="1" customWidth="1"/>
    <col min="10" max="10" width="14.28515625" style="15" bestFit="1" customWidth="1"/>
    <col min="11" max="11" width="19.42578125" style="42" bestFit="1" customWidth="1"/>
    <col min="12" max="12" width="26.5703125" style="27" hidden="1" customWidth="1" outlineLevel="1"/>
    <col min="13" max="13" width="30.85546875" style="28" hidden="1" customWidth="1" outlineLevel="1"/>
    <col min="14" max="14" width="22.5703125" style="28" hidden="1" customWidth="1" outlineLevel="1"/>
    <col min="15" max="15" width="18.140625" style="28" hidden="1" customWidth="1" outlineLevel="1"/>
    <col min="16" max="16" width="18.5703125" style="28" hidden="1" customWidth="1" outlineLevel="1"/>
    <col min="17" max="17" width="22.7109375" style="28" hidden="1" customWidth="1" outlineLevel="1"/>
    <col min="18" max="18" width="18.140625" style="28" hidden="1" customWidth="1" outlineLevel="1"/>
    <col min="19" max="19" width="25.85546875" style="28" hidden="1" customWidth="1" outlineLevel="1"/>
    <col min="20" max="20" width="20.5703125" style="28" hidden="1" customWidth="1" outlineLevel="1"/>
    <col min="21" max="21" width="33.140625" style="28" hidden="1" customWidth="1" outlineLevel="1"/>
    <col min="22" max="22" width="24.5703125" style="28" hidden="1" customWidth="1" outlineLevel="1"/>
    <col min="23" max="23" width="21.7109375" style="28" hidden="1" customWidth="1" outlineLevel="1"/>
    <col min="24" max="24" width="15.28515625" style="28" hidden="1" customWidth="1" outlineLevel="1"/>
    <col min="25" max="25" width="18.42578125" style="28" hidden="1" customWidth="1" outlineLevel="1"/>
    <col min="26" max="26" width="19.28515625" style="28" hidden="1" customWidth="1" outlineLevel="1"/>
    <col min="27" max="27" width="16.5703125" style="28" hidden="1" customWidth="1" outlineLevel="1"/>
    <col min="28" max="28" width="16.140625" style="28" hidden="1" customWidth="1" outlineLevel="1"/>
    <col min="29" max="29" width="19.140625" style="28" hidden="1" customWidth="1" outlineLevel="1"/>
    <col min="30" max="30" width="16.7109375" style="28" hidden="1" customWidth="1" outlineLevel="1"/>
    <col min="31" max="31" width="24.7109375" style="28" hidden="1" customWidth="1" outlineLevel="1"/>
    <col min="32" max="32" width="16" style="29" hidden="1" customWidth="1" outlineLevel="1"/>
    <col min="33" max="33" width="13.85546875" style="45" bestFit="1" customWidth="1" collapsed="1"/>
    <col min="34" max="34" width="11" style="14" hidden="1" customWidth="1" outlineLevel="1"/>
    <col min="35" max="35" width="13.7109375" style="14" hidden="1" customWidth="1" outlineLevel="1"/>
    <col min="36" max="36" width="8.85546875" style="14" hidden="1" customWidth="1" outlineLevel="1"/>
    <col min="37" max="37" width="12.28515625" style="14" hidden="1" customWidth="1" outlineLevel="1"/>
    <col min="38" max="38" width="10" style="14" hidden="1" customWidth="1" outlineLevel="1"/>
    <col min="39" max="39" width="10.28515625" style="14" hidden="1" customWidth="1" outlineLevel="1"/>
    <col min="40" max="40" width="10" style="14" hidden="1" customWidth="1" outlineLevel="1"/>
    <col min="41" max="41" width="8.42578125" style="14" hidden="1" customWidth="1" outlineLevel="1"/>
    <col min="42" max="42" width="7.140625" style="14" hidden="1" customWidth="1" outlineLevel="1"/>
    <col min="43" max="43" width="13.42578125" style="14" hidden="1" customWidth="1" outlineLevel="1"/>
    <col min="44" max="44" width="21.5703125" style="14" hidden="1" customWidth="1" outlineLevel="1"/>
    <col min="45" max="45" width="13.42578125" style="14" hidden="1" customWidth="1" outlineLevel="1"/>
    <col min="46" max="46" width="7" style="14" hidden="1" customWidth="1" outlineLevel="1"/>
    <col min="47" max="47" width="9.28515625" style="14" hidden="1" customWidth="1" outlineLevel="1"/>
    <col min="48" max="48" width="21.5703125" style="14" hidden="1" customWidth="1" outlineLevel="1"/>
    <col min="49" max="49" width="10" style="14" hidden="1" customWidth="1" outlineLevel="1"/>
    <col min="50" max="50" width="16.42578125" style="14" bestFit="1" customWidth="1" collapsed="1"/>
    <col min="51" max="51" width="12" style="14" bestFit="1" customWidth="1"/>
    <col min="52" max="52" width="10.85546875" style="14" bestFit="1" customWidth="1"/>
    <col min="53" max="53" width="21.85546875" style="14" bestFit="1" customWidth="1"/>
    <col min="54" max="54" width="17.7109375" style="14" bestFit="1" customWidth="1"/>
    <col min="55" max="55" width="11.42578125" style="14" bestFit="1" customWidth="1"/>
    <col min="56" max="56" width="13" style="14" bestFit="1" customWidth="1"/>
    <col min="57" max="57" width="10.7109375" style="14" bestFit="1" customWidth="1"/>
    <col min="58" max="58" width="12.28515625" style="14" bestFit="1" customWidth="1"/>
    <col min="59" max="59" width="9.28515625" style="14" bestFit="1" customWidth="1"/>
    <col min="60" max="60" width="16.28515625" style="14" bestFit="1" customWidth="1"/>
    <col min="61" max="61" width="19.5703125" style="14" bestFit="1" customWidth="1"/>
    <col min="62" max="62" width="14.85546875" style="14" bestFit="1" customWidth="1"/>
    <col min="63" max="63" width="9.85546875" style="14" bestFit="1" customWidth="1"/>
    <col min="64" max="64" width="24.85546875" style="14" bestFit="1" customWidth="1"/>
    <col min="65" max="65" width="23.85546875" style="14" bestFit="1" customWidth="1"/>
    <col min="66" max="66" width="6.28515625" style="14" bestFit="1" customWidth="1"/>
    <col min="67" max="67" width="11.7109375" style="14" bestFit="1" customWidth="1"/>
    <col min="68" max="68" width="14.140625" style="14" bestFit="1" customWidth="1"/>
    <col min="69" max="69" width="12.42578125" style="14" bestFit="1" customWidth="1"/>
    <col min="70" max="70" width="14.140625" style="14" bestFit="1" customWidth="1"/>
    <col min="71" max="71" width="8.85546875" style="14" bestFit="1" customWidth="1"/>
    <col min="72" max="72" width="9.5703125" style="14" bestFit="1" customWidth="1"/>
    <col min="73" max="73" width="4.140625" style="14" bestFit="1" customWidth="1"/>
    <col min="74" max="74" width="14.28515625" style="14" bestFit="1" customWidth="1"/>
    <col min="75" max="75" width="9.140625" style="14"/>
    <col min="76" max="76" width="27.5703125" style="14" bestFit="1" customWidth="1"/>
    <col min="77" max="77" width="20.140625" style="14" bestFit="1" customWidth="1"/>
    <col min="78" max="78" width="5" style="14" bestFit="1" customWidth="1"/>
    <col min="79" max="79" width="8.140625" style="14" bestFit="1" customWidth="1"/>
    <col min="80" max="80" width="10.5703125" style="14" bestFit="1" customWidth="1"/>
    <col min="81" max="81" width="14" style="14" bestFit="1" customWidth="1"/>
    <col min="82" max="82" width="8" style="14" bestFit="1" customWidth="1"/>
    <col min="83" max="83" width="6.42578125" style="14" bestFit="1" customWidth="1"/>
    <col min="84" max="84" width="9.28515625" style="14" bestFit="1" customWidth="1"/>
    <col min="85" max="85" width="14.85546875" style="14" bestFit="1" customWidth="1"/>
    <col min="86" max="86" width="13.7109375" style="14" bestFit="1" customWidth="1"/>
    <col min="87" max="87" width="6.140625" style="14" bestFit="1" customWidth="1"/>
    <col min="88" max="88" width="16.5703125" style="14" bestFit="1" customWidth="1"/>
    <col min="89" max="89" width="8.28515625" style="14" bestFit="1" customWidth="1"/>
    <col min="90" max="16384" width="9.140625" style="14"/>
  </cols>
  <sheetData>
    <row r="1" spans="1:89" ht="53.25" thickBot="1" x14ac:dyDescent="0.3">
      <c r="A1" s="2" t="s">
        <v>461</v>
      </c>
      <c r="B1" s="3" t="s">
        <v>0</v>
      </c>
      <c r="C1" s="35" t="s">
        <v>1</v>
      </c>
      <c r="D1" s="35" t="s">
        <v>2</v>
      </c>
      <c r="E1" s="35" t="s">
        <v>3</v>
      </c>
      <c r="F1" s="35" t="s">
        <v>457</v>
      </c>
      <c r="G1" s="36" t="s">
        <v>458</v>
      </c>
      <c r="H1" s="36" t="s">
        <v>546</v>
      </c>
      <c r="I1" s="4" t="s">
        <v>459</v>
      </c>
      <c r="J1" s="4" t="s">
        <v>460</v>
      </c>
      <c r="K1" s="40" t="s">
        <v>469</v>
      </c>
      <c r="L1" s="5" t="s">
        <v>470</v>
      </c>
      <c r="M1" s="6" t="s">
        <v>471</v>
      </c>
      <c r="N1" s="6" t="s">
        <v>472</v>
      </c>
      <c r="O1" s="6" t="s">
        <v>473</v>
      </c>
      <c r="P1" s="6" t="s">
        <v>474</v>
      </c>
      <c r="Q1" s="6" t="s">
        <v>475</v>
      </c>
      <c r="R1" s="6" t="s">
        <v>476</v>
      </c>
      <c r="S1" s="6" t="s">
        <v>477</v>
      </c>
      <c r="T1" s="6" t="s">
        <v>478</v>
      </c>
      <c r="U1" s="6" t="s">
        <v>479</v>
      </c>
      <c r="V1" s="6" t="s">
        <v>480</v>
      </c>
      <c r="W1" s="6" t="s">
        <v>481</v>
      </c>
      <c r="X1" s="6" t="s">
        <v>482</v>
      </c>
      <c r="Y1" s="6" t="s">
        <v>483</v>
      </c>
      <c r="Z1" s="6" t="s">
        <v>484</v>
      </c>
      <c r="AA1" s="6" t="s">
        <v>485</v>
      </c>
      <c r="AB1" s="6" t="s">
        <v>486</v>
      </c>
      <c r="AC1" s="6" t="s">
        <v>487</v>
      </c>
      <c r="AD1" s="6" t="s">
        <v>488</v>
      </c>
      <c r="AE1" s="6" t="s">
        <v>489</v>
      </c>
      <c r="AF1" s="7" t="s">
        <v>490</v>
      </c>
      <c r="AG1" s="43" t="s">
        <v>491</v>
      </c>
      <c r="AH1" s="8" t="s">
        <v>492</v>
      </c>
      <c r="AI1" s="9" t="s">
        <v>493</v>
      </c>
      <c r="AJ1" s="9" t="s">
        <v>494</v>
      </c>
      <c r="AK1" s="9" t="s">
        <v>495</v>
      </c>
      <c r="AL1" s="9" t="s">
        <v>496</v>
      </c>
      <c r="AM1" s="9" t="s">
        <v>497</v>
      </c>
      <c r="AN1" s="9" t="s">
        <v>498</v>
      </c>
      <c r="AO1" s="9" t="s">
        <v>499</v>
      </c>
      <c r="AP1" s="9" t="s">
        <v>500</v>
      </c>
      <c r="AQ1" s="9" t="s">
        <v>501</v>
      </c>
      <c r="AR1" s="9" t="s">
        <v>502</v>
      </c>
      <c r="AS1" s="9" t="s">
        <v>503</v>
      </c>
      <c r="AT1" s="9" t="s">
        <v>504</v>
      </c>
      <c r="AU1" s="9" t="s">
        <v>505</v>
      </c>
      <c r="AV1" s="9" t="s">
        <v>506</v>
      </c>
      <c r="AW1" s="10" t="s">
        <v>507</v>
      </c>
      <c r="AX1" s="11" t="s">
        <v>467</v>
      </c>
      <c r="AY1" s="12" t="s">
        <v>509</v>
      </c>
      <c r="AZ1" s="12" t="s">
        <v>508</v>
      </c>
      <c r="BA1" s="12" t="s">
        <v>468</v>
      </c>
      <c r="BB1" s="12" t="s">
        <v>510</v>
      </c>
      <c r="BC1" s="12" t="s">
        <v>511</v>
      </c>
      <c r="BD1" s="12" t="s">
        <v>512</v>
      </c>
      <c r="BE1" s="12" t="s">
        <v>513</v>
      </c>
      <c r="BF1" s="12" t="s">
        <v>515</v>
      </c>
      <c r="BG1" s="12" t="s">
        <v>514</v>
      </c>
      <c r="BH1" s="12" t="s">
        <v>516</v>
      </c>
      <c r="BI1" s="12" t="s">
        <v>517</v>
      </c>
      <c r="BJ1" s="12" t="s">
        <v>518</v>
      </c>
      <c r="BK1" s="12" t="s">
        <v>519</v>
      </c>
      <c r="BL1" s="12" t="s">
        <v>520</v>
      </c>
      <c r="BM1" s="12" t="s">
        <v>521</v>
      </c>
      <c r="BN1" s="12" t="s">
        <v>522</v>
      </c>
      <c r="BO1" s="12" t="s">
        <v>523</v>
      </c>
      <c r="BP1" s="12" t="s">
        <v>524</v>
      </c>
      <c r="BQ1" s="12" t="s">
        <v>525</v>
      </c>
      <c r="BR1" s="12" t="s">
        <v>526</v>
      </c>
      <c r="BS1" s="12" t="s">
        <v>527</v>
      </c>
      <c r="BT1" s="12" t="s">
        <v>528</v>
      </c>
      <c r="BU1" s="12" t="s">
        <v>529</v>
      </c>
      <c r="BV1" s="12" t="s">
        <v>530</v>
      </c>
      <c r="BW1" s="12" t="s">
        <v>531</v>
      </c>
      <c r="BX1" s="12" t="s">
        <v>532</v>
      </c>
      <c r="BY1" s="12" t="s">
        <v>533</v>
      </c>
      <c r="BZ1" s="12" t="s">
        <v>534</v>
      </c>
      <c r="CA1" s="12" t="s">
        <v>535</v>
      </c>
      <c r="CB1" s="12" t="s">
        <v>536</v>
      </c>
      <c r="CC1" s="12" t="s">
        <v>537</v>
      </c>
      <c r="CD1" s="12" t="s">
        <v>538</v>
      </c>
      <c r="CE1" s="12" t="s">
        <v>539</v>
      </c>
      <c r="CF1" s="12" t="s">
        <v>540</v>
      </c>
      <c r="CG1" s="12" t="s">
        <v>541</v>
      </c>
      <c r="CH1" s="12" t="s">
        <v>542</v>
      </c>
      <c r="CI1" s="12" t="s">
        <v>543</v>
      </c>
      <c r="CJ1" s="12" t="s">
        <v>544</v>
      </c>
      <c r="CK1" s="13" t="s">
        <v>545</v>
      </c>
    </row>
    <row r="2" spans="1:89" x14ac:dyDescent="0.25">
      <c r="A2" s="15" t="s">
        <v>4</v>
      </c>
      <c r="B2" s="16" t="s">
        <v>5</v>
      </c>
      <c r="C2" s="37" t="s">
        <v>6</v>
      </c>
      <c r="D2" s="37" t="s">
        <v>7</v>
      </c>
      <c r="E2" s="38">
        <v>6</v>
      </c>
      <c r="F2" s="1">
        <v>15.9</v>
      </c>
      <c r="G2" s="39">
        <f>I2+J2</f>
        <v>0</v>
      </c>
      <c r="H2" s="39">
        <f>SUM(K2,AG2,AX2:CK2)</f>
        <v>0</v>
      </c>
      <c r="K2" s="41">
        <f>SUM(L2:AF2)</f>
        <v>0</v>
      </c>
      <c r="L2" s="17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  <c r="AG2" s="44">
        <f>SUM(AH2:AW2)</f>
        <v>0</v>
      </c>
      <c r="AH2" s="20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 spans="1:89" x14ac:dyDescent="0.25">
      <c r="A3" s="15" t="s">
        <v>4</v>
      </c>
      <c r="B3" s="16" t="s">
        <v>8</v>
      </c>
      <c r="C3" s="37" t="s">
        <v>9</v>
      </c>
      <c r="D3" s="37" t="s">
        <v>10</v>
      </c>
      <c r="E3" s="38">
        <v>6</v>
      </c>
      <c r="F3" s="1">
        <v>4.4000000000000004</v>
      </c>
      <c r="G3" s="39">
        <f>I3+J3</f>
        <v>0</v>
      </c>
      <c r="H3" s="39">
        <f t="shared" ref="H3:H62" si="0">SUM(K3,AG3,AX3:CK3)</f>
        <v>0</v>
      </c>
      <c r="K3" s="41">
        <f t="shared" ref="K3:K62" si="1">SUM(L3:AF3)</f>
        <v>0</v>
      </c>
      <c r="L3" s="22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  <c r="AG3" s="44">
        <f t="shared" ref="AG3:AG62" si="2">SUM(AH3:AW3)</f>
        <v>0</v>
      </c>
      <c r="AH3" s="25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</row>
    <row r="4" spans="1:89" x14ac:dyDescent="0.25">
      <c r="A4" s="15" t="s">
        <v>4</v>
      </c>
      <c r="B4" s="16" t="s">
        <v>11</v>
      </c>
      <c r="C4" s="37" t="s">
        <v>12</v>
      </c>
      <c r="D4" s="37" t="s">
        <v>13</v>
      </c>
      <c r="E4" s="38">
        <v>6</v>
      </c>
      <c r="F4" s="1">
        <v>15.9</v>
      </c>
      <c r="G4" s="39">
        <f>I4+J4</f>
        <v>0</v>
      </c>
      <c r="H4" s="39">
        <f t="shared" si="0"/>
        <v>0</v>
      </c>
      <c r="K4" s="41">
        <f t="shared" si="1"/>
        <v>0</v>
      </c>
      <c r="L4" s="22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  <c r="AG4" s="44">
        <f t="shared" si="2"/>
        <v>0</v>
      </c>
      <c r="AH4" s="25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</row>
    <row r="5" spans="1:89" x14ac:dyDescent="0.25">
      <c r="A5" s="15" t="s">
        <v>4</v>
      </c>
      <c r="B5" s="16" t="s">
        <v>14</v>
      </c>
      <c r="C5" s="37" t="s">
        <v>15</v>
      </c>
      <c r="D5" s="37" t="s">
        <v>16</v>
      </c>
      <c r="E5" s="38">
        <v>6</v>
      </c>
      <c r="F5" s="1">
        <v>4.4000000000000004</v>
      </c>
      <c r="G5" s="39">
        <f>I5+J5</f>
        <v>0</v>
      </c>
      <c r="H5" s="39">
        <f t="shared" si="0"/>
        <v>0</v>
      </c>
      <c r="K5" s="41">
        <f t="shared" si="1"/>
        <v>0</v>
      </c>
      <c r="L5" s="2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  <c r="AG5" s="44">
        <f t="shared" si="2"/>
        <v>0</v>
      </c>
      <c r="AH5" s="25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</row>
    <row r="6" spans="1:89" x14ac:dyDescent="0.25">
      <c r="A6" s="15" t="s">
        <v>4</v>
      </c>
      <c r="B6" s="16" t="s">
        <v>17</v>
      </c>
      <c r="C6" s="37" t="s">
        <v>18</v>
      </c>
      <c r="D6" s="37" t="s">
        <v>19</v>
      </c>
      <c r="E6" s="38">
        <v>6</v>
      </c>
      <c r="F6" s="1">
        <v>15.9</v>
      </c>
      <c r="G6" s="39">
        <f>I6+J6</f>
        <v>0</v>
      </c>
      <c r="H6" s="39">
        <f t="shared" si="0"/>
        <v>0</v>
      </c>
      <c r="K6" s="41">
        <f t="shared" si="1"/>
        <v>0</v>
      </c>
      <c r="L6" s="22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  <c r="AG6" s="44">
        <f t="shared" si="2"/>
        <v>0</v>
      </c>
      <c r="AH6" s="25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</row>
    <row r="7" spans="1:89" x14ac:dyDescent="0.25">
      <c r="A7" s="15" t="s">
        <v>4</v>
      </c>
      <c r="B7" s="16" t="s">
        <v>20</v>
      </c>
      <c r="C7" s="37" t="s">
        <v>21</v>
      </c>
      <c r="D7" s="37" t="s">
        <v>22</v>
      </c>
      <c r="E7" s="38">
        <v>6</v>
      </c>
      <c r="F7" s="1">
        <v>4.4000000000000004</v>
      </c>
      <c r="G7" s="39">
        <f>I7+J7</f>
        <v>0</v>
      </c>
      <c r="H7" s="39">
        <f t="shared" si="0"/>
        <v>0</v>
      </c>
      <c r="K7" s="41">
        <f t="shared" si="1"/>
        <v>0</v>
      </c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4"/>
      <c r="AG7" s="44">
        <f t="shared" si="2"/>
        <v>0</v>
      </c>
      <c r="AH7" s="25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</row>
    <row r="8" spans="1:89" x14ac:dyDescent="0.25">
      <c r="A8" s="15" t="s">
        <v>4</v>
      </c>
      <c r="B8" s="16" t="s">
        <v>23</v>
      </c>
      <c r="C8" s="37" t="s">
        <v>24</v>
      </c>
      <c r="D8" s="37" t="s">
        <v>25</v>
      </c>
      <c r="E8" s="38">
        <v>12</v>
      </c>
      <c r="F8" s="1">
        <v>15.6</v>
      </c>
      <c r="G8" s="39">
        <f>I8+J8</f>
        <v>0</v>
      </c>
      <c r="H8" s="39">
        <f t="shared" si="0"/>
        <v>0</v>
      </c>
      <c r="K8" s="41">
        <f t="shared" si="1"/>
        <v>0</v>
      </c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4"/>
      <c r="AG8" s="44">
        <f t="shared" si="2"/>
        <v>0</v>
      </c>
      <c r="AH8" s="25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</row>
    <row r="9" spans="1:89" x14ac:dyDescent="0.25">
      <c r="A9" s="15" t="s">
        <v>4</v>
      </c>
      <c r="B9" s="16" t="s">
        <v>26</v>
      </c>
      <c r="C9" s="37" t="s">
        <v>27</v>
      </c>
      <c r="D9" s="37" t="s">
        <v>28</v>
      </c>
      <c r="E9" s="38">
        <v>12</v>
      </c>
      <c r="F9" s="1">
        <v>3.9</v>
      </c>
      <c r="G9" s="39">
        <f>I9+J9</f>
        <v>0</v>
      </c>
      <c r="H9" s="39">
        <f t="shared" si="0"/>
        <v>0</v>
      </c>
      <c r="K9" s="41">
        <f t="shared" si="1"/>
        <v>0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4"/>
      <c r="AG9" s="44">
        <f t="shared" si="2"/>
        <v>0</v>
      </c>
      <c r="AH9" s="25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</row>
    <row r="10" spans="1:89" x14ac:dyDescent="0.25">
      <c r="A10" s="15" t="s">
        <v>4</v>
      </c>
      <c r="B10" s="16" t="s">
        <v>29</v>
      </c>
      <c r="C10" s="37" t="s">
        <v>30</v>
      </c>
      <c r="D10" s="37" t="s">
        <v>31</v>
      </c>
      <c r="E10" s="38">
        <v>12</v>
      </c>
      <c r="F10" s="1">
        <v>11.7</v>
      </c>
      <c r="G10" s="39">
        <f>I10+J10</f>
        <v>0</v>
      </c>
      <c r="H10" s="39">
        <f t="shared" si="0"/>
        <v>0</v>
      </c>
      <c r="K10" s="41">
        <f t="shared" si="1"/>
        <v>0</v>
      </c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4"/>
      <c r="AG10" s="44">
        <f t="shared" si="2"/>
        <v>0</v>
      </c>
      <c r="AH10" s="25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</row>
    <row r="11" spans="1:89" x14ac:dyDescent="0.25">
      <c r="A11" s="15" t="s">
        <v>4</v>
      </c>
      <c r="B11" s="16" t="s">
        <v>32</v>
      </c>
      <c r="C11" s="37" t="s">
        <v>33</v>
      </c>
      <c r="D11" s="37" t="s">
        <v>34</v>
      </c>
      <c r="E11" s="38">
        <v>12</v>
      </c>
      <c r="F11" s="1">
        <v>3.64</v>
      </c>
      <c r="G11" s="39">
        <f>I11+J11</f>
        <v>0</v>
      </c>
      <c r="H11" s="39">
        <f t="shared" si="0"/>
        <v>0</v>
      </c>
      <c r="K11" s="41">
        <f t="shared" si="1"/>
        <v>0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4"/>
      <c r="AG11" s="44">
        <f t="shared" si="2"/>
        <v>0</v>
      </c>
      <c r="AH11" s="25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</row>
    <row r="12" spans="1:89" x14ac:dyDescent="0.25">
      <c r="A12" s="15" t="s">
        <v>4</v>
      </c>
      <c r="B12" s="16" t="s">
        <v>35</v>
      </c>
      <c r="C12" s="37" t="s">
        <v>36</v>
      </c>
      <c r="D12" s="37" t="s">
        <v>37</v>
      </c>
      <c r="E12" s="38">
        <v>12</v>
      </c>
      <c r="F12" s="1">
        <v>11.7</v>
      </c>
      <c r="G12" s="39">
        <f>I12+J12</f>
        <v>0</v>
      </c>
      <c r="H12" s="39">
        <f t="shared" si="0"/>
        <v>0</v>
      </c>
      <c r="K12" s="41">
        <f t="shared" si="1"/>
        <v>0</v>
      </c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4"/>
      <c r="AG12" s="44">
        <f t="shared" si="2"/>
        <v>0</v>
      </c>
      <c r="AH12" s="25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89" x14ac:dyDescent="0.25">
      <c r="A13" s="15" t="s">
        <v>4</v>
      </c>
      <c r="B13" s="16" t="s">
        <v>38</v>
      </c>
      <c r="C13" s="37" t="s">
        <v>39</v>
      </c>
      <c r="D13" s="37" t="s">
        <v>40</v>
      </c>
      <c r="E13" s="38">
        <v>12</v>
      </c>
      <c r="F13" s="1">
        <v>3.64</v>
      </c>
      <c r="G13" s="39">
        <f>I13+J13</f>
        <v>0</v>
      </c>
      <c r="H13" s="39">
        <f t="shared" si="0"/>
        <v>0</v>
      </c>
      <c r="K13" s="41">
        <f t="shared" si="1"/>
        <v>0</v>
      </c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4"/>
      <c r="AG13" s="44">
        <f t="shared" si="2"/>
        <v>0</v>
      </c>
      <c r="AH13" s="25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89" x14ac:dyDescent="0.25">
      <c r="A14" s="15" t="s">
        <v>4</v>
      </c>
      <c r="B14" s="16" t="s">
        <v>41</v>
      </c>
      <c r="C14" s="37" t="s">
        <v>42</v>
      </c>
      <c r="D14" s="37" t="s">
        <v>43</v>
      </c>
      <c r="E14" s="38">
        <v>6</v>
      </c>
      <c r="F14" s="1">
        <v>3.13</v>
      </c>
      <c r="G14" s="39">
        <f>I14+J14</f>
        <v>0</v>
      </c>
      <c r="H14" s="39">
        <f t="shared" si="0"/>
        <v>0</v>
      </c>
      <c r="K14" s="41">
        <f t="shared" si="1"/>
        <v>0</v>
      </c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  <c r="AG14" s="44">
        <f t="shared" si="2"/>
        <v>0</v>
      </c>
      <c r="AH14" s="25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89" x14ac:dyDescent="0.25">
      <c r="A15" s="15" t="s">
        <v>4</v>
      </c>
      <c r="B15" s="16" t="s">
        <v>44</v>
      </c>
      <c r="C15" s="37" t="s">
        <v>45</v>
      </c>
      <c r="D15" s="37" t="s">
        <v>46</v>
      </c>
      <c r="E15" s="38">
        <v>4</v>
      </c>
      <c r="F15" s="1">
        <v>35</v>
      </c>
      <c r="G15" s="39">
        <f>I15+J15</f>
        <v>0</v>
      </c>
      <c r="H15" s="39">
        <f t="shared" si="0"/>
        <v>0</v>
      </c>
      <c r="K15" s="41">
        <f t="shared" si="1"/>
        <v>0</v>
      </c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4"/>
      <c r="AG15" s="44">
        <f t="shared" si="2"/>
        <v>0</v>
      </c>
      <c r="AH15" s="25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89" x14ac:dyDescent="0.25">
      <c r="A16" s="15" t="s">
        <v>4</v>
      </c>
      <c r="B16" s="16" t="s">
        <v>47</v>
      </c>
      <c r="C16" s="37" t="s">
        <v>48</v>
      </c>
      <c r="D16" s="37" t="s">
        <v>49</v>
      </c>
      <c r="E16" s="38">
        <v>12</v>
      </c>
      <c r="F16" s="1">
        <v>7</v>
      </c>
      <c r="G16" s="39">
        <f>I16+J16</f>
        <v>0</v>
      </c>
      <c r="H16" s="39">
        <f t="shared" si="0"/>
        <v>0</v>
      </c>
      <c r="K16" s="41">
        <f t="shared" si="1"/>
        <v>0</v>
      </c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4"/>
      <c r="AG16" s="44">
        <f t="shared" si="2"/>
        <v>0</v>
      </c>
      <c r="AH16" s="25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 x14ac:dyDescent="0.25">
      <c r="A17" s="15" t="s">
        <v>4</v>
      </c>
      <c r="B17" s="16" t="s">
        <v>50</v>
      </c>
      <c r="C17" s="37" t="s">
        <v>51</v>
      </c>
      <c r="D17" s="37" t="s">
        <v>52</v>
      </c>
      <c r="E17" s="38">
        <v>4</v>
      </c>
      <c r="F17" s="1">
        <v>50</v>
      </c>
      <c r="G17" s="39">
        <f>I17+J17</f>
        <v>0</v>
      </c>
      <c r="H17" s="39">
        <f t="shared" si="0"/>
        <v>0</v>
      </c>
      <c r="K17" s="41">
        <f t="shared" si="1"/>
        <v>0</v>
      </c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4"/>
      <c r="AG17" s="44">
        <f t="shared" si="2"/>
        <v>0</v>
      </c>
      <c r="AH17" s="25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 x14ac:dyDescent="0.25">
      <c r="A18" s="15" t="s">
        <v>4</v>
      </c>
      <c r="B18" s="16" t="s">
        <v>53</v>
      </c>
      <c r="C18" s="37" t="s">
        <v>54</v>
      </c>
      <c r="D18" s="37" t="s">
        <v>55</v>
      </c>
      <c r="E18" s="38">
        <v>6</v>
      </c>
      <c r="F18" s="1">
        <v>39.9</v>
      </c>
      <c r="G18" s="39">
        <f>I18+J18</f>
        <v>0</v>
      </c>
      <c r="H18" s="39">
        <f t="shared" si="0"/>
        <v>0</v>
      </c>
      <c r="K18" s="41">
        <f t="shared" si="1"/>
        <v>0</v>
      </c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4"/>
      <c r="AG18" s="44">
        <f t="shared" si="2"/>
        <v>0</v>
      </c>
      <c r="AH18" s="25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 x14ac:dyDescent="0.25">
      <c r="A19" s="15" t="s">
        <v>4</v>
      </c>
      <c r="B19" s="16" t="s">
        <v>56</v>
      </c>
      <c r="C19" s="37" t="s">
        <v>57</v>
      </c>
      <c r="D19" s="37" t="s">
        <v>58</v>
      </c>
      <c r="E19" s="38">
        <v>15</v>
      </c>
      <c r="F19" s="1">
        <v>10.18</v>
      </c>
      <c r="G19" s="39">
        <f>I19+J19</f>
        <v>0</v>
      </c>
      <c r="H19" s="39">
        <f t="shared" si="0"/>
        <v>0</v>
      </c>
      <c r="K19" s="41">
        <f t="shared" si="1"/>
        <v>0</v>
      </c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4"/>
      <c r="AG19" s="44">
        <f t="shared" si="2"/>
        <v>0</v>
      </c>
      <c r="AH19" s="25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 x14ac:dyDescent="0.25">
      <c r="A20" s="15" t="s">
        <v>4</v>
      </c>
      <c r="B20" s="16" t="s">
        <v>59</v>
      </c>
      <c r="C20" s="37" t="s">
        <v>60</v>
      </c>
      <c r="D20" s="37" t="s">
        <v>61</v>
      </c>
      <c r="E20" s="38">
        <v>24</v>
      </c>
      <c r="F20" s="1">
        <v>3.18</v>
      </c>
      <c r="G20" s="39">
        <f>I20+J20</f>
        <v>0</v>
      </c>
      <c r="H20" s="39">
        <f t="shared" si="0"/>
        <v>0</v>
      </c>
      <c r="K20" s="41">
        <f t="shared" si="1"/>
        <v>0</v>
      </c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4"/>
      <c r="AG20" s="44">
        <f t="shared" si="2"/>
        <v>0</v>
      </c>
      <c r="AH20" s="25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 x14ac:dyDescent="0.25">
      <c r="A21" s="15" t="s">
        <v>4</v>
      </c>
      <c r="B21" s="16" t="s">
        <v>62</v>
      </c>
      <c r="C21" s="37" t="s">
        <v>63</v>
      </c>
      <c r="D21" s="37" t="s">
        <v>64</v>
      </c>
      <c r="E21" s="38">
        <v>24</v>
      </c>
      <c r="F21" s="1">
        <v>3.18</v>
      </c>
      <c r="G21" s="39">
        <f>I21+J21</f>
        <v>0</v>
      </c>
      <c r="H21" s="39">
        <f t="shared" si="0"/>
        <v>0</v>
      </c>
      <c r="K21" s="41">
        <f t="shared" si="1"/>
        <v>0</v>
      </c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4"/>
      <c r="AG21" s="44">
        <f t="shared" si="2"/>
        <v>0</v>
      </c>
      <c r="AH21" s="25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x14ac:dyDescent="0.25">
      <c r="A22" s="15" t="s">
        <v>4</v>
      </c>
      <c r="B22" s="16" t="s">
        <v>65</v>
      </c>
      <c r="C22" s="37" t="s">
        <v>66</v>
      </c>
      <c r="D22" s="37" t="s">
        <v>67</v>
      </c>
      <c r="E22" s="38">
        <v>24</v>
      </c>
      <c r="F22" s="1">
        <v>3.24</v>
      </c>
      <c r="G22" s="39">
        <f>I22+J22</f>
        <v>0</v>
      </c>
      <c r="H22" s="39">
        <f t="shared" si="0"/>
        <v>0</v>
      </c>
      <c r="K22" s="41">
        <f t="shared" si="1"/>
        <v>0</v>
      </c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4"/>
      <c r="AG22" s="44">
        <f t="shared" si="2"/>
        <v>0</v>
      </c>
      <c r="AH22" s="25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 x14ac:dyDescent="0.25">
      <c r="A23" s="15" t="s">
        <v>4</v>
      </c>
      <c r="B23" s="16" t="s">
        <v>68</v>
      </c>
      <c r="C23" s="37" t="s">
        <v>69</v>
      </c>
      <c r="D23" s="37" t="s">
        <v>70</v>
      </c>
      <c r="E23" s="38">
        <v>24</v>
      </c>
      <c r="F23" s="1">
        <v>3.36</v>
      </c>
      <c r="G23" s="39">
        <f>I23+J23</f>
        <v>0</v>
      </c>
      <c r="H23" s="39">
        <f t="shared" si="0"/>
        <v>0</v>
      </c>
      <c r="K23" s="41">
        <f t="shared" si="1"/>
        <v>0</v>
      </c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4"/>
      <c r="AG23" s="44">
        <f t="shared" si="2"/>
        <v>0</v>
      </c>
      <c r="AH23" s="25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 x14ac:dyDescent="0.25">
      <c r="A24" s="15" t="s">
        <v>4</v>
      </c>
      <c r="B24" s="16" t="s">
        <v>71</v>
      </c>
      <c r="C24" s="37" t="s">
        <v>72</v>
      </c>
      <c r="D24" s="37" t="s">
        <v>73</v>
      </c>
      <c r="E24" s="38">
        <v>24</v>
      </c>
      <c r="F24" s="1">
        <v>5.04</v>
      </c>
      <c r="G24" s="39">
        <f>I24+J24</f>
        <v>0</v>
      </c>
      <c r="H24" s="39">
        <f t="shared" si="0"/>
        <v>0</v>
      </c>
      <c r="K24" s="41">
        <f t="shared" si="1"/>
        <v>0</v>
      </c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  <c r="AG24" s="44">
        <f t="shared" si="2"/>
        <v>0</v>
      </c>
      <c r="AH24" s="25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 x14ac:dyDescent="0.25">
      <c r="A25" s="15" t="s">
        <v>4</v>
      </c>
      <c r="B25" s="16" t="s">
        <v>74</v>
      </c>
      <c r="C25" s="37" t="s">
        <v>75</v>
      </c>
      <c r="D25" s="37" t="s">
        <v>76</v>
      </c>
      <c r="E25" s="38">
        <v>24</v>
      </c>
      <c r="F25" s="1">
        <v>6.16</v>
      </c>
      <c r="G25" s="39">
        <f>I25+J25</f>
        <v>0</v>
      </c>
      <c r="H25" s="39">
        <f t="shared" si="0"/>
        <v>0</v>
      </c>
      <c r="K25" s="41">
        <f t="shared" si="1"/>
        <v>0</v>
      </c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4"/>
      <c r="AG25" s="44">
        <f t="shared" si="2"/>
        <v>0</v>
      </c>
      <c r="AH25" s="25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 x14ac:dyDescent="0.25">
      <c r="A26" s="15" t="s">
        <v>4</v>
      </c>
      <c r="B26" s="16" t="s">
        <v>77</v>
      </c>
      <c r="C26" s="37" t="s">
        <v>78</v>
      </c>
      <c r="D26" s="37" t="s">
        <v>79</v>
      </c>
      <c r="E26" s="38">
        <v>12</v>
      </c>
      <c r="F26" s="1">
        <v>4.25</v>
      </c>
      <c r="G26" s="39">
        <f>I26+J26</f>
        <v>0</v>
      </c>
      <c r="H26" s="39">
        <f t="shared" si="0"/>
        <v>0</v>
      </c>
      <c r="K26" s="41">
        <f t="shared" si="1"/>
        <v>0</v>
      </c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4"/>
      <c r="AG26" s="44">
        <f t="shared" si="2"/>
        <v>0</v>
      </c>
      <c r="AH26" s="25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 x14ac:dyDescent="0.25">
      <c r="A27" s="15" t="s">
        <v>4</v>
      </c>
      <c r="B27" s="16" t="s">
        <v>80</v>
      </c>
      <c r="C27" s="37" t="s">
        <v>81</v>
      </c>
      <c r="D27" s="37" t="s">
        <v>82</v>
      </c>
      <c r="E27" s="38">
        <v>8</v>
      </c>
      <c r="F27" s="1">
        <v>5.4</v>
      </c>
      <c r="G27" s="39">
        <f>I27+J27</f>
        <v>0</v>
      </c>
      <c r="H27" s="39">
        <f t="shared" si="0"/>
        <v>0</v>
      </c>
      <c r="K27" s="41">
        <f t="shared" si="1"/>
        <v>0</v>
      </c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4"/>
      <c r="AG27" s="44">
        <f t="shared" si="2"/>
        <v>0</v>
      </c>
      <c r="AH27" s="25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spans="1:49" x14ac:dyDescent="0.25">
      <c r="A28" s="15" t="s">
        <v>4</v>
      </c>
      <c r="B28" s="16" t="s">
        <v>83</v>
      </c>
      <c r="C28" s="37" t="s">
        <v>84</v>
      </c>
      <c r="D28" s="37" t="s">
        <v>85</v>
      </c>
      <c r="E28" s="38">
        <v>8</v>
      </c>
      <c r="F28" s="1">
        <v>5.4</v>
      </c>
      <c r="G28" s="39">
        <f>I28+J28</f>
        <v>0</v>
      </c>
      <c r="H28" s="39">
        <f t="shared" si="0"/>
        <v>0</v>
      </c>
      <c r="K28" s="41">
        <f t="shared" si="1"/>
        <v>0</v>
      </c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4"/>
      <c r="AG28" s="44">
        <f t="shared" si="2"/>
        <v>0</v>
      </c>
      <c r="AH28" s="25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 x14ac:dyDescent="0.25">
      <c r="A29" s="15" t="s">
        <v>4</v>
      </c>
      <c r="B29" s="16" t="s">
        <v>86</v>
      </c>
      <c r="C29" s="37" t="s">
        <v>87</v>
      </c>
      <c r="D29" s="37" t="s">
        <v>88</v>
      </c>
      <c r="E29" s="38">
        <v>8</v>
      </c>
      <c r="F29" s="1">
        <v>5.4</v>
      </c>
      <c r="G29" s="39">
        <f>I29+J29</f>
        <v>0</v>
      </c>
      <c r="H29" s="39">
        <f t="shared" si="0"/>
        <v>0</v>
      </c>
      <c r="K29" s="41">
        <f t="shared" si="1"/>
        <v>0</v>
      </c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4"/>
      <c r="AG29" s="44">
        <f t="shared" si="2"/>
        <v>0</v>
      </c>
      <c r="AH29" s="25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 x14ac:dyDescent="0.25">
      <c r="A30" s="15" t="s">
        <v>4</v>
      </c>
      <c r="B30" s="16" t="s">
        <v>89</v>
      </c>
      <c r="C30" s="37" t="s">
        <v>90</v>
      </c>
      <c r="D30" s="37" t="s">
        <v>91</v>
      </c>
      <c r="E30" s="38">
        <v>8</v>
      </c>
      <c r="F30" s="1">
        <v>5.4</v>
      </c>
      <c r="G30" s="39">
        <f>I30+J30</f>
        <v>0</v>
      </c>
      <c r="H30" s="39">
        <f t="shared" si="0"/>
        <v>0</v>
      </c>
      <c r="K30" s="41">
        <f t="shared" si="1"/>
        <v>0</v>
      </c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4"/>
      <c r="AG30" s="44">
        <f t="shared" si="2"/>
        <v>0</v>
      </c>
      <c r="AH30" s="25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 x14ac:dyDescent="0.25">
      <c r="A31" s="15" t="s">
        <v>4</v>
      </c>
      <c r="B31" s="16" t="s">
        <v>92</v>
      </c>
      <c r="C31" s="37" t="s">
        <v>93</v>
      </c>
      <c r="D31" s="37" t="s">
        <v>94</v>
      </c>
      <c r="E31" s="38">
        <v>50</v>
      </c>
      <c r="F31" s="1">
        <v>4.1500000000000004</v>
      </c>
      <c r="G31" s="39">
        <f>I31+J31</f>
        <v>0</v>
      </c>
      <c r="H31" s="39">
        <f t="shared" si="0"/>
        <v>0</v>
      </c>
      <c r="K31" s="41">
        <f t="shared" si="1"/>
        <v>0</v>
      </c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4"/>
      <c r="AG31" s="44">
        <f t="shared" si="2"/>
        <v>0</v>
      </c>
      <c r="AH31" s="25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 x14ac:dyDescent="0.25">
      <c r="A32" s="15" t="s">
        <v>4</v>
      </c>
      <c r="B32" s="16" t="s">
        <v>95</v>
      </c>
      <c r="C32" s="37" t="s">
        <v>96</v>
      </c>
      <c r="D32" s="37" t="s">
        <v>97</v>
      </c>
      <c r="E32" s="38">
        <v>50</v>
      </c>
      <c r="F32" s="1">
        <v>4.1500000000000004</v>
      </c>
      <c r="G32" s="39">
        <f>I32+J32</f>
        <v>0</v>
      </c>
      <c r="H32" s="39">
        <f t="shared" si="0"/>
        <v>0</v>
      </c>
      <c r="K32" s="41">
        <f t="shared" si="1"/>
        <v>0</v>
      </c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/>
      <c r="AG32" s="44">
        <f t="shared" si="2"/>
        <v>0</v>
      </c>
      <c r="AH32" s="25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 x14ac:dyDescent="0.25">
      <c r="A33" s="15" t="s">
        <v>98</v>
      </c>
      <c r="B33" s="16" t="s">
        <v>99</v>
      </c>
      <c r="C33" s="37" t="s">
        <v>100</v>
      </c>
      <c r="D33" s="37" t="s">
        <v>101</v>
      </c>
      <c r="E33" s="38">
        <v>12</v>
      </c>
      <c r="F33" s="1">
        <v>10.9</v>
      </c>
      <c r="G33" s="39">
        <f>I33+J33</f>
        <v>0</v>
      </c>
      <c r="H33" s="39">
        <f t="shared" si="0"/>
        <v>0</v>
      </c>
      <c r="K33" s="41">
        <f t="shared" si="1"/>
        <v>0</v>
      </c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4"/>
      <c r="AG33" s="44">
        <f t="shared" si="2"/>
        <v>0</v>
      </c>
      <c r="AH33" s="25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 x14ac:dyDescent="0.25">
      <c r="A34" s="15" t="s">
        <v>102</v>
      </c>
      <c r="B34" s="16" t="s">
        <v>103</v>
      </c>
      <c r="C34" s="37" t="s">
        <v>104</v>
      </c>
      <c r="D34" s="37" t="s">
        <v>105</v>
      </c>
      <c r="E34" s="38">
        <v>6</v>
      </c>
      <c r="F34" s="1">
        <v>12.88</v>
      </c>
      <c r="G34" s="39">
        <f>I34+J34</f>
        <v>0</v>
      </c>
      <c r="H34" s="39">
        <f t="shared" si="0"/>
        <v>0</v>
      </c>
      <c r="K34" s="41">
        <f t="shared" si="1"/>
        <v>0</v>
      </c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4"/>
      <c r="AG34" s="44">
        <f t="shared" si="2"/>
        <v>0</v>
      </c>
      <c r="AH34" s="25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 x14ac:dyDescent="0.25">
      <c r="A35" s="15" t="s">
        <v>102</v>
      </c>
      <c r="B35" s="16" t="s">
        <v>106</v>
      </c>
      <c r="C35" s="37" t="s">
        <v>107</v>
      </c>
      <c r="D35" s="37" t="s">
        <v>108</v>
      </c>
      <c r="E35" s="38">
        <v>6</v>
      </c>
      <c r="F35" s="1">
        <v>12.88</v>
      </c>
      <c r="G35" s="39">
        <f>I35+J35</f>
        <v>0</v>
      </c>
      <c r="H35" s="39">
        <f t="shared" si="0"/>
        <v>0</v>
      </c>
      <c r="K35" s="41">
        <f t="shared" si="1"/>
        <v>0</v>
      </c>
      <c r="L35" s="22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4"/>
      <c r="AG35" s="44">
        <f t="shared" si="2"/>
        <v>0</v>
      </c>
      <c r="AH35" s="25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 x14ac:dyDescent="0.25">
      <c r="A36" s="15" t="s">
        <v>102</v>
      </c>
      <c r="B36" s="16" t="s">
        <v>109</v>
      </c>
      <c r="C36" s="37" t="s">
        <v>110</v>
      </c>
      <c r="D36" s="37" t="s">
        <v>111</v>
      </c>
      <c r="E36" s="38">
        <v>6</v>
      </c>
      <c r="F36" s="1">
        <v>12.88</v>
      </c>
      <c r="G36" s="39">
        <f>I36+J36</f>
        <v>0</v>
      </c>
      <c r="H36" s="39">
        <f t="shared" si="0"/>
        <v>0</v>
      </c>
      <c r="K36" s="41">
        <f t="shared" si="1"/>
        <v>0</v>
      </c>
      <c r="L36" s="22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4"/>
      <c r="AG36" s="44">
        <f t="shared" si="2"/>
        <v>0</v>
      </c>
      <c r="AH36" s="25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 x14ac:dyDescent="0.25">
      <c r="A37" s="15" t="s">
        <v>102</v>
      </c>
      <c r="B37" s="16" t="s">
        <v>112</v>
      </c>
      <c r="C37" s="37" t="s">
        <v>113</v>
      </c>
      <c r="D37" s="37" t="s">
        <v>114</v>
      </c>
      <c r="E37" s="38">
        <v>6</v>
      </c>
      <c r="F37" s="1">
        <v>6.63</v>
      </c>
      <c r="G37" s="39">
        <f>I37+J37</f>
        <v>0</v>
      </c>
      <c r="H37" s="39">
        <f t="shared" si="0"/>
        <v>0</v>
      </c>
      <c r="K37" s="41">
        <f t="shared" si="1"/>
        <v>0</v>
      </c>
      <c r="L37" s="22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  <c r="AG37" s="44">
        <f t="shared" si="2"/>
        <v>0</v>
      </c>
      <c r="AH37" s="25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 x14ac:dyDescent="0.25">
      <c r="A38" s="15" t="s">
        <v>102</v>
      </c>
      <c r="B38" s="16" t="s">
        <v>115</v>
      </c>
      <c r="C38" s="37" t="s">
        <v>116</v>
      </c>
      <c r="D38" s="37" t="s">
        <v>117</v>
      </c>
      <c r="E38" s="38">
        <v>6</v>
      </c>
      <c r="F38" s="1">
        <v>6.63</v>
      </c>
      <c r="G38" s="39">
        <f>I38+J38</f>
        <v>0</v>
      </c>
      <c r="H38" s="39">
        <f t="shared" si="0"/>
        <v>0</v>
      </c>
      <c r="K38" s="41">
        <f t="shared" si="1"/>
        <v>0</v>
      </c>
      <c r="L38" s="22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4"/>
      <c r="AG38" s="44">
        <f t="shared" si="2"/>
        <v>0</v>
      </c>
      <c r="AH38" s="25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 x14ac:dyDescent="0.25">
      <c r="A39" s="15" t="s">
        <v>102</v>
      </c>
      <c r="B39" s="16" t="s">
        <v>118</v>
      </c>
      <c r="C39" s="37" t="s">
        <v>119</v>
      </c>
      <c r="D39" s="37" t="s">
        <v>120</v>
      </c>
      <c r="E39" s="38">
        <v>6</v>
      </c>
      <c r="F39" s="1">
        <v>6.63</v>
      </c>
      <c r="G39" s="39">
        <f>I39+J39</f>
        <v>0</v>
      </c>
      <c r="H39" s="39">
        <f t="shared" si="0"/>
        <v>0</v>
      </c>
      <c r="K39" s="41">
        <f t="shared" si="1"/>
        <v>0</v>
      </c>
      <c r="L39" s="22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4"/>
      <c r="AG39" s="44">
        <f t="shared" si="2"/>
        <v>0</v>
      </c>
      <c r="AH39" s="25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 x14ac:dyDescent="0.25">
      <c r="A40" s="15" t="s">
        <v>102</v>
      </c>
      <c r="B40" s="16" t="s">
        <v>121</v>
      </c>
      <c r="C40" s="37" t="s">
        <v>122</v>
      </c>
      <c r="D40" s="37" t="s">
        <v>123</v>
      </c>
      <c r="E40" s="38">
        <v>6</v>
      </c>
      <c r="F40" s="1">
        <v>6.63</v>
      </c>
      <c r="G40" s="39">
        <f>I40+J40</f>
        <v>0</v>
      </c>
      <c r="H40" s="39">
        <f t="shared" si="0"/>
        <v>0</v>
      </c>
      <c r="K40" s="41">
        <f t="shared" si="1"/>
        <v>0</v>
      </c>
      <c r="L40" s="22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4"/>
      <c r="AG40" s="44">
        <f t="shared" si="2"/>
        <v>0</v>
      </c>
      <c r="AH40" s="25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 x14ac:dyDescent="0.25">
      <c r="A41" s="15" t="s">
        <v>102</v>
      </c>
      <c r="B41" s="16" t="s">
        <v>124</v>
      </c>
      <c r="C41" s="37" t="s">
        <v>125</v>
      </c>
      <c r="D41" s="37" t="s">
        <v>126</v>
      </c>
      <c r="E41" s="38">
        <v>6</v>
      </c>
      <c r="F41" s="1">
        <v>6.63</v>
      </c>
      <c r="G41" s="39">
        <f>I41+J41</f>
        <v>0</v>
      </c>
      <c r="H41" s="39">
        <f t="shared" si="0"/>
        <v>0</v>
      </c>
      <c r="K41" s="41">
        <f t="shared" si="1"/>
        <v>0</v>
      </c>
      <c r="L41" s="22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4"/>
      <c r="AG41" s="44">
        <f t="shared" si="2"/>
        <v>0</v>
      </c>
      <c r="AH41" s="25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 x14ac:dyDescent="0.25">
      <c r="A42" s="15" t="s">
        <v>102</v>
      </c>
      <c r="B42" s="16">
        <v>8010732163852</v>
      </c>
      <c r="C42" s="37">
        <v>87114</v>
      </c>
      <c r="D42" s="37" t="s">
        <v>127</v>
      </c>
      <c r="E42" s="38">
        <v>6</v>
      </c>
      <c r="F42" s="1">
        <v>6.63</v>
      </c>
      <c r="G42" s="39">
        <f>I42+J42</f>
        <v>0</v>
      </c>
      <c r="H42" s="39">
        <f t="shared" si="0"/>
        <v>0</v>
      </c>
      <c r="K42" s="41">
        <f t="shared" si="1"/>
        <v>0</v>
      </c>
      <c r="L42" s="22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4"/>
      <c r="AG42" s="44">
        <f t="shared" si="2"/>
        <v>0</v>
      </c>
      <c r="AH42" s="25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 x14ac:dyDescent="0.25">
      <c r="A43" s="15" t="s">
        <v>102</v>
      </c>
      <c r="B43" s="16" t="s">
        <v>128</v>
      </c>
      <c r="C43" s="37" t="s">
        <v>129</v>
      </c>
      <c r="D43" s="37" t="s">
        <v>130</v>
      </c>
      <c r="E43" s="38">
        <v>12</v>
      </c>
      <c r="F43" s="1">
        <v>3.75</v>
      </c>
      <c r="G43" s="39">
        <f>I43+J43</f>
        <v>0</v>
      </c>
      <c r="H43" s="39">
        <f t="shared" si="0"/>
        <v>0</v>
      </c>
      <c r="K43" s="41">
        <f t="shared" si="1"/>
        <v>0</v>
      </c>
      <c r="L43" s="22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4"/>
      <c r="AG43" s="44">
        <f t="shared" si="2"/>
        <v>0</v>
      </c>
      <c r="AH43" s="25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 x14ac:dyDescent="0.25">
      <c r="A44" s="15" t="s">
        <v>102</v>
      </c>
      <c r="B44" s="16" t="s">
        <v>131</v>
      </c>
      <c r="C44" s="37" t="s">
        <v>132</v>
      </c>
      <c r="D44" s="37" t="s">
        <v>133</v>
      </c>
      <c r="E44" s="38">
        <v>12</v>
      </c>
      <c r="F44" s="1">
        <v>3.75</v>
      </c>
      <c r="G44" s="39">
        <f>I44+J44</f>
        <v>0</v>
      </c>
      <c r="H44" s="39">
        <f t="shared" si="0"/>
        <v>0</v>
      </c>
      <c r="K44" s="41">
        <f t="shared" si="1"/>
        <v>0</v>
      </c>
      <c r="L44" s="22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4"/>
      <c r="AG44" s="44">
        <f t="shared" si="2"/>
        <v>0</v>
      </c>
      <c r="AH44" s="25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 x14ac:dyDescent="0.25">
      <c r="A45" s="15" t="s">
        <v>102</v>
      </c>
      <c r="B45" s="16" t="s">
        <v>134</v>
      </c>
      <c r="C45" s="37" t="s">
        <v>135</v>
      </c>
      <c r="D45" s="37" t="s">
        <v>136</v>
      </c>
      <c r="E45" s="38">
        <v>3</v>
      </c>
      <c r="F45" s="1">
        <v>25.5</v>
      </c>
      <c r="G45" s="39">
        <f>I45+J45</f>
        <v>0</v>
      </c>
      <c r="H45" s="39">
        <f t="shared" si="0"/>
        <v>0</v>
      </c>
      <c r="K45" s="41">
        <f t="shared" si="1"/>
        <v>0</v>
      </c>
      <c r="L45" s="22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4"/>
      <c r="AG45" s="44">
        <f t="shared" si="2"/>
        <v>0</v>
      </c>
      <c r="AH45" s="25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 x14ac:dyDescent="0.25">
      <c r="A46" s="15" t="s">
        <v>102</v>
      </c>
      <c r="B46" s="16" t="s">
        <v>137</v>
      </c>
      <c r="C46" s="37" t="s">
        <v>138</v>
      </c>
      <c r="D46" s="37" t="s">
        <v>139</v>
      </c>
      <c r="E46" s="38">
        <v>3</v>
      </c>
      <c r="F46" s="1">
        <v>25.5</v>
      </c>
      <c r="G46" s="39">
        <f>I46+J46</f>
        <v>0</v>
      </c>
      <c r="H46" s="39">
        <f t="shared" si="0"/>
        <v>0</v>
      </c>
      <c r="K46" s="41">
        <f t="shared" si="1"/>
        <v>0</v>
      </c>
      <c r="L46" s="22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4"/>
      <c r="AG46" s="44">
        <f t="shared" si="2"/>
        <v>0</v>
      </c>
      <c r="AH46" s="25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 x14ac:dyDescent="0.25">
      <c r="A47" s="15" t="s">
        <v>102</v>
      </c>
      <c r="B47" s="16" t="s">
        <v>140</v>
      </c>
      <c r="C47" s="37" t="s">
        <v>141</v>
      </c>
      <c r="D47" s="37" t="s">
        <v>142</v>
      </c>
      <c r="E47" s="38">
        <v>3</v>
      </c>
      <c r="F47" s="1">
        <v>25.5</v>
      </c>
      <c r="G47" s="39">
        <f>I47+J47</f>
        <v>0</v>
      </c>
      <c r="H47" s="39">
        <f t="shared" si="0"/>
        <v>0</v>
      </c>
      <c r="K47" s="41">
        <f t="shared" si="1"/>
        <v>0</v>
      </c>
      <c r="L47" s="22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4"/>
      <c r="AG47" s="44">
        <f t="shared" si="2"/>
        <v>0</v>
      </c>
      <c r="AH47" s="25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 x14ac:dyDescent="0.25">
      <c r="A48" s="15" t="s">
        <v>102</v>
      </c>
      <c r="B48" s="16" t="s">
        <v>143</v>
      </c>
      <c r="C48" s="37" t="s">
        <v>144</v>
      </c>
      <c r="D48" s="37" t="s">
        <v>145</v>
      </c>
      <c r="E48" s="38">
        <v>3</v>
      </c>
      <c r="F48" s="1">
        <v>43.9</v>
      </c>
      <c r="G48" s="39">
        <f>I48+J48</f>
        <v>0</v>
      </c>
      <c r="H48" s="39">
        <f t="shared" si="0"/>
        <v>0</v>
      </c>
      <c r="K48" s="41">
        <f t="shared" si="1"/>
        <v>0</v>
      </c>
      <c r="L48" s="22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4"/>
      <c r="AG48" s="44">
        <f t="shared" si="2"/>
        <v>0</v>
      </c>
      <c r="AH48" s="25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 x14ac:dyDescent="0.25">
      <c r="A49" s="15" t="s">
        <v>102</v>
      </c>
      <c r="B49" s="16" t="s">
        <v>146</v>
      </c>
      <c r="C49" s="37" t="s">
        <v>147</v>
      </c>
      <c r="D49" s="37" t="s">
        <v>148</v>
      </c>
      <c r="E49" s="38">
        <v>3</v>
      </c>
      <c r="F49" s="1">
        <v>43.9</v>
      </c>
      <c r="G49" s="39">
        <f>I49+J49</f>
        <v>0</v>
      </c>
      <c r="H49" s="39">
        <f t="shared" si="0"/>
        <v>0</v>
      </c>
      <c r="K49" s="41">
        <f t="shared" si="1"/>
        <v>0</v>
      </c>
      <c r="L49" s="22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4"/>
      <c r="AG49" s="44">
        <f t="shared" si="2"/>
        <v>0</v>
      </c>
      <c r="AH49" s="25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 x14ac:dyDescent="0.25">
      <c r="A50" s="15" t="s">
        <v>102</v>
      </c>
      <c r="B50" s="16" t="s">
        <v>149</v>
      </c>
      <c r="C50" s="37" t="s">
        <v>150</v>
      </c>
      <c r="D50" s="37" t="s">
        <v>151</v>
      </c>
      <c r="E50" s="38">
        <v>6</v>
      </c>
      <c r="F50" s="1">
        <v>12.8</v>
      </c>
      <c r="G50" s="39">
        <f>I50+J50</f>
        <v>0</v>
      </c>
      <c r="H50" s="39">
        <f t="shared" si="0"/>
        <v>0</v>
      </c>
      <c r="K50" s="41">
        <f t="shared" si="1"/>
        <v>0</v>
      </c>
      <c r="L50" s="22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4"/>
      <c r="AG50" s="44">
        <f t="shared" si="2"/>
        <v>0</v>
      </c>
      <c r="AH50" s="25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 x14ac:dyDescent="0.25">
      <c r="A51" s="15" t="s">
        <v>102</v>
      </c>
      <c r="B51" s="16" t="s">
        <v>152</v>
      </c>
      <c r="C51" s="37" t="s">
        <v>153</v>
      </c>
      <c r="D51" s="37" t="s">
        <v>154</v>
      </c>
      <c r="E51" s="38">
        <v>8</v>
      </c>
      <c r="F51" s="1">
        <v>12.8</v>
      </c>
      <c r="G51" s="39">
        <f>I51+J51</f>
        <v>0</v>
      </c>
      <c r="H51" s="39">
        <f t="shared" si="0"/>
        <v>0</v>
      </c>
      <c r="K51" s="41">
        <f t="shared" si="1"/>
        <v>0</v>
      </c>
      <c r="L51" s="22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4"/>
      <c r="AG51" s="44">
        <f t="shared" si="2"/>
        <v>0</v>
      </c>
      <c r="AH51" s="25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 x14ac:dyDescent="0.25">
      <c r="A52" s="15" t="s">
        <v>102</v>
      </c>
      <c r="B52" s="16" t="s">
        <v>155</v>
      </c>
      <c r="C52" s="37" t="s">
        <v>156</v>
      </c>
      <c r="D52" s="37" t="s">
        <v>157</v>
      </c>
      <c r="E52" s="38">
        <v>6</v>
      </c>
      <c r="F52" s="1">
        <v>12.8</v>
      </c>
      <c r="G52" s="39">
        <f>I52+J52</f>
        <v>0</v>
      </c>
      <c r="H52" s="39">
        <f t="shared" si="0"/>
        <v>0</v>
      </c>
      <c r="K52" s="41">
        <f t="shared" si="1"/>
        <v>0</v>
      </c>
      <c r="L52" s="22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4"/>
      <c r="AG52" s="44">
        <f t="shared" si="2"/>
        <v>0</v>
      </c>
      <c r="AH52" s="25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 x14ac:dyDescent="0.25">
      <c r="A53" s="15" t="s">
        <v>102</v>
      </c>
      <c r="B53" s="16" t="s">
        <v>80</v>
      </c>
      <c r="C53" s="37" t="s">
        <v>81</v>
      </c>
      <c r="D53" s="37" t="s">
        <v>82</v>
      </c>
      <c r="E53" s="38">
        <v>8</v>
      </c>
      <c r="F53" s="1">
        <v>5.4</v>
      </c>
      <c r="G53" s="39">
        <f>I53+J53</f>
        <v>0</v>
      </c>
      <c r="H53" s="39">
        <f t="shared" si="0"/>
        <v>0</v>
      </c>
      <c r="K53" s="41">
        <f t="shared" si="1"/>
        <v>0</v>
      </c>
      <c r="L53" s="22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4"/>
      <c r="AG53" s="44">
        <f t="shared" si="2"/>
        <v>0</v>
      </c>
      <c r="AH53" s="25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 x14ac:dyDescent="0.25">
      <c r="A54" s="15" t="s">
        <v>102</v>
      </c>
      <c r="B54" s="16" t="s">
        <v>83</v>
      </c>
      <c r="C54" s="37" t="s">
        <v>84</v>
      </c>
      <c r="D54" s="37" t="s">
        <v>85</v>
      </c>
      <c r="E54" s="38">
        <v>8</v>
      </c>
      <c r="F54" s="1">
        <v>5.4</v>
      </c>
      <c r="G54" s="39">
        <f>I54+J54</f>
        <v>0</v>
      </c>
      <c r="H54" s="39">
        <f t="shared" si="0"/>
        <v>0</v>
      </c>
      <c r="K54" s="41">
        <f t="shared" si="1"/>
        <v>0</v>
      </c>
      <c r="L54" s="22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4"/>
      <c r="AG54" s="44">
        <f t="shared" si="2"/>
        <v>0</v>
      </c>
      <c r="AH54" s="25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x14ac:dyDescent="0.25">
      <c r="A55" s="15" t="s">
        <v>102</v>
      </c>
      <c r="B55" s="16" t="s">
        <v>86</v>
      </c>
      <c r="C55" s="37" t="s">
        <v>87</v>
      </c>
      <c r="D55" s="37" t="s">
        <v>88</v>
      </c>
      <c r="E55" s="38">
        <v>8</v>
      </c>
      <c r="F55" s="1">
        <v>5.4</v>
      </c>
      <c r="G55" s="39">
        <f>I55+J55</f>
        <v>0</v>
      </c>
      <c r="H55" s="39">
        <f t="shared" si="0"/>
        <v>0</v>
      </c>
      <c r="K55" s="41">
        <f t="shared" si="1"/>
        <v>0</v>
      </c>
      <c r="L55" s="22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4"/>
      <c r="AG55" s="44">
        <f t="shared" si="2"/>
        <v>0</v>
      </c>
      <c r="AH55" s="25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 x14ac:dyDescent="0.25">
      <c r="A56" s="15" t="s">
        <v>102</v>
      </c>
      <c r="B56" s="16" t="s">
        <v>89</v>
      </c>
      <c r="C56" s="37" t="s">
        <v>90</v>
      </c>
      <c r="D56" s="37" t="s">
        <v>91</v>
      </c>
      <c r="E56" s="38">
        <v>8</v>
      </c>
      <c r="F56" s="1">
        <v>5.4</v>
      </c>
      <c r="G56" s="39">
        <f>I56+J56</f>
        <v>0</v>
      </c>
      <c r="H56" s="39">
        <f t="shared" si="0"/>
        <v>0</v>
      </c>
      <c r="K56" s="41">
        <f t="shared" si="1"/>
        <v>0</v>
      </c>
      <c r="L56" s="22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4"/>
      <c r="AG56" s="44">
        <f t="shared" si="2"/>
        <v>0</v>
      </c>
      <c r="AH56" s="25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</row>
    <row r="57" spans="1:49" x14ac:dyDescent="0.25">
      <c r="A57" s="15" t="s">
        <v>102</v>
      </c>
      <c r="B57" s="16">
        <v>8010732162183</v>
      </c>
      <c r="C57" s="37">
        <v>86760</v>
      </c>
      <c r="D57" s="37" t="s">
        <v>158</v>
      </c>
      <c r="E57" s="38">
        <v>8</v>
      </c>
      <c r="F57" s="1">
        <v>5.4</v>
      </c>
      <c r="G57" s="39">
        <f>I57+J57</f>
        <v>0</v>
      </c>
      <c r="H57" s="39">
        <f t="shared" si="0"/>
        <v>0</v>
      </c>
      <c r="K57" s="41">
        <f t="shared" si="1"/>
        <v>0</v>
      </c>
      <c r="L57" s="22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4"/>
      <c r="AG57" s="44">
        <f t="shared" si="2"/>
        <v>0</v>
      </c>
      <c r="AH57" s="25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</row>
    <row r="58" spans="1:49" x14ac:dyDescent="0.25">
      <c r="A58" s="15" t="s">
        <v>159</v>
      </c>
      <c r="B58" s="16" t="s">
        <v>160</v>
      </c>
      <c r="C58" s="37" t="s">
        <v>161</v>
      </c>
      <c r="D58" s="37" t="s">
        <v>162</v>
      </c>
      <c r="E58" s="38">
        <v>12</v>
      </c>
      <c r="F58" s="1">
        <v>7.95</v>
      </c>
      <c r="G58" s="39">
        <f>I58+J58</f>
        <v>0</v>
      </c>
      <c r="H58" s="39">
        <f t="shared" si="0"/>
        <v>0</v>
      </c>
      <c r="K58" s="41">
        <f t="shared" si="1"/>
        <v>0</v>
      </c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4"/>
      <c r="AG58" s="44">
        <f t="shared" si="2"/>
        <v>0</v>
      </c>
      <c r="AH58" s="25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</row>
    <row r="59" spans="1:49" x14ac:dyDescent="0.25">
      <c r="A59" s="15" t="s">
        <v>159</v>
      </c>
      <c r="B59" s="16" t="s">
        <v>163</v>
      </c>
      <c r="C59" s="37" t="s">
        <v>164</v>
      </c>
      <c r="D59" s="37" t="s">
        <v>165</v>
      </c>
      <c r="E59" s="38">
        <v>12</v>
      </c>
      <c r="F59" s="1">
        <v>7.95</v>
      </c>
      <c r="G59" s="39">
        <f>I59+J59</f>
        <v>0</v>
      </c>
      <c r="H59" s="39">
        <f t="shared" si="0"/>
        <v>0</v>
      </c>
      <c r="K59" s="41">
        <f t="shared" si="1"/>
        <v>0</v>
      </c>
      <c r="L59" s="22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4"/>
      <c r="AG59" s="44">
        <f t="shared" si="2"/>
        <v>0</v>
      </c>
      <c r="AH59" s="25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</row>
    <row r="60" spans="1:49" x14ac:dyDescent="0.25">
      <c r="A60" s="15" t="s">
        <v>159</v>
      </c>
      <c r="B60" s="16" t="s">
        <v>166</v>
      </c>
      <c r="C60" s="37" t="s">
        <v>167</v>
      </c>
      <c r="D60" s="37" t="s">
        <v>168</v>
      </c>
      <c r="E60" s="38">
        <v>12</v>
      </c>
      <c r="F60" s="1">
        <v>7.95</v>
      </c>
      <c r="G60" s="39">
        <f>I60+J60</f>
        <v>0</v>
      </c>
      <c r="H60" s="39">
        <f t="shared" si="0"/>
        <v>0</v>
      </c>
      <c r="K60" s="41">
        <f t="shared" si="1"/>
        <v>0</v>
      </c>
      <c r="L60" s="22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4"/>
      <c r="AG60" s="44">
        <f t="shared" si="2"/>
        <v>0</v>
      </c>
      <c r="AH60" s="25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</row>
    <row r="61" spans="1:49" x14ac:dyDescent="0.25">
      <c r="A61" s="15" t="s">
        <v>159</v>
      </c>
      <c r="B61" s="16" t="s">
        <v>169</v>
      </c>
      <c r="C61" s="37" t="s">
        <v>170</v>
      </c>
      <c r="D61" s="37" t="s">
        <v>171</v>
      </c>
      <c r="E61" s="38">
        <v>12</v>
      </c>
      <c r="F61" s="1">
        <v>7.95</v>
      </c>
      <c r="G61" s="39">
        <f>I61+J61</f>
        <v>0</v>
      </c>
      <c r="H61" s="39">
        <f t="shared" si="0"/>
        <v>0</v>
      </c>
      <c r="K61" s="41">
        <f t="shared" si="1"/>
        <v>0</v>
      </c>
      <c r="L61" s="22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4"/>
      <c r="AG61" s="44">
        <f t="shared" si="2"/>
        <v>0</v>
      </c>
      <c r="AH61" s="25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</row>
    <row r="62" spans="1:49" x14ac:dyDescent="0.25">
      <c r="A62" s="15" t="s">
        <v>159</v>
      </c>
      <c r="B62" s="16" t="s">
        <v>172</v>
      </c>
      <c r="C62" s="37" t="s">
        <v>173</v>
      </c>
      <c r="D62" s="37" t="s">
        <v>174</v>
      </c>
      <c r="E62" s="38">
        <v>12</v>
      </c>
      <c r="F62" s="1">
        <v>7.95</v>
      </c>
      <c r="G62" s="39">
        <f>I62+J62</f>
        <v>0</v>
      </c>
      <c r="H62" s="39">
        <f t="shared" si="0"/>
        <v>0</v>
      </c>
      <c r="K62" s="41">
        <f t="shared" si="1"/>
        <v>0</v>
      </c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4"/>
      <c r="AG62" s="44">
        <f t="shared" si="2"/>
        <v>0</v>
      </c>
      <c r="AH62" s="25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</row>
    <row r="63" spans="1:49" x14ac:dyDescent="0.25">
      <c r="A63" s="15" t="s">
        <v>175</v>
      </c>
      <c r="B63" s="16" t="s">
        <v>176</v>
      </c>
      <c r="C63" s="37" t="s">
        <v>177</v>
      </c>
      <c r="D63" s="37" t="s">
        <v>178</v>
      </c>
      <c r="E63" s="38">
        <v>4</v>
      </c>
      <c r="F63" s="1">
        <v>15.86</v>
      </c>
      <c r="G63" s="39">
        <f>I63+J63</f>
        <v>0</v>
      </c>
      <c r="H63" s="39">
        <f t="shared" ref="H63:H114" si="3">SUM(K63,AG63,AX63:CK63)</f>
        <v>0</v>
      </c>
      <c r="K63" s="41">
        <f t="shared" ref="K63:K114" si="4">SUM(L63:AF63)</f>
        <v>0</v>
      </c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4"/>
      <c r="AG63" s="44">
        <f t="shared" ref="AG63:AG114" si="5">SUM(AH63:AW63)</f>
        <v>0</v>
      </c>
      <c r="AH63" s="25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</row>
    <row r="64" spans="1:49" x14ac:dyDescent="0.25">
      <c r="A64" s="15" t="s">
        <v>175</v>
      </c>
      <c r="B64" s="16" t="s">
        <v>179</v>
      </c>
      <c r="C64" s="37" t="s">
        <v>180</v>
      </c>
      <c r="D64" s="37" t="s">
        <v>181</v>
      </c>
      <c r="E64" s="38">
        <v>4</v>
      </c>
      <c r="F64" s="1">
        <v>15.86</v>
      </c>
      <c r="G64" s="39">
        <f>I64+J64</f>
        <v>0</v>
      </c>
      <c r="H64" s="39">
        <f t="shared" si="3"/>
        <v>0</v>
      </c>
      <c r="K64" s="41">
        <f t="shared" si="4"/>
        <v>0</v>
      </c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4"/>
      <c r="AG64" s="44">
        <f t="shared" si="5"/>
        <v>0</v>
      </c>
      <c r="AH64" s="25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</row>
    <row r="65" spans="1:49" x14ac:dyDescent="0.25">
      <c r="A65" s="15" t="s">
        <v>175</v>
      </c>
      <c r="B65" s="16" t="s">
        <v>182</v>
      </c>
      <c r="C65" s="37" t="s">
        <v>183</v>
      </c>
      <c r="D65" s="37" t="s">
        <v>184</v>
      </c>
      <c r="E65" s="38">
        <v>4</v>
      </c>
      <c r="F65" s="1">
        <v>14.48</v>
      </c>
      <c r="G65" s="39">
        <f>I65+J65</f>
        <v>0</v>
      </c>
      <c r="H65" s="39">
        <f t="shared" si="3"/>
        <v>0</v>
      </c>
      <c r="K65" s="41">
        <f t="shared" si="4"/>
        <v>0</v>
      </c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4"/>
      <c r="AG65" s="44">
        <f t="shared" si="5"/>
        <v>0</v>
      </c>
      <c r="AH65" s="25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</row>
    <row r="66" spans="1:49" x14ac:dyDescent="0.25">
      <c r="A66" s="15" t="s">
        <v>175</v>
      </c>
      <c r="B66" s="16" t="s">
        <v>185</v>
      </c>
      <c r="C66" s="37" t="s">
        <v>186</v>
      </c>
      <c r="D66" s="37" t="s">
        <v>187</v>
      </c>
      <c r="E66" s="38">
        <v>4</v>
      </c>
      <c r="F66" s="1">
        <v>16.71</v>
      </c>
      <c r="G66" s="39">
        <f>I66+J66</f>
        <v>0</v>
      </c>
      <c r="H66" s="39">
        <f t="shared" si="3"/>
        <v>0</v>
      </c>
      <c r="K66" s="41">
        <f t="shared" si="4"/>
        <v>0</v>
      </c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4"/>
      <c r="AG66" s="44">
        <f t="shared" si="5"/>
        <v>0</v>
      </c>
      <c r="AH66" s="25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</row>
    <row r="67" spans="1:49" x14ac:dyDescent="0.25">
      <c r="A67" s="15" t="s">
        <v>188</v>
      </c>
      <c r="B67" s="16" t="s">
        <v>189</v>
      </c>
      <c r="C67" s="37" t="s">
        <v>190</v>
      </c>
      <c r="D67" s="37" t="s">
        <v>191</v>
      </c>
      <c r="E67" s="38">
        <v>12</v>
      </c>
      <c r="F67" s="1">
        <v>14.7</v>
      </c>
      <c r="G67" s="39">
        <f>I67+J67</f>
        <v>0</v>
      </c>
      <c r="H67" s="39">
        <f t="shared" si="3"/>
        <v>0</v>
      </c>
      <c r="K67" s="41">
        <f t="shared" si="4"/>
        <v>0</v>
      </c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4"/>
      <c r="AG67" s="44">
        <f t="shared" si="5"/>
        <v>0</v>
      </c>
      <c r="AH67" s="25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</row>
    <row r="68" spans="1:49" x14ac:dyDescent="0.25">
      <c r="A68" s="15" t="s">
        <v>188</v>
      </c>
      <c r="B68" s="16" t="s">
        <v>189</v>
      </c>
      <c r="C68" s="37" t="s">
        <v>192</v>
      </c>
      <c r="D68" s="37" t="s">
        <v>193</v>
      </c>
      <c r="E68" s="38">
        <v>12</v>
      </c>
      <c r="F68" s="1">
        <v>14.7</v>
      </c>
      <c r="G68" s="39">
        <f>I68+J68</f>
        <v>0</v>
      </c>
      <c r="H68" s="39">
        <f t="shared" si="3"/>
        <v>0</v>
      </c>
      <c r="K68" s="41">
        <f t="shared" si="4"/>
        <v>0</v>
      </c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4"/>
      <c r="AG68" s="44">
        <f t="shared" si="5"/>
        <v>0</v>
      </c>
      <c r="AH68" s="25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</row>
    <row r="69" spans="1:49" x14ac:dyDescent="0.25">
      <c r="A69" s="15" t="s">
        <v>188</v>
      </c>
      <c r="B69" s="16" t="s">
        <v>189</v>
      </c>
      <c r="C69" s="37" t="s">
        <v>194</v>
      </c>
      <c r="D69" s="37" t="s">
        <v>195</v>
      </c>
      <c r="E69" s="38">
        <v>12</v>
      </c>
      <c r="F69" s="1">
        <v>14.7</v>
      </c>
      <c r="G69" s="39">
        <f>I69+J69</f>
        <v>0</v>
      </c>
      <c r="H69" s="39">
        <f t="shared" si="3"/>
        <v>0</v>
      </c>
      <c r="K69" s="41">
        <f t="shared" si="4"/>
        <v>0</v>
      </c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4"/>
      <c r="AG69" s="44">
        <f t="shared" si="5"/>
        <v>0</v>
      </c>
      <c r="AH69" s="25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</row>
    <row r="70" spans="1:49" x14ac:dyDescent="0.25">
      <c r="A70" s="15" t="s">
        <v>188</v>
      </c>
      <c r="B70" s="16" t="s">
        <v>189</v>
      </c>
      <c r="C70" s="37">
        <v>87006</v>
      </c>
      <c r="D70" s="37" t="s">
        <v>196</v>
      </c>
      <c r="E70" s="38">
        <v>9</v>
      </c>
      <c r="F70" s="1">
        <v>12.2</v>
      </c>
      <c r="G70" s="39">
        <f>I70+J70</f>
        <v>0</v>
      </c>
      <c r="H70" s="39">
        <f t="shared" si="3"/>
        <v>0</v>
      </c>
      <c r="K70" s="41">
        <f t="shared" si="4"/>
        <v>0</v>
      </c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4"/>
      <c r="AG70" s="44">
        <f t="shared" si="5"/>
        <v>0</v>
      </c>
      <c r="AH70" s="25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</row>
    <row r="71" spans="1:49" x14ac:dyDescent="0.25">
      <c r="A71" s="15" t="s">
        <v>188</v>
      </c>
      <c r="B71" s="16" t="s">
        <v>189</v>
      </c>
      <c r="C71" s="37">
        <v>87007</v>
      </c>
      <c r="D71" s="37" t="s">
        <v>197</v>
      </c>
      <c r="E71" s="38">
        <v>9</v>
      </c>
      <c r="F71" s="1">
        <v>14.7</v>
      </c>
      <c r="G71" s="39">
        <f>I71+J71</f>
        <v>0</v>
      </c>
      <c r="H71" s="39">
        <f t="shared" si="3"/>
        <v>0</v>
      </c>
      <c r="K71" s="41">
        <f t="shared" si="4"/>
        <v>0</v>
      </c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4"/>
      <c r="AG71" s="44">
        <f t="shared" si="5"/>
        <v>0</v>
      </c>
      <c r="AH71" s="25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</row>
    <row r="72" spans="1:49" x14ac:dyDescent="0.25">
      <c r="A72" s="15" t="s">
        <v>188</v>
      </c>
      <c r="B72" s="16" t="s">
        <v>189</v>
      </c>
      <c r="C72" s="37">
        <v>87008</v>
      </c>
      <c r="D72" s="37" t="s">
        <v>198</v>
      </c>
      <c r="E72" s="38">
        <v>8</v>
      </c>
      <c r="F72" s="1">
        <v>14.9</v>
      </c>
      <c r="G72" s="39">
        <f>I72+J72</f>
        <v>0</v>
      </c>
      <c r="H72" s="39">
        <f t="shared" si="3"/>
        <v>0</v>
      </c>
      <c r="K72" s="41">
        <f t="shared" si="4"/>
        <v>0</v>
      </c>
      <c r="L72" s="22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4"/>
      <c r="AG72" s="44">
        <f t="shared" si="5"/>
        <v>0</v>
      </c>
      <c r="AH72" s="25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</row>
    <row r="73" spans="1:49" x14ac:dyDescent="0.25">
      <c r="A73" s="15" t="s">
        <v>188</v>
      </c>
      <c r="B73" s="16" t="s">
        <v>189</v>
      </c>
      <c r="C73" s="37">
        <v>87009</v>
      </c>
      <c r="D73" s="37" t="s">
        <v>199</v>
      </c>
      <c r="E73" s="38">
        <v>12</v>
      </c>
      <c r="F73" s="1">
        <v>12.2</v>
      </c>
      <c r="G73" s="39">
        <f>I73+J73</f>
        <v>0</v>
      </c>
      <c r="H73" s="39">
        <f t="shared" si="3"/>
        <v>0</v>
      </c>
      <c r="K73" s="41">
        <f t="shared" si="4"/>
        <v>0</v>
      </c>
      <c r="L73" s="22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4"/>
      <c r="AG73" s="44">
        <f t="shared" si="5"/>
        <v>0</v>
      </c>
      <c r="AH73" s="25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</row>
    <row r="74" spans="1:49" x14ac:dyDescent="0.25">
      <c r="A74" s="15" t="s">
        <v>188</v>
      </c>
      <c r="B74" s="16" t="s">
        <v>189</v>
      </c>
      <c r="C74" s="37">
        <v>87010</v>
      </c>
      <c r="D74" s="37" t="s">
        <v>200</v>
      </c>
      <c r="E74" s="38">
        <v>8</v>
      </c>
      <c r="F74" s="1">
        <v>12.2</v>
      </c>
      <c r="G74" s="39">
        <f>I74+J74</f>
        <v>0</v>
      </c>
      <c r="H74" s="39">
        <f t="shared" si="3"/>
        <v>0</v>
      </c>
      <c r="K74" s="41">
        <f t="shared" si="4"/>
        <v>0</v>
      </c>
      <c r="L74" s="22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4"/>
      <c r="AG74" s="44">
        <f t="shared" si="5"/>
        <v>0</v>
      </c>
      <c r="AH74" s="25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</row>
    <row r="75" spans="1:49" x14ac:dyDescent="0.25">
      <c r="A75" s="15" t="s">
        <v>462</v>
      </c>
      <c r="B75" s="16" t="s">
        <v>201</v>
      </c>
      <c r="C75" s="37" t="s">
        <v>202</v>
      </c>
      <c r="D75" s="37" t="s">
        <v>203</v>
      </c>
      <c r="E75" s="38">
        <v>10</v>
      </c>
      <c r="F75" s="1">
        <v>13.11</v>
      </c>
      <c r="G75" s="39">
        <f>I75+J75</f>
        <v>0</v>
      </c>
      <c r="H75" s="39">
        <f t="shared" si="3"/>
        <v>0</v>
      </c>
      <c r="K75" s="41">
        <f t="shared" si="4"/>
        <v>0</v>
      </c>
      <c r="L75" s="22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4"/>
      <c r="AG75" s="44">
        <f t="shared" si="5"/>
        <v>0</v>
      </c>
      <c r="AH75" s="25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</row>
    <row r="76" spans="1:49" x14ac:dyDescent="0.25">
      <c r="A76" s="15" t="s">
        <v>462</v>
      </c>
      <c r="B76" s="16" t="s">
        <v>204</v>
      </c>
      <c r="C76" s="37" t="s">
        <v>205</v>
      </c>
      <c r="D76" s="37" t="s">
        <v>206</v>
      </c>
      <c r="E76" s="38">
        <v>2</v>
      </c>
      <c r="F76" s="1">
        <v>64.709999999999994</v>
      </c>
      <c r="G76" s="39">
        <f>I76+J76</f>
        <v>0</v>
      </c>
      <c r="H76" s="39">
        <f t="shared" si="3"/>
        <v>0</v>
      </c>
      <c r="K76" s="41">
        <f t="shared" si="4"/>
        <v>0</v>
      </c>
      <c r="L76" s="22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4"/>
      <c r="AG76" s="44">
        <f t="shared" si="5"/>
        <v>0</v>
      </c>
      <c r="AH76" s="25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</row>
    <row r="77" spans="1:49" x14ac:dyDescent="0.25">
      <c r="A77" s="15" t="s">
        <v>462</v>
      </c>
      <c r="B77" s="16" t="s">
        <v>207</v>
      </c>
      <c r="C77" s="37" t="s">
        <v>208</v>
      </c>
      <c r="D77" s="37" t="s">
        <v>209</v>
      </c>
      <c r="E77" s="38">
        <v>2</v>
      </c>
      <c r="F77" s="1">
        <v>101.56</v>
      </c>
      <c r="G77" s="39">
        <f>I77+J77</f>
        <v>0</v>
      </c>
      <c r="H77" s="39">
        <f t="shared" si="3"/>
        <v>0</v>
      </c>
      <c r="K77" s="41">
        <f t="shared" si="4"/>
        <v>0</v>
      </c>
      <c r="L77" s="22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4"/>
      <c r="AG77" s="44">
        <f t="shared" si="5"/>
        <v>0</v>
      </c>
      <c r="AH77" s="25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</row>
    <row r="78" spans="1:49" x14ac:dyDescent="0.25">
      <c r="A78" s="15" t="s">
        <v>462</v>
      </c>
      <c r="B78" s="16" t="s">
        <v>210</v>
      </c>
      <c r="C78" s="37" t="s">
        <v>211</v>
      </c>
      <c r="D78" s="37" t="s">
        <v>212</v>
      </c>
      <c r="E78" s="38">
        <v>4</v>
      </c>
      <c r="F78" s="1">
        <v>26.21</v>
      </c>
      <c r="G78" s="39">
        <f>I78+J78</f>
        <v>0</v>
      </c>
      <c r="H78" s="39">
        <f t="shared" si="3"/>
        <v>0</v>
      </c>
      <c r="K78" s="41">
        <f t="shared" si="4"/>
        <v>0</v>
      </c>
      <c r="L78" s="22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4"/>
      <c r="AG78" s="44">
        <f t="shared" si="5"/>
        <v>0</v>
      </c>
      <c r="AH78" s="25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</row>
    <row r="79" spans="1:49" x14ac:dyDescent="0.25">
      <c r="A79" s="15" t="s">
        <v>462</v>
      </c>
      <c r="B79" s="16" t="s">
        <v>213</v>
      </c>
      <c r="C79" s="37" t="s">
        <v>214</v>
      </c>
      <c r="D79" s="37" t="s">
        <v>215</v>
      </c>
      <c r="E79" s="38">
        <v>3</v>
      </c>
      <c r="F79" s="1">
        <v>27.78</v>
      </c>
      <c r="G79" s="39">
        <f>I79+J79</f>
        <v>0</v>
      </c>
      <c r="H79" s="39">
        <f t="shared" si="3"/>
        <v>0</v>
      </c>
      <c r="K79" s="41">
        <f t="shared" si="4"/>
        <v>0</v>
      </c>
      <c r="L79" s="22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4"/>
      <c r="AG79" s="44">
        <f t="shared" si="5"/>
        <v>0</v>
      </c>
      <c r="AH79" s="25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</row>
    <row r="80" spans="1:49" x14ac:dyDescent="0.25">
      <c r="A80" s="15" t="s">
        <v>462</v>
      </c>
      <c r="B80" s="16" t="s">
        <v>216</v>
      </c>
      <c r="C80" s="37" t="s">
        <v>217</v>
      </c>
      <c r="D80" s="37" t="s">
        <v>218</v>
      </c>
      <c r="E80" s="38">
        <v>4</v>
      </c>
      <c r="F80" s="1">
        <v>16.38</v>
      </c>
      <c r="G80" s="39">
        <f>I80+J80</f>
        <v>0</v>
      </c>
      <c r="H80" s="39">
        <f t="shared" si="3"/>
        <v>0</v>
      </c>
      <c r="K80" s="41">
        <f t="shared" si="4"/>
        <v>0</v>
      </c>
      <c r="L80" s="22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4"/>
      <c r="AG80" s="44">
        <f t="shared" si="5"/>
        <v>0</v>
      </c>
      <c r="AH80" s="25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</row>
    <row r="81" spans="1:49" x14ac:dyDescent="0.25">
      <c r="A81" s="15" t="s">
        <v>463</v>
      </c>
      <c r="B81" s="16" t="s">
        <v>219</v>
      </c>
      <c r="C81" s="37" t="s">
        <v>220</v>
      </c>
      <c r="D81" s="37" t="s">
        <v>221</v>
      </c>
      <c r="E81" s="38">
        <v>8</v>
      </c>
      <c r="F81" s="1">
        <v>13.11</v>
      </c>
      <c r="G81" s="39">
        <f>I81+J81</f>
        <v>0</v>
      </c>
      <c r="H81" s="39">
        <f t="shared" si="3"/>
        <v>0</v>
      </c>
      <c r="K81" s="41">
        <f t="shared" si="4"/>
        <v>0</v>
      </c>
      <c r="L81" s="22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4"/>
      <c r="AG81" s="44">
        <f t="shared" si="5"/>
        <v>0</v>
      </c>
      <c r="AH81" s="25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</row>
    <row r="82" spans="1:49" x14ac:dyDescent="0.25">
      <c r="A82" s="15" t="s">
        <v>463</v>
      </c>
      <c r="B82" s="16" t="s">
        <v>222</v>
      </c>
      <c r="C82" s="37" t="s">
        <v>223</v>
      </c>
      <c r="D82" s="37" t="s">
        <v>224</v>
      </c>
      <c r="E82" s="38">
        <v>2</v>
      </c>
      <c r="F82" s="1">
        <v>105.66</v>
      </c>
      <c r="G82" s="39">
        <f>I82+J82</f>
        <v>0</v>
      </c>
      <c r="H82" s="39">
        <f t="shared" si="3"/>
        <v>0</v>
      </c>
      <c r="K82" s="41">
        <f t="shared" si="4"/>
        <v>0</v>
      </c>
      <c r="L82" s="22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4"/>
      <c r="AG82" s="44">
        <f t="shared" si="5"/>
        <v>0</v>
      </c>
      <c r="AH82" s="25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</row>
    <row r="83" spans="1:49" x14ac:dyDescent="0.25">
      <c r="A83" s="15" t="s">
        <v>463</v>
      </c>
      <c r="B83" s="16" t="s">
        <v>225</v>
      </c>
      <c r="C83" s="37" t="s">
        <v>226</v>
      </c>
      <c r="D83" s="37" t="s">
        <v>227</v>
      </c>
      <c r="E83" s="38">
        <v>2</v>
      </c>
      <c r="F83" s="1">
        <v>64.709999999999994</v>
      </c>
      <c r="G83" s="39">
        <f>I83+J83</f>
        <v>0</v>
      </c>
      <c r="H83" s="39">
        <f t="shared" si="3"/>
        <v>0</v>
      </c>
      <c r="K83" s="41">
        <f t="shared" si="4"/>
        <v>0</v>
      </c>
      <c r="L83" s="22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4"/>
      <c r="AG83" s="44">
        <f t="shared" si="5"/>
        <v>0</v>
      </c>
      <c r="AH83" s="25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</row>
    <row r="84" spans="1:49" x14ac:dyDescent="0.25">
      <c r="A84" s="15" t="s">
        <v>463</v>
      </c>
      <c r="B84" s="16" t="s">
        <v>228</v>
      </c>
      <c r="C84" s="37" t="s">
        <v>229</v>
      </c>
      <c r="D84" s="37" t="s">
        <v>230</v>
      </c>
      <c r="E84" s="38">
        <v>4</v>
      </c>
      <c r="F84" s="1">
        <v>26.21</v>
      </c>
      <c r="G84" s="39">
        <f>I84+J84</f>
        <v>0</v>
      </c>
      <c r="H84" s="39">
        <f t="shared" si="3"/>
        <v>0</v>
      </c>
      <c r="K84" s="41">
        <f t="shared" si="4"/>
        <v>0</v>
      </c>
      <c r="L84" s="22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4"/>
      <c r="AG84" s="44">
        <f t="shared" si="5"/>
        <v>0</v>
      </c>
      <c r="AH84" s="25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</row>
    <row r="85" spans="1:49" x14ac:dyDescent="0.25">
      <c r="A85" s="15" t="s">
        <v>463</v>
      </c>
      <c r="B85" s="16" t="s">
        <v>231</v>
      </c>
      <c r="C85" s="37" t="s">
        <v>232</v>
      </c>
      <c r="D85" s="37" t="s">
        <v>233</v>
      </c>
      <c r="E85" s="38">
        <v>2</v>
      </c>
      <c r="F85" s="1">
        <v>27.78</v>
      </c>
      <c r="G85" s="39">
        <f>I85+J85</f>
        <v>0</v>
      </c>
      <c r="H85" s="39">
        <f t="shared" si="3"/>
        <v>0</v>
      </c>
      <c r="K85" s="41">
        <f t="shared" si="4"/>
        <v>0</v>
      </c>
      <c r="L85" s="22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4"/>
      <c r="AG85" s="44">
        <f t="shared" si="5"/>
        <v>0</v>
      </c>
      <c r="AH85" s="25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</row>
    <row r="86" spans="1:49" x14ac:dyDescent="0.25">
      <c r="A86" s="15" t="s">
        <v>463</v>
      </c>
      <c r="B86" s="16" t="s">
        <v>234</v>
      </c>
      <c r="C86" s="37" t="s">
        <v>235</v>
      </c>
      <c r="D86" s="37" t="s">
        <v>236</v>
      </c>
      <c r="E86" s="38">
        <v>4</v>
      </c>
      <c r="F86" s="1">
        <v>16.38</v>
      </c>
      <c r="G86" s="39">
        <f>I86+J86</f>
        <v>0</v>
      </c>
      <c r="H86" s="39">
        <f t="shared" si="3"/>
        <v>0</v>
      </c>
      <c r="K86" s="41">
        <f t="shared" si="4"/>
        <v>0</v>
      </c>
      <c r="L86" s="22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4"/>
      <c r="AG86" s="44">
        <f t="shared" si="5"/>
        <v>0</v>
      </c>
      <c r="AH86" s="25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</row>
    <row r="87" spans="1:49" x14ac:dyDescent="0.25">
      <c r="A87" s="15" t="s">
        <v>237</v>
      </c>
      <c r="B87" s="16" t="s">
        <v>238</v>
      </c>
      <c r="C87" s="37" t="s">
        <v>239</v>
      </c>
      <c r="D87" s="37" t="s">
        <v>240</v>
      </c>
      <c r="E87" s="38">
        <v>8</v>
      </c>
      <c r="F87" s="1">
        <v>13.11</v>
      </c>
      <c r="G87" s="39">
        <f>I87+J87</f>
        <v>0</v>
      </c>
      <c r="H87" s="39">
        <f t="shared" si="3"/>
        <v>0</v>
      </c>
      <c r="K87" s="41">
        <f t="shared" si="4"/>
        <v>0</v>
      </c>
      <c r="L87" s="22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4"/>
      <c r="AG87" s="44">
        <f t="shared" si="5"/>
        <v>0</v>
      </c>
      <c r="AH87" s="25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</row>
    <row r="88" spans="1:49" x14ac:dyDescent="0.25">
      <c r="A88" s="15" t="s">
        <v>237</v>
      </c>
      <c r="B88" s="16" t="s">
        <v>241</v>
      </c>
      <c r="C88" s="37" t="s">
        <v>242</v>
      </c>
      <c r="D88" s="37" t="s">
        <v>243</v>
      </c>
      <c r="E88" s="38">
        <v>2</v>
      </c>
      <c r="F88" s="1">
        <v>64.709999999999994</v>
      </c>
      <c r="G88" s="39">
        <f>I88+J88</f>
        <v>0</v>
      </c>
      <c r="H88" s="39">
        <f t="shared" si="3"/>
        <v>0</v>
      </c>
      <c r="K88" s="41">
        <f t="shared" si="4"/>
        <v>0</v>
      </c>
      <c r="L88" s="2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4"/>
      <c r="AG88" s="44">
        <f t="shared" si="5"/>
        <v>0</v>
      </c>
      <c r="AH88" s="25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</row>
    <row r="89" spans="1:49" x14ac:dyDescent="0.25">
      <c r="A89" s="15" t="s">
        <v>237</v>
      </c>
      <c r="B89" s="16" t="s">
        <v>244</v>
      </c>
      <c r="C89" s="37" t="s">
        <v>245</v>
      </c>
      <c r="D89" s="37" t="s">
        <v>246</v>
      </c>
      <c r="E89" s="38">
        <v>2</v>
      </c>
      <c r="F89" s="1">
        <v>101.56</v>
      </c>
      <c r="G89" s="39">
        <f>I89+J89</f>
        <v>0</v>
      </c>
      <c r="H89" s="39">
        <f t="shared" si="3"/>
        <v>0</v>
      </c>
      <c r="K89" s="41">
        <f t="shared" si="4"/>
        <v>0</v>
      </c>
      <c r="L89" s="22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4"/>
      <c r="AG89" s="44">
        <f t="shared" si="5"/>
        <v>0</v>
      </c>
      <c r="AH89" s="25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</row>
    <row r="90" spans="1:49" x14ac:dyDescent="0.25">
      <c r="A90" s="15" t="s">
        <v>237</v>
      </c>
      <c r="B90" s="16" t="s">
        <v>247</v>
      </c>
      <c r="C90" s="37" t="s">
        <v>248</v>
      </c>
      <c r="D90" s="37" t="s">
        <v>249</v>
      </c>
      <c r="E90" s="38">
        <v>4</v>
      </c>
      <c r="F90" s="1">
        <v>26.21</v>
      </c>
      <c r="G90" s="39">
        <f>I90+J90</f>
        <v>0</v>
      </c>
      <c r="H90" s="39">
        <f t="shared" si="3"/>
        <v>0</v>
      </c>
      <c r="K90" s="41">
        <f t="shared" si="4"/>
        <v>0</v>
      </c>
      <c r="L90" s="22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4"/>
      <c r="AG90" s="44">
        <f t="shared" si="5"/>
        <v>0</v>
      </c>
      <c r="AH90" s="25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</row>
    <row r="91" spans="1:49" x14ac:dyDescent="0.25">
      <c r="A91" s="15" t="s">
        <v>237</v>
      </c>
      <c r="B91" s="16" t="s">
        <v>250</v>
      </c>
      <c r="C91" s="37" t="s">
        <v>251</v>
      </c>
      <c r="D91" s="37" t="s">
        <v>252</v>
      </c>
      <c r="E91" s="38">
        <v>2</v>
      </c>
      <c r="F91" s="1">
        <v>27.78</v>
      </c>
      <c r="G91" s="39">
        <f>I91+J91</f>
        <v>0</v>
      </c>
      <c r="H91" s="39">
        <f t="shared" si="3"/>
        <v>0</v>
      </c>
      <c r="K91" s="41">
        <f t="shared" si="4"/>
        <v>0</v>
      </c>
      <c r="L91" s="22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4"/>
      <c r="AG91" s="44">
        <f t="shared" si="5"/>
        <v>0</v>
      </c>
      <c r="AH91" s="25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</row>
    <row r="92" spans="1:49" x14ac:dyDescent="0.25">
      <c r="A92" s="15" t="s">
        <v>237</v>
      </c>
      <c r="B92" s="16" t="s">
        <v>253</v>
      </c>
      <c r="C92" s="37" t="s">
        <v>254</v>
      </c>
      <c r="D92" s="37" t="s">
        <v>255</v>
      </c>
      <c r="E92" s="38">
        <v>4</v>
      </c>
      <c r="F92" s="1">
        <v>16.38</v>
      </c>
      <c r="G92" s="39">
        <f>I92+J92</f>
        <v>0</v>
      </c>
      <c r="H92" s="39">
        <f t="shared" si="3"/>
        <v>0</v>
      </c>
      <c r="K92" s="41">
        <f t="shared" si="4"/>
        <v>0</v>
      </c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4"/>
      <c r="AG92" s="44">
        <f t="shared" si="5"/>
        <v>0</v>
      </c>
      <c r="AH92" s="25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</row>
    <row r="93" spans="1:49" x14ac:dyDescent="0.25">
      <c r="A93" s="15" t="s">
        <v>256</v>
      </c>
      <c r="B93" s="16" t="s">
        <v>257</v>
      </c>
      <c r="C93" s="37" t="s">
        <v>258</v>
      </c>
      <c r="D93" s="37" t="s">
        <v>259</v>
      </c>
      <c r="E93" s="38">
        <v>6</v>
      </c>
      <c r="F93" s="1">
        <v>15.39</v>
      </c>
      <c r="G93" s="39">
        <f>I93+J93</f>
        <v>0</v>
      </c>
      <c r="H93" s="39">
        <f t="shared" si="3"/>
        <v>0</v>
      </c>
      <c r="K93" s="41">
        <f t="shared" si="4"/>
        <v>0</v>
      </c>
      <c r="L93" s="22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4"/>
      <c r="AG93" s="44">
        <f t="shared" si="5"/>
        <v>0</v>
      </c>
      <c r="AH93" s="25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</row>
    <row r="94" spans="1:49" x14ac:dyDescent="0.25">
      <c r="A94" s="15" t="s">
        <v>256</v>
      </c>
      <c r="B94" s="16" t="s">
        <v>260</v>
      </c>
      <c r="C94" s="37" t="s">
        <v>261</v>
      </c>
      <c r="D94" s="37" t="s">
        <v>262</v>
      </c>
      <c r="E94" s="38">
        <v>6</v>
      </c>
      <c r="F94" s="1">
        <v>15.39</v>
      </c>
      <c r="G94" s="39">
        <f>I94+J94</f>
        <v>0</v>
      </c>
      <c r="H94" s="39">
        <f t="shared" si="3"/>
        <v>0</v>
      </c>
      <c r="K94" s="41">
        <f t="shared" si="4"/>
        <v>0</v>
      </c>
      <c r="L94" s="22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4"/>
      <c r="AG94" s="44">
        <f t="shared" si="5"/>
        <v>0</v>
      </c>
      <c r="AH94" s="25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</row>
    <row r="95" spans="1:49" x14ac:dyDescent="0.25">
      <c r="A95" s="15" t="s">
        <v>256</v>
      </c>
      <c r="B95" s="16" t="s">
        <v>263</v>
      </c>
      <c r="C95" s="37" t="s">
        <v>264</v>
      </c>
      <c r="D95" s="37" t="s">
        <v>265</v>
      </c>
      <c r="E95" s="38">
        <v>6</v>
      </c>
      <c r="F95" s="1">
        <v>15.39</v>
      </c>
      <c r="G95" s="39">
        <f>I95+J95</f>
        <v>0</v>
      </c>
      <c r="H95" s="39">
        <f t="shared" si="3"/>
        <v>0</v>
      </c>
      <c r="K95" s="41">
        <f t="shared" si="4"/>
        <v>0</v>
      </c>
      <c r="L95" s="22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4"/>
      <c r="AG95" s="44">
        <f t="shared" si="5"/>
        <v>0</v>
      </c>
      <c r="AH95" s="25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</row>
    <row r="96" spans="1:49" x14ac:dyDescent="0.25">
      <c r="A96" s="15" t="s">
        <v>256</v>
      </c>
      <c r="B96" s="16" t="s">
        <v>266</v>
      </c>
      <c r="C96" s="37" t="s">
        <v>267</v>
      </c>
      <c r="D96" s="37" t="s">
        <v>268</v>
      </c>
      <c r="E96" s="38">
        <v>6</v>
      </c>
      <c r="F96" s="1">
        <v>15.39</v>
      </c>
      <c r="G96" s="39">
        <f>I96+J96</f>
        <v>0</v>
      </c>
      <c r="H96" s="39">
        <f t="shared" si="3"/>
        <v>0</v>
      </c>
      <c r="K96" s="41">
        <f t="shared" si="4"/>
        <v>0</v>
      </c>
      <c r="L96" s="2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4"/>
      <c r="AG96" s="44">
        <f t="shared" si="5"/>
        <v>0</v>
      </c>
      <c r="AH96" s="25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</row>
    <row r="97" spans="1:49" x14ac:dyDescent="0.25">
      <c r="A97" s="15" t="s">
        <v>256</v>
      </c>
      <c r="B97" s="16" t="s">
        <v>269</v>
      </c>
      <c r="C97" s="37" t="s">
        <v>464</v>
      </c>
      <c r="D97" s="37" t="s">
        <v>464</v>
      </c>
      <c r="E97" s="38" t="s">
        <v>464</v>
      </c>
      <c r="F97" s="1" t="s">
        <v>464</v>
      </c>
      <c r="G97" s="39">
        <f>I97+J97</f>
        <v>0</v>
      </c>
      <c r="H97" s="39">
        <f t="shared" si="3"/>
        <v>0</v>
      </c>
      <c r="K97" s="41">
        <f t="shared" si="4"/>
        <v>0</v>
      </c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4"/>
      <c r="AG97" s="44">
        <f t="shared" si="5"/>
        <v>0</v>
      </c>
      <c r="AH97" s="25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</row>
    <row r="98" spans="1:49" x14ac:dyDescent="0.25">
      <c r="A98" s="15" t="s">
        <v>256</v>
      </c>
      <c r="B98" s="16" t="s">
        <v>270</v>
      </c>
      <c r="C98" s="37" t="s">
        <v>464</v>
      </c>
      <c r="D98" s="37" t="s">
        <v>464</v>
      </c>
      <c r="E98" s="38" t="s">
        <v>464</v>
      </c>
      <c r="F98" s="1" t="s">
        <v>464</v>
      </c>
      <c r="G98" s="39">
        <f>I98+J98</f>
        <v>0</v>
      </c>
      <c r="H98" s="39">
        <f t="shared" si="3"/>
        <v>0</v>
      </c>
      <c r="K98" s="41">
        <f t="shared" si="4"/>
        <v>0</v>
      </c>
      <c r="L98" s="22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4"/>
      <c r="AG98" s="44">
        <f t="shared" si="5"/>
        <v>0</v>
      </c>
      <c r="AH98" s="25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</row>
    <row r="99" spans="1:49" x14ac:dyDescent="0.25">
      <c r="A99" s="15" t="s">
        <v>256</v>
      </c>
      <c r="B99" s="16" t="s">
        <v>271</v>
      </c>
      <c r="C99" s="37" t="s">
        <v>272</v>
      </c>
      <c r="D99" s="37" t="s">
        <v>273</v>
      </c>
      <c r="E99" s="38">
        <v>6</v>
      </c>
      <c r="F99" s="1">
        <v>15.39</v>
      </c>
      <c r="G99" s="39">
        <f>I99+J99</f>
        <v>0</v>
      </c>
      <c r="H99" s="39">
        <f t="shared" si="3"/>
        <v>0</v>
      </c>
      <c r="K99" s="41">
        <f t="shared" si="4"/>
        <v>0</v>
      </c>
      <c r="L99" s="2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4"/>
      <c r="AG99" s="44">
        <f t="shared" si="5"/>
        <v>0</v>
      </c>
      <c r="AH99" s="25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</row>
    <row r="100" spans="1:49" x14ac:dyDescent="0.25">
      <c r="A100" s="15" t="s">
        <v>256</v>
      </c>
      <c r="B100" s="16" t="s">
        <v>274</v>
      </c>
      <c r="C100" s="37" t="s">
        <v>464</v>
      </c>
      <c r="D100" s="37" t="s">
        <v>464</v>
      </c>
      <c r="E100" s="38" t="s">
        <v>464</v>
      </c>
      <c r="F100" s="1" t="s">
        <v>464</v>
      </c>
      <c r="G100" s="39">
        <f>I100+J100</f>
        <v>0</v>
      </c>
      <c r="H100" s="39">
        <f t="shared" si="3"/>
        <v>0</v>
      </c>
      <c r="K100" s="41">
        <f t="shared" si="4"/>
        <v>0</v>
      </c>
      <c r="L100" s="22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4"/>
      <c r="AG100" s="44">
        <f t="shared" si="5"/>
        <v>0</v>
      </c>
      <c r="AH100" s="25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</row>
    <row r="101" spans="1:49" x14ac:dyDescent="0.25">
      <c r="A101" s="15" t="s">
        <v>256</v>
      </c>
      <c r="B101" s="16" t="s">
        <v>275</v>
      </c>
      <c r="C101" s="37" t="s">
        <v>464</v>
      </c>
      <c r="D101" s="37" t="s">
        <v>464</v>
      </c>
      <c r="E101" s="38" t="s">
        <v>464</v>
      </c>
      <c r="F101" s="1" t="s">
        <v>464</v>
      </c>
      <c r="G101" s="39">
        <f>I101+J101</f>
        <v>0</v>
      </c>
      <c r="H101" s="39">
        <f t="shared" si="3"/>
        <v>0</v>
      </c>
      <c r="K101" s="41">
        <f t="shared" si="4"/>
        <v>0</v>
      </c>
      <c r="L101" s="22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4"/>
      <c r="AG101" s="44">
        <f t="shared" si="5"/>
        <v>0</v>
      </c>
      <c r="AH101" s="25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</row>
    <row r="102" spans="1:49" x14ac:dyDescent="0.25">
      <c r="A102" s="15" t="s">
        <v>256</v>
      </c>
      <c r="B102" s="16" t="s">
        <v>276</v>
      </c>
      <c r="C102" s="37" t="s">
        <v>277</v>
      </c>
      <c r="D102" s="37" t="s">
        <v>278</v>
      </c>
      <c r="E102" s="38">
        <v>6</v>
      </c>
      <c r="F102" s="1">
        <v>15.39</v>
      </c>
      <c r="G102" s="39">
        <f>I102+J102</f>
        <v>0</v>
      </c>
      <c r="H102" s="39">
        <f t="shared" si="3"/>
        <v>0</v>
      </c>
      <c r="K102" s="41">
        <f t="shared" si="4"/>
        <v>0</v>
      </c>
      <c r="L102" s="22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4"/>
      <c r="AG102" s="44">
        <f t="shared" si="5"/>
        <v>0</v>
      </c>
      <c r="AH102" s="25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</row>
    <row r="103" spans="1:49" x14ac:dyDescent="0.25">
      <c r="A103" s="15" t="s">
        <v>256</v>
      </c>
      <c r="B103" s="16" t="s">
        <v>279</v>
      </c>
      <c r="C103" s="37" t="s">
        <v>464</v>
      </c>
      <c r="D103" s="37" t="s">
        <v>464</v>
      </c>
      <c r="E103" s="38" t="s">
        <v>464</v>
      </c>
      <c r="F103" s="1" t="s">
        <v>464</v>
      </c>
      <c r="G103" s="39">
        <f>I103+J103</f>
        <v>0</v>
      </c>
      <c r="H103" s="39">
        <f t="shared" si="3"/>
        <v>0</v>
      </c>
      <c r="K103" s="41">
        <f t="shared" si="4"/>
        <v>0</v>
      </c>
      <c r="L103" s="22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4"/>
      <c r="AG103" s="44">
        <f t="shared" si="5"/>
        <v>0</v>
      </c>
      <c r="AH103" s="25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</row>
    <row r="104" spans="1:49" x14ac:dyDescent="0.25">
      <c r="A104" s="15" t="s">
        <v>256</v>
      </c>
      <c r="B104" s="16" t="s">
        <v>280</v>
      </c>
      <c r="C104" s="37" t="s">
        <v>464</v>
      </c>
      <c r="D104" s="37" t="s">
        <v>464</v>
      </c>
      <c r="E104" s="38" t="s">
        <v>464</v>
      </c>
      <c r="F104" s="1" t="s">
        <v>464</v>
      </c>
      <c r="G104" s="39">
        <f>I104+J104</f>
        <v>0</v>
      </c>
      <c r="H104" s="39">
        <f t="shared" si="3"/>
        <v>0</v>
      </c>
      <c r="K104" s="41">
        <f t="shared" si="4"/>
        <v>0</v>
      </c>
      <c r="L104" s="22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4"/>
      <c r="AG104" s="44">
        <f t="shared" si="5"/>
        <v>0</v>
      </c>
      <c r="AH104" s="25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</row>
    <row r="105" spans="1:49" x14ac:dyDescent="0.25">
      <c r="A105" s="15" t="s">
        <v>256</v>
      </c>
      <c r="B105" s="16" t="s">
        <v>281</v>
      </c>
      <c r="C105" s="37" t="s">
        <v>282</v>
      </c>
      <c r="D105" s="37" t="s">
        <v>283</v>
      </c>
      <c r="E105" s="38">
        <v>6</v>
      </c>
      <c r="F105" s="1">
        <v>15.39</v>
      </c>
      <c r="G105" s="39">
        <f>I105+J105</f>
        <v>0</v>
      </c>
      <c r="H105" s="39">
        <f t="shared" si="3"/>
        <v>0</v>
      </c>
      <c r="K105" s="41">
        <f t="shared" si="4"/>
        <v>0</v>
      </c>
      <c r="L105" s="22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4"/>
      <c r="AG105" s="44">
        <f t="shared" si="5"/>
        <v>0</v>
      </c>
      <c r="AH105" s="25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</row>
    <row r="106" spans="1:49" x14ac:dyDescent="0.25">
      <c r="A106" s="15" t="s">
        <v>256</v>
      </c>
      <c r="B106" s="16" t="s">
        <v>284</v>
      </c>
      <c r="C106" s="37" t="s">
        <v>464</v>
      </c>
      <c r="D106" s="37" t="s">
        <v>464</v>
      </c>
      <c r="E106" s="38" t="s">
        <v>464</v>
      </c>
      <c r="F106" s="1" t="s">
        <v>464</v>
      </c>
      <c r="G106" s="39">
        <f>I106+J106</f>
        <v>0</v>
      </c>
      <c r="H106" s="39">
        <f t="shared" si="3"/>
        <v>0</v>
      </c>
      <c r="K106" s="41">
        <f t="shared" si="4"/>
        <v>0</v>
      </c>
      <c r="L106" s="22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4"/>
      <c r="AG106" s="44">
        <f t="shared" si="5"/>
        <v>0</v>
      </c>
      <c r="AH106" s="25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</row>
    <row r="107" spans="1:49" x14ac:dyDescent="0.25">
      <c r="A107" s="15" t="s">
        <v>256</v>
      </c>
      <c r="B107" s="16" t="s">
        <v>285</v>
      </c>
      <c r="C107" s="37" t="s">
        <v>464</v>
      </c>
      <c r="D107" s="37" t="s">
        <v>464</v>
      </c>
      <c r="E107" s="38" t="s">
        <v>464</v>
      </c>
      <c r="F107" s="1" t="s">
        <v>464</v>
      </c>
      <c r="G107" s="39">
        <f>I107+J107</f>
        <v>0</v>
      </c>
      <c r="H107" s="39">
        <f t="shared" si="3"/>
        <v>0</v>
      </c>
      <c r="K107" s="41">
        <f t="shared" si="4"/>
        <v>0</v>
      </c>
      <c r="L107" s="22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4"/>
      <c r="AG107" s="44">
        <f t="shared" si="5"/>
        <v>0</v>
      </c>
      <c r="AH107" s="25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</row>
    <row r="108" spans="1:49" x14ac:dyDescent="0.25">
      <c r="A108" s="15" t="s">
        <v>256</v>
      </c>
      <c r="B108" s="16" t="s">
        <v>286</v>
      </c>
      <c r="C108" s="37" t="s">
        <v>287</v>
      </c>
      <c r="D108" s="37" t="s">
        <v>288</v>
      </c>
      <c r="E108" s="38">
        <v>6</v>
      </c>
      <c r="F108" s="1">
        <v>15.39</v>
      </c>
      <c r="G108" s="39">
        <f>I108+J108</f>
        <v>0</v>
      </c>
      <c r="H108" s="39">
        <f t="shared" si="3"/>
        <v>0</v>
      </c>
      <c r="K108" s="41">
        <f t="shared" si="4"/>
        <v>0</v>
      </c>
      <c r="L108" s="22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4"/>
      <c r="AG108" s="44">
        <f t="shared" si="5"/>
        <v>0</v>
      </c>
      <c r="AH108" s="25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</row>
    <row r="109" spans="1:49" x14ac:dyDescent="0.25">
      <c r="A109" s="15" t="s">
        <v>256</v>
      </c>
      <c r="B109" s="16" t="s">
        <v>289</v>
      </c>
      <c r="C109" s="37" t="s">
        <v>290</v>
      </c>
      <c r="D109" s="37" t="s">
        <v>291</v>
      </c>
      <c r="E109" s="38">
        <v>6</v>
      </c>
      <c r="F109" s="1">
        <v>15.39</v>
      </c>
      <c r="G109" s="39">
        <f>I109+J109</f>
        <v>0</v>
      </c>
      <c r="H109" s="39">
        <f t="shared" si="3"/>
        <v>0</v>
      </c>
      <c r="K109" s="41">
        <f t="shared" si="4"/>
        <v>0</v>
      </c>
      <c r="L109" s="22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4"/>
      <c r="AG109" s="44">
        <f t="shared" si="5"/>
        <v>0</v>
      </c>
      <c r="AH109" s="25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</row>
    <row r="110" spans="1:49" x14ac:dyDescent="0.25">
      <c r="A110" s="15" t="s">
        <v>256</v>
      </c>
      <c r="B110" s="16" t="s">
        <v>292</v>
      </c>
      <c r="C110" s="37" t="s">
        <v>293</v>
      </c>
      <c r="D110" s="37" t="s">
        <v>294</v>
      </c>
      <c r="E110" s="38">
        <v>6</v>
      </c>
      <c r="F110" s="1">
        <v>16.239999999999998</v>
      </c>
      <c r="G110" s="39">
        <f>I110+J110</f>
        <v>0</v>
      </c>
      <c r="H110" s="39">
        <f t="shared" si="3"/>
        <v>0</v>
      </c>
      <c r="K110" s="41">
        <f t="shared" si="4"/>
        <v>0</v>
      </c>
      <c r="L110" s="22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4"/>
      <c r="AG110" s="44">
        <f t="shared" si="5"/>
        <v>0</v>
      </c>
      <c r="AH110" s="25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</row>
    <row r="111" spans="1:49" x14ac:dyDescent="0.25">
      <c r="A111" s="15" t="s">
        <v>256</v>
      </c>
      <c r="B111" s="16" t="s">
        <v>295</v>
      </c>
      <c r="C111" s="37" t="s">
        <v>296</v>
      </c>
      <c r="D111" s="37" t="s">
        <v>297</v>
      </c>
      <c r="E111" s="38">
        <v>6</v>
      </c>
      <c r="F111" s="1">
        <v>16.239999999999998</v>
      </c>
      <c r="G111" s="39">
        <f>I111+J111</f>
        <v>0</v>
      </c>
      <c r="H111" s="39">
        <f t="shared" si="3"/>
        <v>0</v>
      </c>
      <c r="K111" s="41">
        <f t="shared" si="4"/>
        <v>0</v>
      </c>
      <c r="L111" s="22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4"/>
      <c r="AG111" s="44">
        <f t="shared" si="5"/>
        <v>0</v>
      </c>
      <c r="AH111" s="25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</row>
    <row r="112" spans="1:49" x14ac:dyDescent="0.25">
      <c r="A112" s="15" t="s">
        <v>256</v>
      </c>
      <c r="B112" s="16" t="s">
        <v>298</v>
      </c>
      <c r="C112" s="37" t="s">
        <v>464</v>
      </c>
      <c r="D112" s="37" t="s">
        <v>464</v>
      </c>
      <c r="E112" s="38" t="s">
        <v>464</v>
      </c>
      <c r="F112" s="1" t="s">
        <v>464</v>
      </c>
      <c r="G112" s="39">
        <f>I112+J112</f>
        <v>0</v>
      </c>
      <c r="H112" s="39">
        <f t="shared" si="3"/>
        <v>0</v>
      </c>
      <c r="K112" s="41">
        <f t="shared" si="4"/>
        <v>0</v>
      </c>
      <c r="L112" s="22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4"/>
      <c r="AG112" s="44">
        <f t="shared" si="5"/>
        <v>0</v>
      </c>
      <c r="AH112" s="25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</row>
    <row r="113" spans="1:49" x14ac:dyDescent="0.25">
      <c r="A113" s="15" t="s">
        <v>256</v>
      </c>
      <c r="B113" s="16" t="s">
        <v>299</v>
      </c>
      <c r="C113" s="37" t="s">
        <v>300</v>
      </c>
      <c r="D113" s="37" t="s">
        <v>301</v>
      </c>
      <c r="E113" s="38">
        <v>8</v>
      </c>
      <c r="F113" s="1">
        <v>13.68</v>
      </c>
      <c r="G113" s="39">
        <f>I113+J113</f>
        <v>0</v>
      </c>
      <c r="H113" s="39">
        <f t="shared" si="3"/>
        <v>0</v>
      </c>
      <c r="K113" s="41">
        <f t="shared" si="4"/>
        <v>0</v>
      </c>
      <c r="L113" s="22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4"/>
      <c r="AG113" s="44">
        <f t="shared" si="5"/>
        <v>0</v>
      </c>
      <c r="AH113" s="25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</row>
    <row r="114" spans="1:49" x14ac:dyDescent="0.25">
      <c r="A114" s="15" t="s">
        <v>256</v>
      </c>
      <c r="B114" s="16" t="s">
        <v>302</v>
      </c>
      <c r="C114" s="37" t="s">
        <v>464</v>
      </c>
      <c r="D114" s="37" t="s">
        <v>464</v>
      </c>
      <c r="E114" s="38" t="s">
        <v>464</v>
      </c>
      <c r="F114" s="1" t="s">
        <v>464</v>
      </c>
      <c r="G114" s="39">
        <f>I114+J114</f>
        <v>0</v>
      </c>
      <c r="H114" s="39">
        <f t="shared" si="3"/>
        <v>0</v>
      </c>
      <c r="K114" s="41">
        <f t="shared" si="4"/>
        <v>0</v>
      </c>
      <c r="L114" s="22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4"/>
      <c r="AG114" s="44">
        <f t="shared" si="5"/>
        <v>0</v>
      </c>
      <c r="AH114" s="25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</row>
    <row r="115" spans="1:49" x14ac:dyDescent="0.25">
      <c r="A115" s="15" t="s">
        <v>303</v>
      </c>
      <c r="B115" s="16" t="s">
        <v>304</v>
      </c>
      <c r="C115" s="37" t="s">
        <v>305</v>
      </c>
      <c r="D115" s="37" t="s">
        <v>306</v>
      </c>
      <c r="E115" s="38">
        <v>3</v>
      </c>
      <c r="F115" s="1">
        <v>51.31</v>
      </c>
      <c r="G115" s="39">
        <f>I115+J115</f>
        <v>0</v>
      </c>
      <c r="H115" s="39">
        <f t="shared" ref="H115:H131" si="6">SUM(K115,AG115,AX115:CK115)</f>
        <v>0</v>
      </c>
      <c r="K115" s="41">
        <f t="shared" ref="K115:K131" si="7">SUM(L115:AF115)</f>
        <v>0</v>
      </c>
      <c r="L115" s="22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4"/>
      <c r="AG115" s="44">
        <f t="shared" ref="AG115:AG131" si="8">SUM(AH115:AW115)</f>
        <v>0</v>
      </c>
      <c r="AH115" s="25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</row>
    <row r="116" spans="1:49" x14ac:dyDescent="0.25">
      <c r="A116" s="15" t="s">
        <v>303</v>
      </c>
      <c r="B116" s="16" t="s">
        <v>307</v>
      </c>
      <c r="C116" s="37" t="s">
        <v>308</v>
      </c>
      <c r="D116" s="37" t="s">
        <v>309</v>
      </c>
      <c r="E116" s="38">
        <v>2</v>
      </c>
      <c r="F116" s="1">
        <v>99.61</v>
      </c>
      <c r="G116" s="39">
        <f>I116+J116</f>
        <v>0</v>
      </c>
      <c r="H116" s="39">
        <f t="shared" si="6"/>
        <v>0</v>
      </c>
      <c r="K116" s="41">
        <f t="shared" si="7"/>
        <v>0</v>
      </c>
      <c r="L116" s="22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4"/>
      <c r="AG116" s="44">
        <f t="shared" si="8"/>
        <v>0</v>
      </c>
      <c r="AH116" s="25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</row>
    <row r="117" spans="1:49" x14ac:dyDescent="0.25">
      <c r="A117" s="15" t="s">
        <v>303</v>
      </c>
      <c r="B117" s="16" t="s">
        <v>310</v>
      </c>
      <c r="C117" s="37" t="s">
        <v>311</v>
      </c>
      <c r="D117" s="37" t="s">
        <v>312</v>
      </c>
      <c r="E117" s="38">
        <v>3</v>
      </c>
      <c r="F117" s="1">
        <v>25.15</v>
      </c>
      <c r="G117" s="39">
        <f>I117+J117</f>
        <v>0</v>
      </c>
      <c r="H117" s="39">
        <f t="shared" si="6"/>
        <v>0</v>
      </c>
      <c r="K117" s="41">
        <f t="shared" si="7"/>
        <v>0</v>
      </c>
      <c r="L117" s="22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4"/>
      <c r="AG117" s="44">
        <f t="shared" si="8"/>
        <v>0</v>
      </c>
      <c r="AH117" s="25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</row>
    <row r="118" spans="1:49" x14ac:dyDescent="0.25">
      <c r="A118" s="15" t="s">
        <v>303</v>
      </c>
      <c r="B118" s="16" t="s">
        <v>313</v>
      </c>
      <c r="C118" s="37" t="s">
        <v>314</v>
      </c>
      <c r="D118" s="37" t="s">
        <v>315</v>
      </c>
      <c r="E118" s="38">
        <v>4</v>
      </c>
      <c r="F118" s="1">
        <v>30.18</v>
      </c>
      <c r="G118" s="39">
        <f>I118+J118</f>
        <v>0</v>
      </c>
      <c r="H118" s="39">
        <f t="shared" si="6"/>
        <v>0</v>
      </c>
      <c r="K118" s="41">
        <f t="shared" si="7"/>
        <v>0</v>
      </c>
      <c r="L118" s="22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4"/>
      <c r="AG118" s="44">
        <f t="shared" si="8"/>
        <v>0</v>
      </c>
      <c r="AH118" s="25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</row>
    <row r="119" spans="1:49" x14ac:dyDescent="0.25">
      <c r="A119" s="15" t="s">
        <v>303</v>
      </c>
      <c r="B119" s="16" t="s">
        <v>316</v>
      </c>
      <c r="C119" s="37" t="s">
        <v>317</v>
      </c>
      <c r="D119" s="37" t="s">
        <v>318</v>
      </c>
      <c r="E119" s="38">
        <v>6</v>
      </c>
      <c r="F119" s="1">
        <v>13.07</v>
      </c>
      <c r="G119" s="39">
        <f>I119+J119</f>
        <v>0</v>
      </c>
      <c r="H119" s="39">
        <f t="shared" si="6"/>
        <v>0</v>
      </c>
      <c r="K119" s="41">
        <f t="shared" si="7"/>
        <v>0</v>
      </c>
      <c r="L119" s="22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4"/>
      <c r="AG119" s="44">
        <f t="shared" si="8"/>
        <v>0</v>
      </c>
      <c r="AH119" s="25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</row>
    <row r="120" spans="1:49" x14ac:dyDescent="0.25">
      <c r="A120" s="15" t="s">
        <v>303</v>
      </c>
      <c r="B120" s="16" t="s">
        <v>319</v>
      </c>
      <c r="C120" s="37" t="s">
        <v>320</v>
      </c>
      <c r="D120" s="37" t="s">
        <v>321</v>
      </c>
      <c r="E120" s="38">
        <v>3</v>
      </c>
      <c r="F120" s="1">
        <v>51.31</v>
      </c>
      <c r="G120" s="39">
        <f>I120+J120</f>
        <v>0</v>
      </c>
      <c r="H120" s="39">
        <f t="shared" si="6"/>
        <v>0</v>
      </c>
      <c r="K120" s="41">
        <f t="shared" si="7"/>
        <v>0</v>
      </c>
      <c r="L120" s="22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4"/>
      <c r="AG120" s="44">
        <f t="shared" si="8"/>
        <v>0</v>
      </c>
      <c r="AH120" s="25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</row>
    <row r="121" spans="1:49" x14ac:dyDescent="0.25">
      <c r="A121" s="15" t="s">
        <v>303</v>
      </c>
      <c r="B121" s="16" t="s">
        <v>322</v>
      </c>
      <c r="C121" s="37" t="s">
        <v>323</v>
      </c>
      <c r="D121" s="37" t="s">
        <v>324</v>
      </c>
      <c r="E121" s="38">
        <v>2</v>
      </c>
      <c r="F121" s="1">
        <v>99.61</v>
      </c>
      <c r="G121" s="39">
        <f>I121+J121</f>
        <v>0</v>
      </c>
      <c r="H121" s="39">
        <f t="shared" si="6"/>
        <v>0</v>
      </c>
      <c r="K121" s="41">
        <f t="shared" si="7"/>
        <v>0</v>
      </c>
      <c r="L121" s="22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4"/>
      <c r="AG121" s="44">
        <f t="shared" si="8"/>
        <v>0</v>
      </c>
      <c r="AH121" s="25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</row>
    <row r="122" spans="1:49" x14ac:dyDescent="0.25">
      <c r="A122" s="15" t="s">
        <v>303</v>
      </c>
      <c r="B122" s="16" t="s">
        <v>325</v>
      </c>
      <c r="C122" s="37" t="s">
        <v>326</v>
      </c>
      <c r="D122" s="37" t="s">
        <v>327</v>
      </c>
      <c r="E122" s="38">
        <v>3</v>
      </c>
      <c r="F122" s="1">
        <v>25.15</v>
      </c>
      <c r="G122" s="39">
        <f>I122+J122</f>
        <v>0</v>
      </c>
      <c r="H122" s="39">
        <f t="shared" si="6"/>
        <v>0</v>
      </c>
      <c r="K122" s="41">
        <f t="shared" si="7"/>
        <v>0</v>
      </c>
      <c r="L122" s="22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4"/>
      <c r="AG122" s="44">
        <f t="shared" si="8"/>
        <v>0</v>
      </c>
      <c r="AH122" s="25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</row>
    <row r="123" spans="1:49" x14ac:dyDescent="0.25">
      <c r="A123" s="15" t="s">
        <v>303</v>
      </c>
      <c r="B123" s="16" t="s">
        <v>328</v>
      </c>
      <c r="C123" s="37" t="s">
        <v>329</v>
      </c>
      <c r="D123" s="37" t="s">
        <v>330</v>
      </c>
      <c r="E123" s="38">
        <v>4</v>
      </c>
      <c r="F123" s="1">
        <v>30.18</v>
      </c>
      <c r="G123" s="39">
        <f>I123+J123</f>
        <v>0</v>
      </c>
      <c r="H123" s="39">
        <f t="shared" si="6"/>
        <v>0</v>
      </c>
      <c r="K123" s="41">
        <f t="shared" si="7"/>
        <v>0</v>
      </c>
      <c r="L123" s="22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4"/>
      <c r="AG123" s="44">
        <f t="shared" si="8"/>
        <v>0</v>
      </c>
      <c r="AH123" s="25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</row>
    <row r="124" spans="1:49" x14ac:dyDescent="0.25">
      <c r="A124" s="15" t="s">
        <v>303</v>
      </c>
      <c r="B124" s="16" t="s">
        <v>316</v>
      </c>
      <c r="C124" s="37" t="s">
        <v>317</v>
      </c>
      <c r="D124" s="37" t="s">
        <v>318</v>
      </c>
      <c r="E124" s="38">
        <v>6</v>
      </c>
      <c r="F124" s="1">
        <v>13.07</v>
      </c>
      <c r="G124" s="39">
        <f>I124+J124</f>
        <v>0</v>
      </c>
      <c r="H124" s="39">
        <f t="shared" si="6"/>
        <v>0</v>
      </c>
      <c r="K124" s="41">
        <f t="shared" si="7"/>
        <v>0</v>
      </c>
      <c r="L124" s="22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4"/>
      <c r="AG124" s="44">
        <f t="shared" si="8"/>
        <v>0</v>
      </c>
      <c r="AH124" s="25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</row>
    <row r="125" spans="1:49" x14ac:dyDescent="0.25">
      <c r="A125" s="15" t="s">
        <v>303</v>
      </c>
      <c r="B125" s="16" t="s">
        <v>331</v>
      </c>
      <c r="C125" s="37" t="s">
        <v>332</v>
      </c>
      <c r="D125" s="37" t="s">
        <v>333</v>
      </c>
      <c r="E125" s="38">
        <v>3</v>
      </c>
      <c r="F125" s="1">
        <v>51.31</v>
      </c>
      <c r="G125" s="39">
        <f>I125+J125</f>
        <v>0</v>
      </c>
      <c r="H125" s="39">
        <f t="shared" si="6"/>
        <v>0</v>
      </c>
      <c r="K125" s="41">
        <f t="shared" si="7"/>
        <v>0</v>
      </c>
      <c r="L125" s="22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4"/>
      <c r="AG125" s="44">
        <f t="shared" si="8"/>
        <v>0</v>
      </c>
      <c r="AH125" s="25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</row>
    <row r="126" spans="1:49" x14ac:dyDescent="0.25">
      <c r="A126" s="15" t="s">
        <v>303</v>
      </c>
      <c r="B126" s="16" t="s">
        <v>334</v>
      </c>
      <c r="C126" s="37" t="s">
        <v>335</v>
      </c>
      <c r="D126" s="37" t="s">
        <v>336</v>
      </c>
      <c r="E126" s="38">
        <v>2</v>
      </c>
      <c r="F126" s="1">
        <v>99.61</v>
      </c>
      <c r="G126" s="39">
        <f>I126+J126</f>
        <v>0</v>
      </c>
      <c r="H126" s="39">
        <f t="shared" si="6"/>
        <v>0</v>
      </c>
      <c r="K126" s="41">
        <f t="shared" si="7"/>
        <v>0</v>
      </c>
      <c r="L126" s="22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4"/>
      <c r="AG126" s="44">
        <f t="shared" si="8"/>
        <v>0</v>
      </c>
      <c r="AH126" s="25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</row>
    <row r="127" spans="1:49" x14ac:dyDescent="0.25">
      <c r="A127" s="15" t="s">
        <v>303</v>
      </c>
      <c r="B127" s="16" t="s">
        <v>337</v>
      </c>
      <c r="C127" s="37" t="s">
        <v>338</v>
      </c>
      <c r="D127" s="37" t="s">
        <v>339</v>
      </c>
      <c r="E127" s="38">
        <v>3</v>
      </c>
      <c r="F127" s="1">
        <v>25.15</v>
      </c>
      <c r="G127" s="39">
        <f>I127+J127</f>
        <v>0</v>
      </c>
      <c r="H127" s="39">
        <f t="shared" si="6"/>
        <v>0</v>
      </c>
      <c r="K127" s="41">
        <f t="shared" si="7"/>
        <v>0</v>
      </c>
      <c r="L127" s="22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4"/>
      <c r="AG127" s="44">
        <f t="shared" si="8"/>
        <v>0</v>
      </c>
      <c r="AH127" s="25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</row>
    <row r="128" spans="1:49" x14ac:dyDescent="0.25">
      <c r="A128" s="15" t="s">
        <v>303</v>
      </c>
      <c r="B128" s="16" t="s">
        <v>340</v>
      </c>
      <c r="C128" s="37" t="s">
        <v>341</v>
      </c>
      <c r="D128" s="37" t="s">
        <v>342</v>
      </c>
      <c r="E128" s="38">
        <v>4</v>
      </c>
      <c r="F128" s="1">
        <v>30.18</v>
      </c>
      <c r="G128" s="39">
        <f>I128+J128</f>
        <v>0</v>
      </c>
      <c r="H128" s="39">
        <f t="shared" si="6"/>
        <v>0</v>
      </c>
      <c r="K128" s="41">
        <f t="shared" si="7"/>
        <v>0</v>
      </c>
      <c r="L128" s="22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4"/>
      <c r="AG128" s="44">
        <f t="shared" si="8"/>
        <v>0</v>
      </c>
      <c r="AH128" s="25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</row>
    <row r="129" spans="1:49" x14ac:dyDescent="0.25">
      <c r="A129" s="15" t="s">
        <v>303</v>
      </c>
      <c r="B129" s="16" t="s">
        <v>316</v>
      </c>
      <c r="C129" s="37" t="s">
        <v>317</v>
      </c>
      <c r="D129" s="37" t="s">
        <v>318</v>
      </c>
      <c r="E129" s="38">
        <v>6</v>
      </c>
      <c r="F129" s="1">
        <v>13.07</v>
      </c>
      <c r="G129" s="39">
        <f>I129+J129</f>
        <v>0</v>
      </c>
      <c r="H129" s="39">
        <f t="shared" si="6"/>
        <v>0</v>
      </c>
      <c r="K129" s="41">
        <f t="shared" si="7"/>
        <v>0</v>
      </c>
      <c r="L129" s="22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4"/>
      <c r="AG129" s="44">
        <f t="shared" si="8"/>
        <v>0</v>
      </c>
      <c r="AH129" s="25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</row>
    <row r="130" spans="1:49" x14ac:dyDescent="0.25">
      <c r="A130" s="15" t="s">
        <v>343</v>
      </c>
      <c r="B130" s="16" t="s">
        <v>344</v>
      </c>
      <c r="C130" s="37" t="s">
        <v>345</v>
      </c>
      <c r="D130" s="37" t="s">
        <v>346</v>
      </c>
      <c r="E130" s="38">
        <v>3</v>
      </c>
      <c r="F130" s="1">
        <v>60.37</v>
      </c>
      <c r="G130" s="39">
        <f>I130+J130</f>
        <v>0</v>
      </c>
      <c r="H130" s="39">
        <f t="shared" si="6"/>
        <v>0</v>
      </c>
      <c r="K130" s="41">
        <f t="shared" si="7"/>
        <v>0</v>
      </c>
      <c r="L130" s="22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4"/>
      <c r="AG130" s="44">
        <f t="shared" si="8"/>
        <v>0</v>
      </c>
      <c r="AH130" s="25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</row>
    <row r="131" spans="1:49" x14ac:dyDescent="0.25">
      <c r="A131" s="15" t="s">
        <v>343</v>
      </c>
      <c r="B131" s="16" t="s">
        <v>347</v>
      </c>
      <c r="C131" s="37" t="s">
        <v>348</v>
      </c>
      <c r="D131" s="37" t="s">
        <v>349</v>
      </c>
      <c r="E131" s="38">
        <v>2</v>
      </c>
      <c r="F131" s="1">
        <v>99.61</v>
      </c>
      <c r="G131" s="39">
        <f>I131+J131</f>
        <v>0</v>
      </c>
      <c r="H131" s="39">
        <f t="shared" si="6"/>
        <v>0</v>
      </c>
      <c r="K131" s="41">
        <f t="shared" si="7"/>
        <v>0</v>
      </c>
      <c r="L131" s="22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4"/>
      <c r="AG131" s="44">
        <f t="shared" si="8"/>
        <v>0</v>
      </c>
      <c r="AH131" s="25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</row>
    <row r="132" spans="1:49" x14ac:dyDescent="0.25">
      <c r="A132" s="15" t="s">
        <v>343</v>
      </c>
      <c r="B132" s="16" t="s">
        <v>350</v>
      </c>
      <c r="C132" s="37" t="s">
        <v>351</v>
      </c>
      <c r="D132" s="37" t="s">
        <v>352</v>
      </c>
      <c r="E132" s="38">
        <v>3</v>
      </c>
      <c r="F132" s="1">
        <v>25.15</v>
      </c>
      <c r="G132" s="39">
        <f>I132+J132</f>
        <v>0</v>
      </c>
      <c r="H132" s="39">
        <f t="shared" ref="H132:H140" si="9">SUM(K132,AG132,AX132:CK132)</f>
        <v>0</v>
      </c>
      <c r="K132" s="41">
        <f t="shared" ref="K132:K140" si="10">SUM(L132:AF132)</f>
        <v>0</v>
      </c>
      <c r="L132" s="22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4"/>
      <c r="AG132" s="44">
        <f t="shared" ref="AG132:AG140" si="11">SUM(AH132:AW132)</f>
        <v>0</v>
      </c>
      <c r="AH132" s="25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</row>
    <row r="133" spans="1:49" x14ac:dyDescent="0.25">
      <c r="A133" s="15" t="s">
        <v>343</v>
      </c>
      <c r="B133" s="16" t="s">
        <v>353</v>
      </c>
      <c r="C133" s="37" t="s">
        <v>354</v>
      </c>
      <c r="D133" s="37" t="s">
        <v>355</v>
      </c>
      <c r="E133" s="38">
        <v>4</v>
      </c>
      <c r="F133" s="1">
        <v>30.18</v>
      </c>
      <c r="G133" s="39">
        <f>I133+J133</f>
        <v>0</v>
      </c>
      <c r="H133" s="39">
        <f t="shared" si="9"/>
        <v>0</v>
      </c>
      <c r="K133" s="41">
        <f t="shared" si="10"/>
        <v>0</v>
      </c>
      <c r="L133" s="22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4"/>
      <c r="AG133" s="44">
        <f t="shared" si="11"/>
        <v>0</v>
      </c>
      <c r="AH133" s="25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</row>
    <row r="134" spans="1:49" x14ac:dyDescent="0.25">
      <c r="A134" s="15" t="s">
        <v>343</v>
      </c>
      <c r="B134" s="16" t="s">
        <v>356</v>
      </c>
      <c r="C134" s="37" t="s">
        <v>357</v>
      </c>
      <c r="D134" s="37" t="s">
        <v>358</v>
      </c>
      <c r="E134" s="38">
        <v>6</v>
      </c>
      <c r="F134" s="1">
        <v>13.07</v>
      </c>
      <c r="G134" s="39">
        <f>I134+J134</f>
        <v>0</v>
      </c>
      <c r="H134" s="39">
        <f t="shared" si="9"/>
        <v>0</v>
      </c>
      <c r="K134" s="41">
        <f t="shared" si="10"/>
        <v>0</v>
      </c>
      <c r="L134" s="22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4"/>
      <c r="AG134" s="44">
        <f t="shared" si="11"/>
        <v>0</v>
      </c>
      <c r="AH134" s="25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</row>
    <row r="135" spans="1:49" x14ac:dyDescent="0.25">
      <c r="A135" s="15" t="s">
        <v>359</v>
      </c>
      <c r="B135" s="16" t="s">
        <v>360</v>
      </c>
      <c r="C135" s="37" t="s">
        <v>361</v>
      </c>
      <c r="D135" s="37" t="s">
        <v>362</v>
      </c>
      <c r="E135" s="38">
        <v>8</v>
      </c>
      <c r="F135" s="1">
        <v>10.050000000000001</v>
      </c>
      <c r="G135" s="39">
        <f>I135+J135</f>
        <v>0</v>
      </c>
      <c r="H135" s="39">
        <f t="shared" si="9"/>
        <v>0</v>
      </c>
      <c r="K135" s="41">
        <f t="shared" si="10"/>
        <v>0</v>
      </c>
      <c r="L135" s="22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4"/>
      <c r="AG135" s="44">
        <f t="shared" si="11"/>
        <v>0</v>
      </c>
      <c r="AH135" s="25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</row>
    <row r="136" spans="1:49" x14ac:dyDescent="0.25">
      <c r="A136" s="15" t="s">
        <v>359</v>
      </c>
      <c r="B136" s="16" t="s">
        <v>363</v>
      </c>
      <c r="C136" s="37" t="s">
        <v>364</v>
      </c>
      <c r="D136" s="37" t="s">
        <v>365</v>
      </c>
      <c r="E136" s="38">
        <v>8</v>
      </c>
      <c r="F136" s="1">
        <v>12.07</v>
      </c>
      <c r="G136" s="39">
        <f>I136+J136</f>
        <v>0</v>
      </c>
      <c r="H136" s="39">
        <f t="shared" si="9"/>
        <v>0</v>
      </c>
      <c r="K136" s="41">
        <f t="shared" si="10"/>
        <v>0</v>
      </c>
      <c r="L136" s="22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4"/>
      <c r="AG136" s="44">
        <f t="shared" si="11"/>
        <v>0</v>
      </c>
      <c r="AH136" s="25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</row>
    <row r="137" spans="1:49" x14ac:dyDescent="0.25">
      <c r="A137" s="15" t="s">
        <v>359</v>
      </c>
      <c r="B137" s="16" t="s">
        <v>366</v>
      </c>
      <c r="C137" s="37" t="s">
        <v>367</v>
      </c>
      <c r="D137" s="37" t="s">
        <v>368</v>
      </c>
      <c r="E137" s="38">
        <v>8</v>
      </c>
      <c r="F137" s="1">
        <v>5.0199999999999996</v>
      </c>
      <c r="G137" s="39">
        <f>I137+J137</f>
        <v>0</v>
      </c>
      <c r="H137" s="39">
        <f t="shared" si="9"/>
        <v>0</v>
      </c>
      <c r="K137" s="41">
        <f t="shared" si="10"/>
        <v>0</v>
      </c>
      <c r="L137" s="22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4"/>
      <c r="AG137" s="44">
        <f t="shared" si="11"/>
        <v>0</v>
      </c>
      <c r="AH137" s="25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</row>
    <row r="138" spans="1:49" x14ac:dyDescent="0.25">
      <c r="A138" s="15" t="s">
        <v>359</v>
      </c>
      <c r="B138" s="16" t="s">
        <v>369</v>
      </c>
      <c r="C138" s="37" t="s">
        <v>370</v>
      </c>
      <c r="D138" s="37" t="s">
        <v>371</v>
      </c>
      <c r="E138" s="38">
        <v>8</v>
      </c>
      <c r="F138" s="1">
        <v>8.0399999999999991</v>
      </c>
      <c r="G138" s="39">
        <f>I138+J138</f>
        <v>0</v>
      </c>
      <c r="H138" s="39">
        <f t="shared" si="9"/>
        <v>0</v>
      </c>
      <c r="K138" s="41">
        <f t="shared" si="10"/>
        <v>0</v>
      </c>
      <c r="L138" s="22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4"/>
      <c r="AG138" s="44">
        <f t="shared" si="11"/>
        <v>0</v>
      </c>
      <c r="AH138" s="25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</row>
    <row r="139" spans="1:49" x14ac:dyDescent="0.25">
      <c r="A139" s="15" t="s">
        <v>359</v>
      </c>
      <c r="B139" s="16" t="s">
        <v>372</v>
      </c>
      <c r="C139" s="37" t="s">
        <v>373</v>
      </c>
      <c r="D139" s="37" t="s">
        <v>374</v>
      </c>
      <c r="E139" s="38">
        <v>8</v>
      </c>
      <c r="F139" s="1">
        <v>13.07</v>
      </c>
      <c r="G139" s="39">
        <f>I139+J139</f>
        <v>0</v>
      </c>
      <c r="H139" s="39">
        <f t="shared" si="9"/>
        <v>0</v>
      </c>
      <c r="K139" s="41">
        <f t="shared" si="10"/>
        <v>0</v>
      </c>
      <c r="L139" s="22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4"/>
      <c r="AG139" s="44">
        <f t="shared" si="11"/>
        <v>0</v>
      </c>
      <c r="AH139" s="25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</row>
    <row r="140" spans="1:49" x14ac:dyDescent="0.25">
      <c r="A140" s="15" t="s">
        <v>375</v>
      </c>
      <c r="B140" s="16" t="s">
        <v>376</v>
      </c>
      <c r="C140" s="37" t="s">
        <v>377</v>
      </c>
      <c r="D140" s="37" t="s">
        <v>378</v>
      </c>
      <c r="E140" s="38">
        <v>6</v>
      </c>
      <c r="F140" s="1">
        <v>13.07</v>
      </c>
      <c r="G140" s="39">
        <f>I140+J140</f>
        <v>0</v>
      </c>
      <c r="H140" s="39">
        <f t="shared" si="9"/>
        <v>0</v>
      </c>
      <c r="K140" s="41">
        <f t="shared" si="10"/>
        <v>0</v>
      </c>
      <c r="L140" s="22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4"/>
      <c r="AG140" s="44">
        <f t="shared" si="11"/>
        <v>0</v>
      </c>
      <c r="AH140" s="25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</row>
    <row r="141" spans="1:49" x14ac:dyDescent="0.25">
      <c r="A141" s="15" t="s">
        <v>465</v>
      </c>
      <c r="B141" s="16" t="s">
        <v>379</v>
      </c>
      <c r="C141" s="37" t="s">
        <v>380</v>
      </c>
      <c r="D141" s="37" t="s">
        <v>381</v>
      </c>
      <c r="E141" s="38">
        <v>12</v>
      </c>
      <c r="F141" s="1">
        <v>40</v>
      </c>
      <c r="G141" s="39">
        <f>I141+J141</f>
        <v>0</v>
      </c>
      <c r="H141" s="39">
        <f t="shared" ref="H141:H166" si="12">SUM(K141,AG141,AX141:CK141)</f>
        <v>0</v>
      </c>
      <c r="K141" s="41">
        <f t="shared" ref="K141:K166" si="13">SUM(L141:AF141)</f>
        <v>0</v>
      </c>
      <c r="L141" s="22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4"/>
      <c r="AG141" s="44">
        <f t="shared" ref="AG141:AG166" si="14">SUM(AH141:AW141)</f>
        <v>0</v>
      </c>
      <c r="AH141" s="25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</row>
    <row r="142" spans="1:49" x14ac:dyDescent="0.25">
      <c r="A142" s="15" t="s">
        <v>465</v>
      </c>
      <c r="B142" s="16" t="s">
        <v>382</v>
      </c>
      <c r="C142" s="37" t="s">
        <v>383</v>
      </c>
      <c r="D142" s="37" t="s">
        <v>384</v>
      </c>
      <c r="E142" s="38">
        <v>12</v>
      </c>
      <c r="F142" s="1">
        <v>110</v>
      </c>
      <c r="G142" s="39">
        <f>I142+J142</f>
        <v>0</v>
      </c>
      <c r="H142" s="39">
        <f t="shared" si="12"/>
        <v>0</v>
      </c>
      <c r="K142" s="41">
        <f t="shared" si="13"/>
        <v>0</v>
      </c>
      <c r="L142" s="22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4"/>
      <c r="AG142" s="44">
        <f t="shared" si="14"/>
        <v>0</v>
      </c>
      <c r="AH142" s="25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</row>
    <row r="143" spans="1:49" x14ac:dyDescent="0.25">
      <c r="A143" s="15" t="s">
        <v>465</v>
      </c>
      <c r="B143" s="16" t="s">
        <v>385</v>
      </c>
      <c r="C143" s="37" t="s">
        <v>386</v>
      </c>
      <c r="D143" s="37" t="s">
        <v>387</v>
      </c>
      <c r="E143" s="38">
        <v>12</v>
      </c>
      <c r="F143" s="1">
        <v>120</v>
      </c>
      <c r="G143" s="39">
        <f>I143+J143</f>
        <v>0</v>
      </c>
      <c r="H143" s="39">
        <f t="shared" si="12"/>
        <v>0</v>
      </c>
      <c r="K143" s="41">
        <f t="shared" si="13"/>
        <v>0</v>
      </c>
      <c r="L143" s="22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4"/>
      <c r="AG143" s="44">
        <f t="shared" si="14"/>
        <v>0</v>
      </c>
      <c r="AH143" s="25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</row>
    <row r="144" spans="1:49" x14ac:dyDescent="0.25">
      <c r="A144" s="15" t="s">
        <v>465</v>
      </c>
      <c r="B144" s="16" t="s">
        <v>388</v>
      </c>
      <c r="C144" s="37" t="s">
        <v>389</v>
      </c>
      <c r="D144" s="37" t="s">
        <v>390</v>
      </c>
      <c r="E144" s="38">
        <v>12</v>
      </c>
      <c r="F144" s="1">
        <v>125</v>
      </c>
      <c r="G144" s="39">
        <f>I144+J144</f>
        <v>0</v>
      </c>
      <c r="H144" s="39">
        <f t="shared" si="12"/>
        <v>0</v>
      </c>
      <c r="K144" s="41">
        <f t="shared" si="13"/>
        <v>0</v>
      </c>
      <c r="L144" s="22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4"/>
      <c r="AG144" s="44">
        <f t="shared" si="14"/>
        <v>0</v>
      </c>
      <c r="AH144" s="25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</row>
    <row r="145" spans="1:49" x14ac:dyDescent="0.25">
      <c r="A145" s="15" t="s">
        <v>465</v>
      </c>
      <c r="B145" s="16" t="s">
        <v>391</v>
      </c>
      <c r="C145" s="37" t="s">
        <v>392</v>
      </c>
      <c r="D145" s="37" t="s">
        <v>393</v>
      </c>
      <c r="E145" s="38">
        <v>12</v>
      </c>
      <c r="F145" s="1">
        <v>55</v>
      </c>
      <c r="G145" s="39">
        <f>I145+J145</f>
        <v>0</v>
      </c>
      <c r="H145" s="39">
        <f t="shared" si="12"/>
        <v>0</v>
      </c>
      <c r="K145" s="41">
        <f t="shared" si="13"/>
        <v>0</v>
      </c>
      <c r="L145" s="22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4"/>
      <c r="AG145" s="44">
        <f t="shared" si="14"/>
        <v>0</v>
      </c>
      <c r="AH145" s="25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</row>
    <row r="146" spans="1:49" x14ac:dyDescent="0.25">
      <c r="A146" s="15" t="s">
        <v>465</v>
      </c>
      <c r="B146" s="16" t="s">
        <v>394</v>
      </c>
      <c r="C146" s="37" t="s">
        <v>395</v>
      </c>
      <c r="D146" s="37" t="s">
        <v>396</v>
      </c>
      <c r="E146" s="38">
        <v>12</v>
      </c>
      <c r="F146" s="1">
        <v>80</v>
      </c>
      <c r="G146" s="39">
        <f>I146+J146</f>
        <v>0</v>
      </c>
      <c r="H146" s="39">
        <f t="shared" si="12"/>
        <v>0</v>
      </c>
      <c r="K146" s="41">
        <f t="shared" si="13"/>
        <v>0</v>
      </c>
      <c r="L146" s="22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4"/>
      <c r="AG146" s="44">
        <f t="shared" si="14"/>
        <v>0</v>
      </c>
      <c r="AH146" s="25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</row>
    <row r="147" spans="1:49" x14ac:dyDescent="0.25">
      <c r="A147" s="15" t="s">
        <v>465</v>
      </c>
      <c r="B147" s="16" t="s">
        <v>397</v>
      </c>
      <c r="C147" s="37" t="s">
        <v>398</v>
      </c>
      <c r="D147" s="37" t="s">
        <v>399</v>
      </c>
      <c r="E147" s="38">
        <v>12</v>
      </c>
      <c r="F147" s="1">
        <v>21</v>
      </c>
      <c r="G147" s="39">
        <f>I147+J147</f>
        <v>0</v>
      </c>
      <c r="H147" s="39">
        <f t="shared" si="12"/>
        <v>0</v>
      </c>
      <c r="K147" s="41">
        <f t="shared" si="13"/>
        <v>0</v>
      </c>
      <c r="L147" s="22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4"/>
      <c r="AG147" s="44">
        <f t="shared" si="14"/>
        <v>0</v>
      </c>
      <c r="AH147" s="25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</row>
    <row r="148" spans="1:49" x14ac:dyDescent="0.25">
      <c r="A148" s="15" t="s">
        <v>465</v>
      </c>
      <c r="B148" s="16" t="s">
        <v>400</v>
      </c>
      <c r="C148" s="37" t="s">
        <v>401</v>
      </c>
      <c r="D148" s="37" t="s">
        <v>402</v>
      </c>
      <c r="E148" s="38">
        <v>12</v>
      </c>
      <c r="F148" s="1">
        <v>16</v>
      </c>
      <c r="G148" s="39">
        <f>I148+J148</f>
        <v>0</v>
      </c>
      <c r="H148" s="39">
        <f t="shared" si="12"/>
        <v>0</v>
      </c>
      <c r="K148" s="41">
        <f t="shared" si="13"/>
        <v>0</v>
      </c>
      <c r="L148" s="22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4"/>
      <c r="AG148" s="44">
        <f t="shared" si="14"/>
        <v>0</v>
      </c>
      <c r="AH148" s="25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</row>
    <row r="149" spans="1:49" x14ac:dyDescent="0.25">
      <c r="A149" s="15" t="s">
        <v>466</v>
      </c>
      <c r="B149" s="16" t="s">
        <v>403</v>
      </c>
      <c r="C149" s="37" t="s">
        <v>404</v>
      </c>
      <c r="D149" s="37" t="s">
        <v>405</v>
      </c>
      <c r="E149" s="38">
        <v>24</v>
      </c>
      <c r="F149" s="1">
        <v>2.7</v>
      </c>
      <c r="G149" s="39">
        <f>I149+J149</f>
        <v>0</v>
      </c>
      <c r="H149" s="39">
        <f t="shared" si="12"/>
        <v>0</v>
      </c>
      <c r="K149" s="41">
        <f t="shared" si="13"/>
        <v>0</v>
      </c>
      <c r="L149" s="22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4"/>
      <c r="AG149" s="44">
        <f t="shared" si="14"/>
        <v>0</v>
      </c>
      <c r="AH149" s="25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</row>
    <row r="150" spans="1:49" x14ac:dyDescent="0.25">
      <c r="A150" s="15" t="s">
        <v>466</v>
      </c>
      <c r="B150" s="16" t="s">
        <v>406</v>
      </c>
      <c r="C150" s="37" t="s">
        <v>407</v>
      </c>
      <c r="D150" s="37" t="s">
        <v>408</v>
      </c>
      <c r="E150" s="38">
        <v>12</v>
      </c>
      <c r="F150" s="1">
        <v>10.15</v>
      </c>
      <c r="G150" s="39">
        <f>I150+J150</f>
        <v>0</v>
      </c>
      <c r="H150" s="39">
        <f t="shared" si="12"/>
        <v>0</v>
      </c>
      <c r="K150" s="41">
        <f t="shared" si="13"/>
        <v>0</v>
      </c>
      <c r="L150" s="22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4"/>
      <c r="AG150" s="44">
        <f t="shared" si="14"/>
        <v>0</v>
      </c>
      <c r="AH150" s="25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</row>
    <row r="151" spans="1:49" x14ac:dyDescent="0.25">
      <c r="A151" s="15" t="s">
        <v>466</v>
      </c>
      <c r="B151" s="16" t="s">
        <v>409</v>
      </c>
      <c r="C151" s="37" t="s">
        <v>410</v>
      </c>
      <c r="D151" s="37" t="s">
        <v>411</v>
      </c>
      <c r="E151" s="38">
        <v>24</v>
      </c>
      <c r="F151" s="1">
        <v>4.05</v>
      </c>
      <c r="G151" s="39">
        <f>I151+J151</f>
        <v>0</v>
      </c>
      <c r="H151" s="39">
        <f t="shared" si="12"/>
        <v>0</v>
      </c>
      <c r="K151" s="41">
        <f t="shared" si="13"/>
        <v>0</v>
      </c>
      <c r="L151" s="22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4"/>
      <c r="AG151" s="44">
        <f t="shared" si="14"/>
        <v>0</v>
      </c>
      <c r="AH151" s="25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</row>
    <row r="152" spans="1:49" x14ac:dyDescent="0.25">
      <c r="A152" s="15" t="s">
        <v>466</v>
      </c>
      <c r="B152" s="16" t="s">
        <v>412</v>
      </c>
      <c r="C152" s="37" t="s">
        <v>413</v>
      </c>
      <c r="D152" s="37" t="s">
        <v>414</v>
      </c>
      <c r="E152" s="38">
        <v>12</v>
      </c>
      <c r="F152" s="1">
        <v>7.45</v>
      </c>
      <c r="G152" s="39">
        <f>I152+J152</f>
        <v>0</v>
      </c>
      <c r="H152" s="39">
        <f t="shared" si="12"/>
        <v>0</v>
      </c>
      <c r="K152" s="41">
        <f t="shared" si="13"/>
        <v>0</v>
      </c>
      <c r="L152" s="22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4"/>
      <c r="AG152" s="44">
        <f t="shared" si="14"/>
        <v>0</v>
      </c>
      <c r="AH152" s="25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</row>
    <row r="153" spans="1:49" x14ac:dyDescent="0.25">
      <c r="A153" s="15" t="s">
        <v>466</v>
      </c>
      <c r="B153" s="16" t="s">
        <v>415</v>
      </c>
      <c r="C153" s="37" t="s">
        <v>416</v>
      </c>
      <c r="D153" s="37" t="s">
        <v>417</v>
      </c>
      <c r="E153" s="38">
        <v>12</v>
      </c>
      <c r="F153" s="1">
        <v>11.5</v>
      </c>
      <c r="G153" s="39">
        <f>I153+J153</f>
        <v>0</v>
      </c>
      <c r="H153" s="39">
        <f t="shared" si="12"/>
        <v>0</v>
      </c>
      <c r="K153" s="41">
        <f t="shared" si="13"/>
        <v>0</v>
      </c>
      <c r="L153" s="22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4"/>
      <c r="AG153" s="44">
        <f t="shared" si="14"/>
        <v>0</v>
      </c>
      <c r="AH153" s="25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</row>
    <row r="154" spans="1:49" x14ac:dyDescent="0.25">
      <c r="A154" s="15" t="s">
        <v>466</v>
      </c>
      <c r="B154" s="16" t="s">
        <v>418</v>
      </c>
      <c r="C154" s="37" t="s">
        <v>419</v>
      </c>
      <c r="D154" s="37" t="s">
        <v>420</v>
      </c>
      <c r="E154" s="38">
        <v>12</v>
      </c>
      <c r="F154" s="1">
        <v>24.9</v>
      </c>
      <c r="G154" s="39">
        <f>I154+J154</f>
        <v>0</v>
      </c>
      <c r="H154" s="39">
        <f t="shared" si="12"/>
        <v>0</v>
      </c>
      <c r="K154" s="41">
        <f t="shared" si="13"/>
        <v>0</v>
      </c>
      <c r="L154" s="22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4"/>
      <c r="AG154" s="44">
        <f t="shared" si="14"/>
        <v>0</v>
      </c>
      <c r="AH154" s="25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</row>
    <row r="155" spans="1:49" x14ac:dyDescent="0.25">
      <c r="A155" s="15" t="s">
        <v>466</v>
      </c>
      <c r="B155" s="16" t="s">
        <v>421</v>
      </c>
      <c r="C155" s="37" t="s">
        <v>422</v>
      </c>
      <c r="D155" s="37" t="s">
        <v>423</v>
      </c>
      <c r="E155" s="38">
        <v>12</v>
      </c>
      <c r="F155" s="1">
        <v>8.8000000000000007</v>
      </c>
      <c r="G155" s="39">
        <f>I155+J155</f>
        <v>0</v>
      </c>
      <c r="H155" s="39">
        <f t="shared" si="12"/>
        <v>0</v>
      </c>
      <c r="K155" s="41">
        <f t="shared" si="13"/>
        <v>0</v>
      </c>
      <c r="L155" s="22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4"/>
      <c r="AG155" s="44">
        <f t="shared" si="14"/>
        <v>0</v>
      </c>
      <c r="AH155" s="25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</row>
    <row r="156" spans="1:49" x14ac:dyDescent="0.25">
      <c r="A156" s="15" t="s">
        <v>466</v>
      </c>
      <c r="B156" s="16" t="s">
        <v>424</v>
      </c>
      <c r="C156" s="37" t="s">
        <v>425</v>
      </c>
      <c r="D156" s="37" t="s">
        <v>426</v>
      </c>
      <c r="E156" s="38">
        <v>12</v>
      </c>
      <c r="F156" s="1">
        <v>4.8</v>
      </c>
      <c r="G156" s="39">
        <f>I156+J156</f>
        <v>0</v>
      </c>
      <c r="H156" s="39">
        <f t="shared" si="12"/>
        <v>0</v>
      </c>
      <c r="K156" s="41">
        <f t="shared" si="13"/>
        <v>0</v>
      </c>
      <c r="L156" s="22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4"/>
      <c r="AG156" s="44">
        <f t="shared" si="14"/>
        <v>0</v>
      </c>
      <c r="AH156" s="25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</row>
    <row r="157" spans="1:49" x14ac:dyDescent="0.25">
      <c r="A157" s="15" t="s">
        <v>466</v>
      </c>
      <c r="B157" s="16" t="s">
        <v>427</v>
      </c>
      <c r="C157" s="37" t="s">
        <v>428</v>
      </c>
      <c r="D157" s="37" t="s">
        <v>429</v>
      </c>
      <c r="E157" s="38">
        <v>12</v>
      </c>
      <c r="F157" s="1">
        <v>4.5</v>
      </c>
      <c r="G157" s="39">
        <f>I157+J157</f>
        <v>0</v>
      </c>
      <c r="H157" s="39">
        <f t="shared" si="12"/>
        <v>0</v>
      </c>
      <c r="K157" s="41">
        <f t="shared" si="13"/>
        <v>0</v>
      </c>
      <c r="L157" s="22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4"/>
      <c r="AG157" s="44">
        <f t="shared" si="14"/>
        <v>0</v>
      </c>
      <c r="AH157" s="25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</row>
    <row r="158" spans="1:49" x14ac:dyDescent="0.25">
      <c r="A158" s="15" t="s">
        <v>466</v>
      </c>
      <c r="B158" s="16" t="s">
        <v>430</v>
      </c>
      <c r="C158" s="37" t="s">
        <v>431</v>
      </c>
      <c r="D158" s="37" t="s">
        <v>432</v>
      </c>
      <c r="E158" s="38">
        <v>24</v>
      </c>
      <c r="F158" s="1">
        <v>2.5</v>
      </c>
      <c r="G158" s="39">
        <f>I158+J158</f>
        <v>0</v>
      </c>
      <c r="H158" s="39">
        <f t="shared" si="12"/>
        <v>0</v>
      </c>
      <c r="K158" s="41">
        <f t="shared" si="13"/>
        <v>0</v>
      </c>
      <c r="L158" s="22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4"/>
      <c r="AG158" s="44">
        <f t="shared" si="14"/>
        <v>0</v>
      </c>
      <c r="AH158" s="25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</row>
    <row r="159" spans="1:49" x14ac:dyDescent="0.25">
      <c r="A159" s="15" t="s">
        <v>466</v>
      </c>
      <c r="B159" s="16" t="s">
        <v>433</v>
      </c>
      <c r="C159" s="37" t="s">
        <v>434</v>
      </c>
      <c r="D159" s="37" t="s">
        <v>435</v>
      </c>
      <c r="E159" s="38">
        <v>12</v>
      </c>
      <c r="F159" s="1">
        <v>3.3</v>
      </c>
      <c r="G159" s="39">
        <f>I159+J159</f>
        <v>0</v>
      </c>
      <c r="H159" s="39">
        <f t="shared" si="12"/>
        <v>0</v>
      </c>
      <c r="K159" s="41">
        <f t="shared" si="13"/>
        <v>0</v>
      </c>
      <c r="L159" s="22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4"/>
      <c r="AG159" s="44">
        <f t="shared" si="14"/>
        <v>0</v>
      </c>
      <c r="AH159" s="25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</row>
    <row r="160" spans="1:49" x14ac:dyDescent="0.25">
      <c r="A160" s="15" t="s">
        <v>466</v>
      </c>
      <c r="B160" s="16" t="s">
        <v>436</v>
      </c>
      <c r="C160" s="37" t="s">
        <v>437</v>
      </c>
      <c r="D160" s="37" t="s">
        <v>438</v>
      </c>
      <c r="E160" s="38">
        <v>12</v>
      </c>
      <c r="F160" s="1">
        <v>4.05</v>
      </c>
      <c r="G160" s="39">
        <f>I160+J160</f>
        <v>0</v>
      </c>
      <c r="H160" s="39">
        <f t="shared" si="12"/>
        <v>0</v>
      </c>
      <c r="K160" s="41">
        <f t="shared" si="13"/>
        <v>0</v>
      </c>
      <c r="L160" s="22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4"/>
      <c r="AG160" s="44">
        <f t="shared" si="14"/>
        <v>0</v>
      </c>
      <c r="AH160" s="25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</row>
    <row r="161" spans="1:49" x14ac:dyDescent="0.25">
      <c r="A161" s="15" t="s">
        <v>466</v>
      </c>
      <c r="B161" s="16" t="s">
        <v>439</v>
      </c>
      <c r="C161" s="37" t="s">
        <v>440</v>
      </c>
      <c r="D161" s="37" t="s">
        <v>441</v>
      </c>
      <c r="E161" s="38">
        <v>8</v>
      </c>
      <c r="F161" s="1">
        <v>3.4</v>
      </c>
      <c r="G161" s="39">
        <f>I161+J161</f>
        <v>0</v>
      </c>
      <c r="H161" s="39">
        <f t="shared" si="12"/>
        <v>0</v>
      </c>
      <c r="K161" s="41">
        <f t="shared" si="13"/>
        <v>0</v>
      </c>
      <c r="L161" s="22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4"/>
      <c r="AG161" s="44">
        <f t="shared" si="14"/>
        <v>0</v>
      </c>
      <c r="AH161" s="25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</row>
    <row r="162" spans="1:49" x14ac:dyDescent="0.25">
      <c r="A162" s="15" t="s">
        <v>466</v>
      </c>
      <c r="B162" s="16" t="s">
        <v>442</v>
      </c>
      <c r="C162" s="37" t="s">
        <v>443</v>
      </c>
      <c r="D162" s="37" t="s">
        <v>444</v>
      </c>
      <c r="E162" s="38">
        <v>12</v>
      </c>
      <c r="F162" s="1">
        <v>4.4000000000000004</v>
      </c>
      <c r="G162" s="39">
        <f>I162+J162</f>
        <v>0</v>
      </c>
      <c r="H162" s="39">
        <f t="shared" si="12"/>
        <v>0</v>
      </c>
      <c r="K162" s="41">
        <f t="shared" si="13"/>
        <v>0</v>
      </c>
      <c r="L162" s="22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4"/>
      <c r="AG162" s="44">
        <f t="shared" si="14"/>
        <v>0</v>
      </c>
      <c r="AH162" s="25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</row>
    <row r="163" spans="1:49" x14ac:dyDescent="0.25">
      <c r="A163" s="15" t="s">
        <v>466</v>
      </c>
      <c r="B163" s="16" t="s">
        <v>445</v>
      </c>
      <c r="C163" s="37" t="s">
        <v>446</v>
      </c>
      <c r="D163" s="37" t="s">
        <v>447</v>
      </c>
      <c r="E163" s="38">
        <v>12</v>
      </c>
      <c r="F163" s="1">
        <v>8.1</v>
      </c>
      <c r="G163" s="39">
        <f>I163+J163</f>
        <v>0</v>
      </c>
      <c r="H163" s="39">
        <f t="shared" si="12"/>
        <v>0</v>
      </c>
      <c r="K163" s="41">
        <f t="shared" si="13"/>
        <v>0</v>
      </c>
      <c r="L163" s="22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4"/>
      <c r="AG163" s="44">
        <f t="shared" si="14"/>
        <v>0</v>
      </c>
      <c r="AH163" s="25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</row>
    <row r="164" spans="1:49" x14ac:dyDescent="0.25">
      <c r="A164" s="15" t="s">
        <v>466</v>
      </c>
      <c r="B164" s="16" t="s">
        <v>448</v>
      </c>
      <c r="C164" s="37" t="s">
        <v>449</v>
      </c>
      <c r="D164" s="37" t="s">
        <v>450</v>
      </c>
      <c r="E164" s="38">
        <v>12</v>
      </c>
      <c r="F164" s="1">
        <v>10.15</v>
      </c>
      <c r="G164" s="39">
        <f>I164+J164</f>
        <v>0</v>
      </c>
      <c r="H164" s="39">
        <f t="shared" si="12"/>
        <v>0</v>
      </c>
      <c r="K164" s="41">
        <f t="shared" si="13"/>
        <v>0</v>
      </c>
      <c r="L164" s="22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4"/>
      <c r="AG164" s="44">
        <f t="shared" si="14"/>
        <v>0</v>
      </c>
      <c r="AH164" s="25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</row>
    <row r="165" spans="1:49" x14ac:dyDescent="0.25">
      <c r="A165" s="15" t="s">
        <v>466</v>
      </c>
      <c r="B165" s="16" t="s">
        <v>451</v>
      </c>
      <c r="C165" s="37" t="s">
        <v>452</v>
      </c>
      <c r="D165" s="37" t="s">
        <v>453</v>
      </c>
      <c r="E165" s="38">
        <v>12</v>
      </c>
      <c r="F165" s="1">
        <v>8.1</v>
      </c>
      <c r="G165" s="39">
        <f>I165+J165</f>
        <v>0</v>
      </c>
      <c r="H165" s="39">
        <f t="shared" si="12"/>
        <v>0</v>
      </c>
      <c r="K165" s="41">
        <f t="shared" si="13"/>
        <v>0</v>
      </c>
      <c r="L165" s="22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4"/>
      <c r="AG165" s="44">
        <f t="shared" si="14"/>
        <v>0</v>
      </c>
      <c r="AH165" s="25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</row>
    <row r="166" spans="1:49" x14ac:dyDescent="0.25">
      <c r="A166" s="15" t="s">
        <v>466</v>
      </c>
      <c r="B166" s="16" t="s">
        <v>454</v>
      </c>
      <c r="C166" s="37" t="s">
        <v>455</v>
      </c>
      <c r="D166" s="37" t="s">
        <v>456</v>
      </c>
      <c r="E166" s="38">
        <v>12</v>
      </c>
      <c r="F166" s="1">
        <v>13.5</v>
      </c>
      <c r="G166" s="39">
        <f>I166+J166</f>
        <v>0</v>
      </c>
      <c r="H166" s="39">
        <f t="shared" si="12"/>
        <v>0</v>
      </c>
      <c r="K166" s="41">
        <f t="shared" si="13"/>
        <v>0</v>
      </c>
      <c r="L166" s="22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4"/>
      <c r="AG166" s="44">
        <f t="shared" si="14"/>
        <v>0</v>
      </c>
      <c r="AH166" s="25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</row>
  </sheetData>
  <phoneticPr fontId="5" type="noConversion"/>
  <dataValidations count="1">
    <dataValidation type="list" errorStyle="warning" allowBlank="1" showInputMessage="1" showErrorMessage="1" errorTitle="Dati Invalidi" promptTitle="Proposta Inviata ?" sqref="J2:J166" xr:uid="{5AE4BA6A-156A-4EC9-BBA5-556F92B94450}">
      <mc:AlternateContent xmlns:x12ac="http://schemas.microsoft.com/office/spreadsheetml/2011/1/ac" xmlns:mc="http://schemas.openxmlformats.org/markup-compatibility/2006">
        <mc:Choice Requires="x12ac">
          <x12ac:list>"Si,No"</x12ac:list>
        </mc:Choice>
        <mc:Fallback>
          <formula1>"Si,No"</formula1>
        </mc:Fallback>
      </mc:AlternateContent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0CF9-199D-4799-8BC9-36C4A77BC412}">
  <dimension ref="A1:AS166"/>
  <sheetViews>
    <sheetView zoomScale="55" zoomScaleNormal="55" workbookViewId="0">
      <selection activeCell="F39" sqref="F39"/>
    </sheetView>
  </sheetViews>
  <sheetFormatPr defaultRowHeight="15" x14ac:dyDescent="0.25"/>
  <cols>
    <col min="1" max="1" width="17.85546875" style="33" bestFit="1" customWidth="1"/>
    <col min="2" max="2" width="25.5703125" style="33" bestFit="1" customWidth="1"/>
    <col min="3" max="3" width="46.85546875" style="33" bestFit="1" customWidth="1"/>
    <col min="4" max="4" width="28.7109375" style="33" bestFit="1" customWidth="1"/>
    <col min="5" max="5" width="23.28515625" style="33" bestFit="1" customWidth="1"/>
    <col min="6" max="6" width="32.140625" style="33" bestFit="1" customWidth="1"/>
    <col min="7" max="7" width="24.85546875" style="33" bestFit="1" customWidth="1"/>
    <col min="8" max="8" width="23.5703125" style="33" bestFit="1" customWidth="1"/>
    <col min="9" max="9" width="39.85546875" style="33" bestFit="1" customWidth="1"/>
    <col min="10" max="10" width="33.7109375" style="33" bestFit="1" customWidth="1"/>
    <col min="11" max="11" width="24.28515625" style="33" bestFit="1" customWidth="1"/>
    <col min="12" max="12" width="27.140625" style="33" bestFit="1" customWidth="1"/>
    <col min="13" max="13" width="23.5703125" style="33" bestFit="1" customWidth="1"/>
    <col min="14" max="14" width="26.140625" style="33" bestFit="1" customWidth="1"/>
    <col min="15" max="15" width="21.42578125" style="33" bestFit="1" customWidth="1"/>
    <col min="16" max="16" width="32.140625" style="33" bestFit="1" customWidth="1"/>
    <col min="17" max="17" width="35.7109375" style="33" bestFit="1" customWidth="1"/>
    <col min="18" max="18" width="29.28515625" style="33" bestFit="1" customWidth="1"/>
    <col min="19" max="19" width="22.42578125" style="33" bestFit="1" customWidth="1"/>
    <col min="20" max="20" width="44.5703125" style="33" bestFit="1" customWidth="1"/>
    <col min="21" max="21" width="43.28515625" style="33" bestFit="1" customWidth="1"/>
    <col min="22" max="22" width="17.28515625" style="33" bestFit="1" customWidth="1"/>
    <col min="23" max="23" width="25.140625" style="33" bestFit="1" customWidth="1"/>
    <col min="24" max="24" width="28.42578125" style="33" bestFit="1" customWidth="1"/>
    <col min="25" max="25" width="26.5703125" style="33" bestFit="1" customWidth="1"/>
    <col min="26" max="26" width="28.7109375" style="33" bestFit="1" customWidth="1"/>
    <col min="27" max="27" width="20.85546875" style="33" bestFit="1" customWidth="1"/>
    <col min="28" max="28" width="22.28515625" style="33" bestFit="1" customWidth="1"/>
    <col min="29" max="29" width="13.85546875" style="33" bestFit="1" customWidth="1"/>
    <col min="30" max="30" width="28.7109375" style="33" bestFit="1" customWidth="1"/>
    <col min="31" max="31" width="21.140625" style="33" customWidth="1"/>
    <col min="32" max="32" width="48.140625" style="33" bestFit="1" customWidth="1"/>
    <col min="33" max="33" width="38" style="33" bestFit="1" customWidth="1"/>
    <col min="34" max="34" width="15.140625" style="33" bestFit="1" customWidth="1"/>
    <col min="35" max="35" width="19.85546875" style="33" bestFit="1" customWidth="1"/>
    <col min="36" max="36" width="23" style="33" bestFit="1" customWidth="1"/>
    <col min="37" max="37" width="28.42578125" style="33" bestFit="1" customWidth="1"/>
    <col min="38" max="38" width="19.5703125" style="33" bestFit="1" customWidth="1"/>
    <col min="39" max="39" width="17.5703125" style="33" bestFit="1" customWidth="1"/>
    <col min="40" max="40" width="21.7109375" style="33" bestFit="1" customWidth="1"/>
    <col min="41" max="41" width="29.42578125" style="33" bestFit="1" customWidth="1"/>
    <col min="42" max="42" width="27.7109375" style="33" bestFit="1" customWidth="1"/>
    <col min="43" max="43" width="16.7109375" style="33" bestFit="1" customWidth="1"/>
    <col min="44" max="44" width="32.5703125" style="33" bestFit="1" customWidth="1"/>
    <col min="45" max="45" width="19.85546875" style="33" bestFit="1" customWidth="1"/>
    <col min="46" max="16384" width="9.140625" style="33"/>
  </cols>
  <sheetData>
    <row r="1" spans="1:45" s="30" customFormat="1" ht="26.25" x14ac:dyDescent="0.25">
      <c r="A1" s="30" t="s">
        <v>0</v>
      </c>
      <c r="B1" s="30" t="s">
        <v>547</v>
      </c>
      <c r="C1" s="30" t="s">
        <v>548</v>
      </c>
      <c r="D1" s="30" t="s">
        <v>469</v>
      </c>
      <c r="E1" s="30" t="s">
        <v>491</v>
      </c>
      <c r="F1" s="30" t="s">
        <v>467</v>
      </c>
      <c r="G1" s="30" t="s">
        <v>509</v>
      </c>
      <c r="H1" s="30" t="s">
        <v>508</v>
      </c>
      <c r="I1" s="30" t="s">
        <v>468</v>
      </c>
      <c r="J1" s="30" t="s">
        <v>510</v>
      </c>
      <c r="K1" s="30" t="s">
        <v>511</v>
      </c>
      <c r="L1" s="30" t="s">
        <v>512</v>
      </c>
      <c r="M1" s="30" t="s">
        <v>513</v>
      </c>
      <c r="N1" s="30" t="s">
        <v>515</v>
      </c>
      <c r="O1" s="30" t="s">
        <v>514</v>
      </c>
      <c r="P1" s="30" t="s">
        <v>516</v>
      </c>
      <c r="Q1" s="30" t="s">
        <v>517</v>
      </c>
      <c r="R1" s="30" t="s">
        <v>518</v>
      </c>
      <c r="S1" s="30" t="s">
        <v>519</v>
      </c>
      <c r="T1" s="30" t="s">
        <v>520</v>
      </c>
      <c r="U1" s="30" t="s">
        <v>521</v>
      </c>
      <c r="V1" s="30" t="s">
        <v>522</v>
      </c>
      <c r="W1" s="30" t="s">
        <v>523</v>
      </c>
      <c r="X1" s="30" t="s">
        <v>524</v>
      </c>
      <c r="Y1" s="30" t="s">
        <v>525</v>
      </c>
      <c r="Z1" s="30" t="s">
        <v>526</v>
      </c>
      <c r="AA1" s="30" t="s">
        <v>527</v>
      </c>
      <c r="AB1" s="30" t="s">
        <v>528</v>
      </c>
      <c r="AC1" s="30" t="s">
        <v>529</v>
      </c>
      <c r="AD1" s="30" t="s">
        <v>530</v>
      </c>
      <c r="AE1" s="30" t="s">
        <v>531</v>
      </c>
      <c r="AF1" s="30" t="s">
        <v>532</v>
      </c>
      <c r="AG1" s="30" t="s">
        <v>533</v>
      </c>
      <c r="AH1" s="30" t="s">
        <v>534</v>
      </c>
      <c r="AI1" s="30" t="s">
        <v>535</v>
      </c>
      <c r="AJ1" s="30" t="s">
        <v>536</v>
      </c>
      <c r="AK1" s="30" t="s">
        <v>537</v>
      </c>
      <c r="AL1" s="30" t="s">
        <v>538</v>
      </c>
      <c r="AM1" s="30" t="s">
        <v>539</v>
      </c>
      <c r="AN1" s="30" t="s">
        <v>540</v>
      </c>
      <c r="AO1" s="30" t="s">
        <v>541</v>
      </c>
      <c r="AP1" s="30" t="s">
        <v>542</v>
      </c>
      <c r="AQ1" s="30" t="s">
        <v>543</v>
      </c>
      <c r="AR1" s="30" t="s">
        <v>544</v>
      </c>
      <c r="AS1" s="30" t="s">
        <v>545</v>
      </c>
    </row>
    <row r="2" spans="1:45" x14ac:dyDescent="0.25">
      <c r="A2" s="32" t="str" cm="1">
        <f t="array" ref="A2:A166">AnagraficaArticoli[EAN]</f>
        <v>8010732160059</v>
      </c>
      <c r="B2" s="31" t="str" cm="1">
        <f t="array" ref="B2:B166">AnagraficaArticoli[CODICE AGEDIS]</f>
        <v>85826</v>
      </c>
      <c r="C2" s="31" t="str" cm="1">
        <f t="array" ref="C2:C166">AnagraficaArticoli[DESCRIZIONE]</f>
        <v>ZAINO KEYOPLE 2025 FLOPS ASS</v>
      </c>
    </row>
    <row r="3" spans="1:45" x14ac:dyDescent="0.25">
      <c r="A3" s="33" t="str">
        <v>8010732160073</v>
      </c>
      <c r="B3" s="33" t="str">
        <v>85849</v>
      </c>
      <c r="C3" s="33" t="str">
        <v>BAULETTO KEYOPLE FLOPS ASSORTI</v>
      </c>
    </row>
    <row r="4" spans="1:45" x14ac:dyDescent="0.25">
      <c r="A4" s="33" t="str">
        <v>8010732160042</v>
      </c>
      <c r="B4" s="33" t="str">
        <v>85825</v>
      </c>
      <c r="C4" s="33" t="str">
        <v>ZAINO KEYOPLE 2025 TAGS &amp; CAPS</v>
      </c>
    </row>
    <row r="5" spans="1:45" x14ac:dyDescent="0.25">
      <c r="A5" s="33" t="str">
        <v>8010732160226</v>
      </c>
      <c r="B5" s="33" t="str">
        <v>85847</v>
      </c>
      <c r="C5" s="33" t="str">
        <v>BAULETTO KEYOPLE TAGS&amp;CAPS ASS</v>
      </c>
    </row>
    <row r="6" spans="1:45" x14ac:dyDescent="0.25">
      <c r="A6" s="33" t="str">
        <v>8010732160035</v>
      </c>
      <c r="B6" s="33" t="str">
        <v>85824</v>
      </c>
      <c r="C6" s="33" t="str">
        <v>ZAINO KEYOPLE 2025 ROBOTZ ASS</v>
      </c>
    </row>
    <row r="7" spans="1:45" x14ac:dyDescent="0.25">
      <c r="A7" s="33" t="str">
        <v>8010732160066</v>
      </c>
      <c r="B7" s="33" t="str">
        <v>85848</v>
      </c>
      <c r="C7" s="33" t="str">
        <v>BAULETTO KEYOPLE ROBOTZ ASS</v>
      </c>
    </row>
    <row r="8" spans="1:45" x14ac:dyDescent="0.25">
      <c r="A8" s="33" t="str">
        <v>8010732156335</v>
      </c>
      <c r="B8" s="33" t="str">
        <v>83698</v>
      </c>
      <c r="C8" s="33" t="str">
        <v>ZAINO KEYOPLE 2025 ECO LEATHER</v>
      </c>
    </row>
    <row r="9" spans="1:45" x14ac:dyDescent="0.25">
      <c r="A9" s="33" t="str">
        <v>8010732156397</v>
      </c>
      <c r="B9" s="33" t="str">
        <v>83701</v>
      </c>
      <c r="C9" s="33" t="str">
        <v>BUSTINA KEYOPLE 2025 ECOLEATHE</v>
      </c>
    </row>
    <row r="10" spans="1:45" x14ac:dyDescent="0.25">
      <c r="A10" s="33" t="str">
        <v>8010732156311</v>
      </c>
      <c r="B10" s="33" t="str">
        <v>83697</v>
      </c>
      <c r="C10" s="33" t="str">
        <v>ZAINO KEYOPLE FREE LIGHT COLOR</v>
      </c>
    </row>
    <row r="11" spans="1:45" x14ac:dyDescent="0.25">
      <c r="A11" s="33" t="str">
        <v>8010732156373</v>
      </c>
      <c r="B11" s="33" t="str">
        <v>83700</v>
      </c>
      <c r="C11" s="33" t="str">
        <v>BUSTINA KEYOPLE LIGHT COLOR</v>
      </c>
    </row>
    <row r="12" spans="1:45" x14ac:dyDescent="0.25">
      <c r="A12" s="33" t="str">
        <v>8010732156298</v>
      </c>
      <c r="B12" s="33" t="str">
        <v>83696</v>
      </c>
      <c r="C12" s="33" t="str">
        <v>ZAINO KEYOPLE FREE STRONGCOLOR</v>
      </c>
    </row>
    <row r="13" spans="1:45" x14ac:dyDescent="0.25">
      <c r="A13" s="33" t="str">
        <v>8010732156359</v>
      </c>
      <c r="B13" s="33" t="str">
        <v>83699</v>
      </c>
      <c r="C13" s="33" t="str">
        <v>BUSTINA KEYOPLE STRONG COLOR</v>
      </c>
    </row>
    <row r="14" spans="1:45" x14ac:dyDescent="0.25">
      <c r="A14" s="33" t="str">
        <v>8010732156816</v>
      </c>
      <c r="B14" s="33" t="str">
        <v>83921</v>
      </c>
      <c r="C14" s="33" t="str">
        <v>GYM BAG 30X39CM KEYOPLE 2025</v>
      </c>
    </row>
    <row r="15" spans="1:45" x14ac:dyDescent="0.25">
      <c r="A15" s="33" t="str">
        <v>8010732151408</v>
      </c>
      <c r="B15" s="33" t="str">
        <v>79948</v>
      </c>
      <c r="C15" s="33" t="str">
        <v>ZAINO KEYOPLE FREE LUX</v>
      </c>
    </row>
    <row r="16" spans="1:45" x14ac:dyDescent="0.25">
      <c r="A16" s="33" t="str">
        <v>8010732151415</v>
      </c>
      <c r="B16" s="33" t="str">
        <v>79950</v>
      </c>
      <c r="C16" s="33" t="str">
        <v>ASTUCCIO OVALE KEYOPLE LUX</v>
      </c>
    </row>
    <row r="17" spans="1:3" x14ac:dyDescent="0.25">
      <c r="A17" s="33" t="str">
        <v>8010732151392</v>
      </c>
      <c r="B17" s="33" t="str">
        <v>79941</v>
      </c>
      <c r="C17" s="33" t="str">
        <v>ZAINO KEYOPLE TROLLEY LUX</v>
      </c>
    </row>
    <row r="18" spans="1:3" x14ac:dyDescent="0.25">
      <c r="A18" s="33" t="str">
        <v>8010732160516</v>
      </c>
      <c r="B18" s="33" t="str">
        <v>86184</v>
      </c>
      <c r="C18" s="33" t="str">
        <v>ZAINO KEYOPLE 2025 TROLLEY FUN</v>
      </c>
    </row>
    <row r="19" spans="1:3" x14ac:dyDescent="0.25">
      <c r="A19" s="33" t="str">
        <v>8010732156823</v>
      </c>
      <c r="B19" s="33" t="str">
        <v>83922</v>
      </c>
      <c r="C19" s="33" t="str">
        <v>CORREDO 3ZIP KEYOPLE COLORS</v>
      </c>
    </row>
    <row r="20" spans="1:3" x14ac:dyDescent="0.25">
      <c r="A20" s="33" t="str">
        <v>8010732144165</v>
      </c>
      <c r="B20" s="33" t="str">
        <v>73901</v>
      </c>
      <c r="C20" s="33" t="str">
        <v>BAULETTO MONOCOLOR KEYOPLE ASS</v>
      </c>
    </row>
    <row r="21" spans="1:3" x14ac:dyDescent="0.25">
      <c r="A21" s="33" t="str">
        <v>8010732143106</v>
      </c>
      <c r="B21" s="33" t="str">
        <v>73174</v>
      </c>
      <c r="C21" s="33" t="str">
        <v>TOMBOLINO MONOCOLOR KEYOPLE</v>
      </c>
    </row>
    <row r="22" spans="1:3" x14ac:dyDescent="0.25">
      <c r="A22" s="33" t="str">
        <v>8010732144172</v>
      </c>
      <c r="B22" s="33" t="str">
        <v>73902</v>
      </c>
      <c r="C22" s="33" t="str">
        <v>BAULETTO GLITTER KEYOPLE ASS</v>
      </c>
    </row>
    <row r="23" spans="1:3" x14ac:dyDescent="0.25">
      <c r="A23" s="33" t="str">
        <v>8010732151910</v>
      </c>
      <c r="B23" s="33" t="str">
        <v>80292</v>
      </c>
      <c r="C23" s="33" t="str">
        <v>BAULETTO LOVE KEYOPLE  ASS</v>
      </c>
    </row>
    <row r="24" spans="1:3" x14ac:dyDescent="0.25">
      <c r="A24" s="33" t="str">
        <v>8010732151934</v>
      </c>
      <c r="B24" s="33" t="str">
        <v>80293</v>
      </c>
      <c r="C24" s="33" t="str">
        <v>BAULETTO NOSTRESS KEYOPLE</v>
      </c>
    </row>
    <row r="25" spans="1:3" x14ac:dyDescent="0.25">
      <c r="A25" s="33" t="str">
        <v>8010732151897</v>
      </c>
      <c r="B25" s="33" t="str">
        <v>80291</v>
      </c>
      <c r="C25" s="33" t="str">
        <v>TOMBOLINO ANIMAL KEYOPLE</v>
      </c>
    </row>
    <row r="26" spans="1:3" x14ac:dyDescent="0.25">
      <c r="A26" s="33" t="str">
        <v>8010732159411</v>
      </c>
      <c r="B26" s="33" t="str">
        <v>85477</v>
      </c>
      <c r="C26" s="33" t="str">
        <v>BAULETTO FANTASY KEYOPLE 3D</v>
      </c>
    </row>
    <row r="27" spans="1:3" x14ac:dyDescent="0.25">
      <c r="A27" s="33" t="str">
        <v>8010732156731</v>
      </c>
      <c r="B27" s="33" t="str">
        <v>83783</v>
      </c>
      <c r="C27" s="33" t="str">
        <v>TOMBOLINO SPIDERMAN ESTENS  25</v>
      </c>
    </row>
    <row r="28" spans="1:3" x14ac:dyDescent="0.25">
      <c r="A28" s="33" t="str">
        <v>8010732160615</v>
      </c>
      <c r="B28" s="33" t="str">
        <v>86208</v>
      </c>
      <c r="C28" s="33" t="str">
        <v>TOMBOLINO MINNIE ESTENS  25</v>
      </c>
    </row>
    <row r="29" spans="1:3" x14ac:dyDescent="0.25">
      <c r="A29" s="33" t="str">
        <v>8010732160622</v>
      </c>
      <c r="B29" s="33" t="str">
        <v>86209</v>
      </c>
      <c r="C29" s="33" t="str">
        <v>TOMBOLINO STITCH ESTENS  25</v>
      </c>
    </row>
    <row r="30" spans="1:3" x14ac:dyDescent="0.25">
      <c r="A30" s="33" t="str">
        <v>8010732160639</v>
      </c>
      <c r="B30" s="33" t="str">
        <v>86210</v>
      </c>
      <c r="C30" s="33" t="str">
        <v>TOMBOLINO AR. GATTI ESTENS 25</v>
      </c>
    </row>
    <row r="31" spans="1:3" x14ac:dyDescent="0.25">
      <c r="A31" s="33" t="str">
        <v>8010732035333</v>
      </c>
      <c r="B31" s="33" t="str">
        <v>C3533</v>
      </c>
      <c r="C31" s="33" t="str">
        <v>DIARIO 9 MESI 11X15 KEYOPLE</v>
      </c>
    </row>
    <row r="32" spans="1:3" x14ac:dyDescent="0.25">
      <c r="A32" s="33" t="str">
        <v>8010732148187</v>
      </c>
      <c r="B32" s="33" t="str">
        <v>77003</v>
      </c>
      <c r="C32" s="33" t="str">
        <v>DIARIO 9 MESI 13X18 KEYOPLE</v>
      </c>
    </row>
    <row r="33" spans="1:3" x14ac:dyDescent="0.25">
      <c r="A33" s="33" t="str">
        <v>8010732160646</v>
      </c>
      <c r="B33" s="33" t="str">
        <v>86211</v>
      </c>
      <c r="C33" s="33" t="str">
        <v>ZAINO ASILO CON TASCHETTA KAWAII</v>
      </c>
    </row>
    <row r="34" spans="1:3" x14ac:dyDescent="0.25">
      <c r="A34" s="33" t="str">
        <v>8010732159312</v>
      </c>
      <c r="B34" s="33" t="str">
        <v>85286</v>
      </c>
      <c r="C34" s="33" t="str">
        <v>ZAINO TROLLEY ASILO 3DMIXBIMBO</v>
      </c>
    </row>
    <row r="35" spans="1:3" x14ac:dyDescent="0.25">
      <c r="A35" s="33" t="str">
        <v>8010732159329</v>
      </c>
      <c r="B35" s="33" t="str">
        <v>85287</v>
      </c>
      <c r="C35" s="33" t="str">
        <v>ZAINO TROLLEY ASILO 3DMIXBIMBA</v>
      </c>
    </row>
    <row r="36" spans="1:3" x14ac:dyDescent="0.25">
      <c r="A36" s="33" t="str">
        <v>8010732161285</v>
      </c>
      <c r="B36" s="33" t="str">
        <v>86515</v>
      </c>
      <c r="C36" s="33" t="str">
        <v>ZAINO TROLLEY ASILO3D HELLO KITTY</v>
      </c>
    </row>
    <row r="37" spans="1:3" x14ac:dyDescent="0.25">
      <c r="A37" s="33" t="str">
        <v>8010732159336</v>
      </c>
      <c r="B37" s="33" t="str">
        <v>85288</v>
      </c>
      <c r="C37" s="33" t="str">
        <v>ZAINO ASILO MIX BIMBO 2025 TAS</v>
      </c>
    </row>
    <row r="38" spans="1:3" x14ac:dyDescent="0.25">
      <c r="A38" s="33" t="str">
        <v>8010732159343</v>
      </c>
      <c r="B38" s="33" t="str">
        <v>85289</v>
      </c>
      <c r="C38" s="33" t="str">
        <v>ZAINO ASILO MIX BIMBA 2025 TAS</v>
      </c>
    </row>
    <row r="39" spans="1:3" x14ac:dyDescent="0.25">
      <c r="A39" s="33" t="str">
        <v>8010732161292</v>
      </c>
      <c r="B39" s="33" t="str">
        <v>86516</v>
      </c>
      <c r="C39" s="33" t="str">
        <v>ZAINO ASILO HELLO KITTY TASCA</v>
      </c>
    </row>
    <row r="40" spans="1:3" x14ac:dyDescent="0.25">
      <c r="A40" s="33" t="str">
        <v>8010732160554</v>
      </c>
      <c r="B40" s="33" t="str">
        <v>86201</v>
      </c>
      <c r="C40" s="33" t="str">
        <v>ZAINO ASILO 3D MIX BIMBO 31CM</v>
      </c>
    </row>
    <row r="41" spans="1:3" x14ac:dyDescent="0.25">
      <c r="A41" s="33" t="str">
        <v>8010732160561</v>
      </c>
      <c r="B41" s="33" t="str">
        <v>86202</v>
      </c>
      <c r="C41" s="33" t="str">
        <v>ZAINO ASILO 3D MIX BIMBA 31CM</v>
      </c>
    </row>
    <row r="42" spans="1:3" x14ac:dyDescent="0.25">
      <c r="A42" s="33">
        <v>8010732163852</v>
      </c>
      <c r="B42" s="33">
        <v>87114</v>
      </c>
      <c r="C42" s="33" t="str">
        <v>ZAINO ASILO 3D HELLO KITTY 31C</v>
      </c>
    </row>
    <row r="43" spans="1:3" x14ac:dyDescent="0.25">
      <c r="A43" s="33" t="str">
        <v>8010732160578</v>
      </c>
      <c r="B43" s="33" t="str">
        <v>86204</v>
      </c>
      <c r="C43" s="33" t="str">
        <v>GYM BAG 30X39CM BIMBO MIX 2025</v>
      </c>
    </row>
    <row r="44" spans="1:3" x14ac:dyDescent="0.25">
      <c r="A44" s="33" t="str">
        <v>8010732160585</v>
      </c>
      <c r="B44" s="33" t="str">
        <v>86205</v>
      </c>
      <c r="C44" s="33" t="str">
        <v>GYM BAG 30X39CM BIMBA MIX 2025</v>
      </c>
    </row>
    <row r="45" spans="1:3" x14ac:dyDescent="0.25">
      <c r="A45" s="33" t="str">
        <v>8010732160592</v>
      </c>
      <c r="B45" s="33" t="str">
        <v>86206</v>
      </c>
      <c r="C45" s="33" t="str">
        <v>ZAINO 42CM MIX RAGAZZO 2025</v>
      </c>
    </row>
    <row r="46" spans="1:3" x14ac:dyDescent="0.25">
      <c r="A46" s="33" t="str">
        <v>8010732159367</v>
      </c>
      <c r="B46" s="33" t="str">
        <v>85360</v>
      </c>
      <c r="C46" s="33" t="str">
        <v>ZAINO 42CM MIX RAGAZZA 2025</v>
      </c>
    </row>
    <row r="47" spans="1:3" x14ac:dyDescent="0.25">
      <c r="A47" s="33" t="str">
        <v>8010732161308</v>
      </c>
      <c r="B47" s="33" t="str">
        <v>86517</v>
      </c>
      <c r="C47" s="33" t="str">
        <v>ZAINO 42CM HELLO KITTY 2025</v>
      </c>
    </row>
    <row r="48" spans="1:3" x14ac:dyDescent="0.25">
      <c r="A48" s="33" t="str">
        <v>8010732160707</v>
      </c>
      <c r="B48" s="33" t="str">
        <v>86245</v>
      </c>
      <c r="C48" s="33" t="str">
        <v>ZAINO TRL. MIX DELUXE ST/SP/AV</v>
      </c>
    </row>
    <row r="49" spans="1:3" x14ac:dyDescent="0.25">
      <c r="A49" s="33" t="str">
        <v>8010732160691</v>
      </c>
      <c r="B49" s="33" t="str">
        <v>86244</v>
      </c>
      <c r="C49" s="33" t="str">
        <v>ZAINO TROLLEY HELLO KITTY 2025</v>
      </c>
    </row>
    <row r="50" spans="1:3" x14ac:dyDescent="0.25">
      <c r="A50" s="33" t="str">
        <v>8010732159350</v>
      </c>
      <c r="B50" s="33" t="str">
        <v>85290</v>
      </c>
      <c r="C50" s="33" t="str">
        <v>CORREDO 3ZIP MIX BIMBO 2025 3D</v>
      </c>
    </row>
    <row r="51" spans="1:3" x14ac:dyDescent="0.25">
      <c r="A51" s="33" t="str">
        <v>8010732160608</v>
      </c>
      <c r="B51" s="33" t="str">
        <v>86207</v>
      </c>
      <c r="C51" s="33" t="str">
        <v>CORREDO 3ZIP MIX BIMBA 2025 3D</v>
      </c>
    </row>
    <row r="52" spans="1:3" x14ac:dyDescent="0.25">
      <c r="A52" s="33" t="str">
        <v>8010732161315</v>
      </c>
      <c r="B52" s="33" t="str">
        <v>86518</v>
      </c>
      <c r="C52" s="33" t="str">
        <v>CORREDO 3ZIP HELLO KITTY 2025</v>
      </c>
    </row>
    <row r="53" spans="1:3" x14ac:dyDescent="0.25">
      <c r="A53" s="33" t="str">
        <v>8010732156731</v>
      </c>
      <c r="B53" s="33" t="str">
        <v>83783</v>
      </c>
      <c r="C53" s="33" t="str">
        <v>TOMBOLINO SPIDERMAN ESTENS  25</v>
      </c>
    </row>
    <row r="54" spans="1:3" x14ac:dyDescent="0.25">
      <c r="A54" s="33" t="str">
        <v>8010732160615</v>
      </c>
      <c r="B54" s="33" t="str">
        <v>86208</v>
      </c>
      <c r="C54" s="33" t="str">
        <v>TOMBOLINO MINNIE ESTENS  25</v>
      </c>
    </row>
    <row r="55" spans="1:3" x14ac:dyDescent="0.25">
      <c r="A55" s="33" t="str">
        <v>8010732160622</v>
      </c>
      <c r="B55" s="33" t="str">
        <v>86209</v>
      </c>
      <c r="C55" s="33" t="str">
        <v>TOMBOLINO STITCH ESTENS  25</v>
      </c>
    </row>
    <row r="56" spans="1:3" x14ac:dyDescent="0.25">
      <c r="A56" s="33" t="str">
        <v>8010732160639</v>
      </c>
      <c r="B56" s="33" t="str">
        <v>86210</v>
      </c>
      <c r="C56" s="33" t="str">
        <v>TOMBOLINO AR. GATTI ESTENS 25</v>
      </c>
    </row>
    <row r="57" spans="1:3" x14ac:dyDescent="0.25">
      <c r="A57" s="33">
        <v>8010732162183</v>
      </c>
      <c r="B57" s="33">
        <v>86760</v>
      </c>
      <c r="C57" s="33" t="str">
        <v>TOMBOLINO HELLO KITTY EST. 25</v>
      </c>
    </row>
    <row r="58" spans="1:3" x14ac:dyDescent="0.25">
      <c r="A58" s="33" t="str">
        <v>8005235183971</v>
      </c>
      <c r="B58" s="33" t="str">
        <v>70938</v>
      </c>
      <c r="C58" s="33" t="str">
        <v>ASTUCCIO IRIDESCENT PIGNA</v>
      </c>
    </row>
    <row r="59" spans="1:3" x14ac:dyDescent="0.25">
      <c r="A59" s="33" t="str">
        <v>8005235152724</v>
      </c>
      <c r="B59" s="33" t="str">
        <v>70936</v>
      </c>
      <c r="C59" s="33" t="str">
        <v>BUSTINA MONOCROMO FLUO PIGNA</v>
      </c>
    </row>
    <row r="60" spans="1:3" x14ac:dyDescent="0.25">
      <c r="A60" s="33" t="str">
        <v>8005235152786</v>
      </c>
      <c r="B60" s="33" t="str">
        <v>51421</v>
      </c>
      <c r="C60" s="33" t="str">
        <v>TOMBOLINO MONOCROMO FLUO 02280</v>
      </c>
    </row>
    <row r="61" spans="1:3" x14ac:dyDescent="0.25">
      <c r="A61" s="33" t="str">
        <v>8005235166547</v>
      </c>
      <c r="B61" s="33" t="str">
        <v>55662</v>
      </c>
      <c r="C61" s="33" t="str">
        <v>BUSTINA MONOCROMOPASTEL PIGNA</v>
      </c>
    </row>
    <row r="62" spans="1:3" x14ac:dyDescent="0.25">
      <c r="A62" s="33" t="str">
        <v>8005235166554</v>
      </c>
      <c r="B62" s="33" t="str">
        <v>55663</v>
      </c>
      <c r="C62" s="33" t="str">
        <v>TOMBOLINO MONOCROMOPASTEL PIGN</v>
      </c>
    </row>
    <row r="63" spans="1:3" x14ac:dyDescent="0.25">
      <c r="A63" s="33" t="str">
        <v>8051938056418</v>
      </c>
      <c r="B63" s="33" t="str">
        <v>86180</v>
      </c>
      <c r="C63" s="33" t="str">
        <v>SMEMO 16 MESI 2026 CM 11X15</v>
      </c>
    </row>
    <row r="64" spans="1:3" x14ac:dyDescent="0.25">
      <c r="A64" s="33" t="str">
        <v>8051938056425</v>
      </c>
      <c r="B64" s="33" t="str">
        <v>86181</v>
      </c>
      <c r="C64" s="33" t="str">
        <v>SMEMO 16 MESI 2026 CM 13X17</v>
      </c>
    </row>
    <row r="65" spans="1:3" x14ac:dyDescent="0.25">
      <c r="A65" s="33" t="str">
        <v>8051938056432</v>
      </c>
      <c r="B65" s="33" t="str">
        <v>86183</v>
      </c>
      <c r="C65" s="33" t="str">
        <v>SMEMO 16 MESI 2026 LITE</v>
      </c>
    </row>
    <row r="66" spans="1:3" x14ac:dyDescent="0.25">
      <c r="A66" s="33" t="str">
        <v>8051938056449</v>
      </c>
      <c r="B66" s="33" t="str">
        <v>86182</v>
      </c>
      <c r="C66" s="33" t="str">
        <v>SMEMO 16 MESI 2026 SPECIAL</v>
      </c>
    </row>
    <row r="67" spans="1:3" x14ac:dyDescent="0.25">
      <c r="A67" s="33" t="str">
        <v xml:space="preserve">multi codice </v>
      </c>
      <c r="B67" s="33" t="str">
        <v>86246</v>
      </c>
      <c r="C67" s="33" t="str">
        <v>AGENDA 16M COMIX STD PVP18,50¤ 25</v>
      </c>
    </row>
    <row r="68" spans="1:3" x14ac:dyDescent="0.25">
      <c r="A68" s="33" t="str">
        <v xml:space="preserve">multi codice </v>
      </c>
      <c r="B68" s="33" t="str">
        <v>86247</v>
      </c>
      <c r="C68" s="33" t="str">
        <v>AGENDA 16M COMIX MIN PVP18,50¤ 25</v>
      </c>
    </row>
    <row r="69" spans="1:3" x14ac:dyDescent="0.25">
      <c r="A69" s="33" t="str">
        <v xml:space="preserve">multi codice </v>
      </c>
      <c r="B69" s="33" t="str">
        <v>86248</v>
      </c>
      <c r="C69" s="33" t="str">
        <v>AGENDA 16M COMIX MIG PVP18,50¤ 25</v>
      </c>
    </row>
    <row r="70" spans="1:3" x14ac:dyDescent="0.25">
      <c r="A70" s="33" t="str">
        <v xml:space="preserve">multi codice </v>
      </c>
      <c r="B70" s="33">
        <v>87006</v>
      </c>
      <c r="C70" s="33" t="str">
        <v>AGENDA 13M COMIX WAVE STD 16€   74139</v>
      </c>
    </row>
    <row r="71" spans="1:3" x14ac:dyDescent="0.25">
      <c r="A71" s="33" t="str">
        <v xml:space="preserve">multi codice </v>
      </c>
      <c r="B71" s="33">
        <v>87007</v>
      </c>
      <c r="C71" s="33" t="str">
        <v>AGENDA 16M SCOMIX 18,50€ 2025  73505</v>
      </c>
    </row>
    <row r="72" spans="1:3" x14ac:dyDescent="0.25">
      <c r="A72" s="33" t="str">
        <v xml:space="preserve">multi codice </v>
      </c>
      <c r="B72" s="33">
        <v>87008</v>
      </c>
      <c r="C72" s="33" t="str">
        <v>AGENDA 16M CLASSIC ME 19€ 2025</v>
      </c>
    </row>
    <row r="73" spans="1:3" x14ac:dyDescent="0.25">
      <c r="A73" s="33" t="str">
        <v xml:space="preserve">multi codice </v>
      </c>
      <c r="B73" s="33">
        <v>87009</v>
      </c>
      <c r="C73" s="33" t="str">
        <v xml:space="preserve">SUPERDIARIO STD TOKIDOKI 16€ </v>
      </c>
    </row>
    <row r="74" spans="1:3" x14ac:dyDescent="0.25">
      <c r="A74" s="33" t="str">
        <v xml:space="preserve">multi codice </v>
      </c>
      <c r="B74" s="33">
        <v>87010</v>
      </c>
      <c r="C74" s="33" t="str">
        <v xml:space="preserve">DIARIO PANINI CALCIATORI 16€  </v>
      </c>
    </row>
    <row r="75" spans="1:3" x14ac:dyDescent="0.25">
      <c r="A75" s="33" t="str">
        <v>8010732160745</v>
      </c>
      <c r="B75" s="33" t="str">
        <v>86249</v>
      </c>
      <c r="C75" s="33" t="str">
        <v>DIARIO 12M STD MARIOKART 73212</v>
      </c>
    </row>
    <row r="76" spans="1:3" x14ac:dyDescent="0.25">
      <c r="A76" s="33" t="str">
        <v>8010732160769</v>
      </c>
      <c r="B76" s="33" t="str">
        <v>86251</v>
      </c>
      <c r="C76" s="33" t="str">
        <v>ZAINO ORGANIZZATO MARIOKART</v>
      </c>
    </row>
    <row r="77" spans="1:3" x14ac:dyDescent="0.25">
      <c r="A77" s="33" t="str">
        <v>8010732160783</v>
      </c>
      <c r="B77" s="33" t="str">
        <v>86253</v>
      </c>
      <c r="C77" s="33" t="str">
        <v>ZAINO ORG.TROLLEY MARIOKART PR</v>
      </c>
    </row>
    <row r="78" spans="1:3" x14ac:dyDescent="0.25">
      <c r="A78" s="33" t="str">
        <v>8010732160790</v>
      </c>
      <c r="B78" s="33" t="str">
        <v>86254</v>
      </c>
      <c r="C78" s="33" t="str">
        <v>MINI ZAINO MARIOKART 73233</v>
      </c>
    </row>
    <row r="79" spans="1:3" x14ac:dyDescent="0.25">
      <c r="A79" s="33" t="str">
        <v>8010732160813</v>
      </c>
      <c r="B79" s="33" t="str">
        <v>86256</v>
      </c>
      <c r="C79" s="33" t="str">
        <v>ASTUCCIO TRIPLO MARIOKART 2025</v>
      </c>
    </row>
    <row r="80" spans="1:3" x14ac:dyDescent="0.25">
      <c r="A80" s="33" t="str">
        <v>8010732160820</v>
      </c>
      <c r="B80" s="33" t="str">
        <v>86257</v>
      </c>
      <c r="C80" s="33" t="str">
        <v>ASTUCCIO OVALE ORG MARIOKART</v>
      </c>
    </row>
    <row r="81" spans="1:3" x14ac:dyDescent="0.25">
      <c r="A81" s="33" t="str">
        <v>8010732160844</v>
      </c>
      <c r="B81" s="33" t="str">
        <v>86259</v>
      </c>
      <c r="C81" s="33" t="str">
        <v>DIARIO 12M STD DRAGONBALL 2025</v>
      </c>
    </row>
    <row r="82" spans="1:3" x14ac:dyDescent="0.25">
      <c r="A82" s="33" t="str">
        <v>8010732160851</v>
      </c>
      <c r="B82" s="33" t="str">
        <v>86260</v>
      </c>
      <c r="C82" s="33" t="str">
        <v>ZAINO ORG.TROLLEY DRAGONBALLST</v>
      </c>
    </row>
    <row r="83" spans="1:3" x14ac:dyDescent="0.25">
      <c r="A83" s="33" t="str">
        <v>8010732160868</v>
      </c>
      <c r="B83" s="33" t="str">
        <v>86261</v>
      </c>
      <c r="C83" s="33" t="str">
        <v>ZAINO ORGANIZZATO DRAGONBALL</v>
      </c>
    </row>
    <row r="84" spans="1:3" x14ac:dyDescent="0.25">
      <c r="A84" s="33" t="str">
        <v>8010732160899</v>
      </c>
      <c r="B84" s="33" t="str">
        <v>86264</v>
      </c>
      <c r="C84" s="33" t="str">
        <v>MINI ZAINO DRAGONBALL 2025</v>
      </c>
    </row>
    <row r="85" spans="1:3" x14ac:dyDescent="0.25">
      <c r="A85" s="33" t="str">
        <v>8010732160912</v>
      </c>
      <c r="B85" s="33" t="str">
        <v>86266</v>
      </c>
      <c r="C85" s="33" t="str">
        <v>ASTUCCIO TRIPLO DRAGONBALL2025</v>
      </c>
    </row>
    <row r="86" spans="1:3" x14ac:dyDescent="0.25">
      <c r="A86" s="33" t="str">
        <v>8010732160929</v>
      </c>
      <c r="B86" s="33" t="str">
        <v>86267</v>
      </c>
      <c r="C86" s="33" t="str">
        <v>ASTUCCIO OVALE ORG DRAGONBALL</v>
      </c>
    </row>
    <row r="87" spans="1:3" x14ac:dyDescent="0.25">
      <c r="A87" s="33" t="str">
        <v>8010732161063</v>
      </c>
      <c r="B87" s="33" t="str">
        <v>86280</v>
      </c>
      <c r="C87" s="33" t="str">
        <v>DIARIO 12M STD MINECRAFT MOVIE</v>
      </c>
    </row>
    <row r="88" spans="1:3" x14ac:dyDescent="0.25">
      <c r="A88" s="33" t="str">
        <v>8010732161087</v>
      </c>
      <c r="B88" s="33" t="str">
        <v>86282</v>
      </c>
      <c r="C88" s="33" t="str">
        <v>ZAINO ORGANIZZATO MINECRAFT MO</v>
      </c>
    </row>
    <row r="89" spans="1:3" x14ac:dyDescent="0.25">
      <c r="A89" s="33" t="str">
        <v>8010732161094</v>
      </c>
      <c r="B89" s="33" t="str">
        <v>86283</v>
      </c>
      <c r="C89" s="33" t="str">
        <v>ZAINO ORG TROLLEY MINECRAFT PR</v>
      </c>
    </row>
    <row r="90" spans="1:3" x14ac:dyDescent="0.25">
      <c r="A90" s="33" t="str">
        <v>8010732161100</v>
      </c>
      <c r="B90" s="33" t="str">
        <v>86284</v>
      </c>
      <c r="C90" s="33" t="str">
        <v>MINI ZAINO MINECRAFT 2025 7353</v>
      </c>
    </row>
    <row r="91" spans="1:3" x14ac:dyDescent="0.25">
      <c r="A91" s="33" t="str">
        <v>8010732161124</v>
      </c>
      <c r="B91" s="33" t="str">
        <v>86286</v>
      </c>
      <c r="C91" s="33" t="str">
        <v>ASTUCCIO TRIPLO MINECRAFT 2025</v>
      </c>
    </row>
    <row r="92" spans="1:3" x14ac:dyDescent="0.25">
      <c r="A92" s="33" t="str">
        <v>8010732161131</v>
      </c>
      <c r="B92" s="33" t="str">
        <v>86287</v>
      </c>
      <c r="C92" s="33" t="str">
        <v>ASTUCCIO OVALE ORG MINECRAFT</v>
      </c>
    </row>
    <row r="93" spans="1:3" x14ac:dyDescent="0.25">
      <c r="A93" s="33" t="str">
        <v>8056379189879</v>
      </c>
      <c r="B93" s="33" t="str">
        <v>86500</v>
      </c>
      <c r="C93" s="33" t="str">
        <v>BEYOU 25/26 DIARIO EX.WHITE ST</v>
      </c>
    </row>
    <row r="94" spans="1:3" x14ac:dyDescent="0.25">
      <c r="A94" s="33" t="str">
        <v>8056379189862</v>
      </c>
      <c r="B94" s="33" t="str">
        <v>86501</v>
      </c>
      <c r="C94" s="33" t="str">
        <v>BEYOU 25/26 DIARIO EX WHITE EA</v>
      </c>
    </row>
    <row r="95" spans="1:3" x14ac:dyDescent="0.25">
      <c r="A95" s="33" t="str">
        <v>8056379189817</v>
      </c>
      <c r="B95" s="33" t="str">
        <v>86504</v>
      </c>
      <c r="C95" s="33" t="str">
        <v>BEYOU 25/26 DIARIO ULTRA BK EA</v>
      </c>
    </row>
    <row r="96" spans="1:3" x14ac:dyDescent="0.25">
      <c r="A96" s="33" t="str">
        <v>8056379191940</v>
      </c>
      <c r="B96" s="33" t="str">
        <v>86507</v>
      </c>
      <c r="C96" s="33" t="str">
        <v>BEYOU 25/26 DIARIO COLOR STD</v>
      </c>
    </row>
    <row r="97" spans="1:3" x14ac:dyDescent="0.25">
      <c r="A97" s="33" t="str">
        <v>8056379191957</v>
      </c>
      <c r="B97" s="33" t="str">
        <v>\</v>
      </c>
      <c r="C97" s="33" t="str">
        <v>\</v>
      </c>
    </row>
    <row r="98" spans="1:3" x14ac:dyDescent="0.25">
      <c r="A98" s="33" t="str">
        <v>8056379191964</v>
      </c>
      <c r="B98" s="33" t="str">
        <v>\</v>
      </c>
      <c r="C98" s="33" t="str">
        <v>\</v>
      </c>
    </row>
    <row r="99" spans="1:3" x14ac:dyDescent="0.25">
      <c r="A99" s="33" t="str">
        <v>8056379191407</v>
      </c>
      <c r="B99" s="33" t="str">
        <v>86506</v>
      </c>
      <c r="C99" s="33" t="str">
        <v>BEYOU 25/26 DIARIO COLOR EASY</v>
      </c>
    </row>
    <row r="100" spans="1:3" x14ac:dyDescent="0.25">
      <c r="A100" s="33" t="str">
        <v>8056379191414</v>
      </c>
      <c r="B100" s="33" t="str">
        <v>\</v>
      </c>
      <c r="C100" s="33" t="str">
        <v>\</v>
      </c>
    </row>
    <row r="101" spans="1:3" x14ac:dyDescent="0.25">
      <c r="A101" s="33" t="str">
        <v>8056379191445</v>
      </c>
      <c r="B101" s="33" t="str">
        <v>\</v>
      </c>
      <c r="C101" s="33" t="str">
        <v>\</v>
      </c>
    </row>
    <row r="102" spans="1:3" x14ac:dyDescent="0.25">
      <c r="A102" s="33" t="str">
        <v>8056379191919</v>
      </c>
      <c r="B102" s="33" t="str">
        <v>86509</v>
      </c>
      <c r="C102" s="33" t="str">
        <v>BEYOU 25/26 DIARIO PATTERN STD</v>
      </c>
    </row>
    <row r="103" spans="1:3" x14ac:dyDescent="0.25">
      <c r="A103" s="33" t="str">
        <v>8056379191933</v>
      </c>
      <c r="B103" s="33" t="str">
        <v>\</v>
      </c>
      <c r="C103" s="33" t="str">
        <v>\</v>
      </c>
    </row>
    <row r="104" spans="1:3" x14ac:dyDescent="0.25">
      <c r="A104" s="33" t="str">
        <v>8056379191926</v>
      </c>
      <c r="B104" s="33" t="str">
        <v>\</v>
      </c>
      <c r="C104" s="33" t="str">
        <v>\</v>
      </c>
    </row>
    <row r="105" spans="1:3" x14ac:dyDescent="0.25">
      <c r="A105" s="33" t="str">
        <v>8056379191889</v>
      </c>
      <c r="B105" s="33" t="str">
        <v>86508</v>
      </c>
      <c r="C105" s="33" t="str">
        <v>BEYOU 25/26 DIARIOPATTERN EASY</v>
      </c>
    </row>
    <row r="106" spans="1:3" x14ac:dyDescent="0.25">
      <c r="A106" s="33" t="str">
        <v>8056379191902</v>
      </c>
      <c r="B106" s="33" t="str">
        <v>\</v>
      </c>
      <c r="C106" s="33" t="str">
        <v>\</v>
      </c>
    </row>
    <row r="107" spans="1:3" x14ac:dyDescent="0.25">
      <c r="A107" s="33" t="str">
        <v>8056379191896</v>
      </c>
      <c r="B107" s="33" t="str">
        <v>\</v>
      </c>
      <c r="C107" s="33" t="str">
        <v>\</v>
      </c>
    </row>
    <row r="108" spans="1:3" x14ac:dyDescent="0.25">
      <c r="A108" s="33" t="str">
        <v>8056379189831</v>
      </c>
      <c r="B108" s="33" t="str">
        <v>86502</v>
      </c>
      <c r="C108" s="33" t="str">
        <v>BEYOU 25/26 DIARIO COSMETIC PI</v>
      </c>
    </row>
    <row r="109" spans="1:3" x14ac:dyDescent="0.25">
      <c r="A109" s="33" t="str">
        <v>8056379189824</v>
      </c>
      <c r="B109" s="33" t="str">
        <v>86503</v>
      </c>
      <c r="C109" s="33" t="str">
        <v>BEYOU 25/26 DIARIO REFLEX EASY</v>
      </c>
    </row>
    <row r="110" spans="1:3" x14ac:dyDescent="0.25">
      <c r="A110" s="33" t="str">
        <v>8056379189787</v>
      </c>
      <c r="B110" s="33" t="str">
        <v>86505</v>
      </c>
      <c r="C110" s="33" t="str">
        <v>BEYOU 25/26 DIARIO WEBBOH EASY</v>
      </c>
    </row>
    <row r="111" spans="1:3" x14ac:dyDescent="0.25">
      <c r="A111" s="33" t="str">
        <v>8056379191971</v>
      </c>
      <c r="B111" s="33" t="str">
        <v>86510</v>
      </c>
      <c r="C111" s="33" t="str">
        <v>BEYOU 25/26  DIARIO OCTOPUS EA</v>
      </c>
    </row>
    <row r="112" spans="1:3" x14ac:dyDescent="0.25">
      <c r="A112" s="33" t="str">
        <v>8056379191988</v>
      </c>
      <c r="B112" s="33" t="str">
        <v>\</v>
      </c>
      <c r="C112" s="33" t="str">
        <v>\</v>
      </c>
    </row>
    <row r="113" spans="1:3" x14ac:dyDescent="0.25">
      <c r="A113" s="33" t="str">
        <v>8056379191995</v>
      </c>
      <c r="B113" s="33" t="str">
        <v>86511</v>
      </c>
      <c r="C113" s="33" t="str">
        <v>BEYOU 25/26 AGENDA UNI BE9AC00</v>
      </c>
    </row>
    <row r="114" spans="1:3" x14ac:dyDescent="0.25">
      <c r="A114" s="33" t="str">
        <v>8056379192039</v>
      </c>
      <c r="B114" s="33" t="str">
        <v>\</v>
      </c>
      <c r="C114" s="33" t="str">
        <v>\</v>
      </c>
    </row>
    <row r="115" spans="1:3" x14ac:dyDescent="0.25">
      <c r="A115" s="33" t="str">
        <v>8056379191360</v>
      </c>
      <c r="B115" s="33" t="str">
        <v>86299</v>
      </c>
      <c r="C115" s="33" t="str">
        <v>GOPOP25 ZAINO ROUND MEOWCORN</v>
      </c>
    </row>
    <row r="116" spans="1:3" x14ac:dyDescent="0.25">
      <c r="A116" s="33" t="str">
        <v>8056379191308</v>
      </c>
      <c r="B116" s="33" t="str">
        <v>86303</v>
      </c>
      <c r="C116" s="33" t="str">
        <v>GOPOP25 TROLLEY 2R MEOWCORN</v>
      </c>
    </row>
    <row r="117" spans="1:3" x14ac:dyDescent="0.25">
      <c r="A117" s="33" t="str">
        <v>8056379191124</v>
      </c>
      <c r="B117" s="33" t="str">
        <v>86315</v>
      </c>
      <c r="C117" s="33" t="str">
        <v>GOPOP25 ZAINETTO MEOWCORN GG9Y</v>
      </c>
    </row>
    <row r="118" spans="1:3" x14ac:dyDescent="0.25">
      <c r="A118" s="33" t="str">
        <v>8056379191247</v>
      </c>
      <c r="B118" s="33" t="str">
        <v>86311</v>
      </c>
      <c r="C118" s="33" t="str">
        <v>GOPOP25 AST. TRIPLO MEOWCORN</v>
      </c>
    </row>
    <row r="119" spans="1:3" x14ac:dyDescent="0.25">
      <c r="A119" s="33" t="str">
        <v>8056379190257</v>
      </c>
      <c r="B119" s="33" t="str">
        <v>86322</v>
      </c>
      <c r="C119" s="33" t="str">
        <v>GOPOP25 DIARIO ASS.TO GIRL</v>
      </c>
    </row>
    <row r="120" spans="1:3" x14ac:dyDescent="0.25">
      <c r="A120" s="33" t="str">
        <v>8056379191353</v>
      </c>
      <c r="B120" s="33" t="str">
        <v>86300</v>
      </c>
      <c r="C120" s="33" t="str">
        <v>GOPOP25 ZAINO ROUND PANDERFUL</v>
      </c>
    </row>
    <row r="121" spans="1:3" x14ac:dyDescent="0.25">
      <c r="A121" s="33" t="str">
        <v>8056379191292</v>
      </c>
      <c r="B121" s="33" t="str">
        <v>86304</v>
      </c>
      <c r="C121" s="33" t="str">
        <v>GOPOP25 TROLLEY 2R PANDERFUL</v>
      </c>
    </row>
    <row r="122" spans="1:3" x14ac:dyDescent="0.25">
      <c r="A122" s="33" t="str">
        <v>8056379191117</v>
      </c>
      <c r="B122" s="33" t="str">
        <v>86316</v>
      </c>
      <c r="C122" s="33" t="str">
        <v>GOPOP25 ZAINETTO PANDERFUL</v>
      </c>
    </row>
    <row r="123" spans="1:3" x14ac:dyDescent="0.25">
      <c r="A123" s="33" t="str">
        <v>8056379191230</v>
      </c>
      <c r="B123" s="33" t="str">
        <v>86312</v>
      </c>
      <c r="C123" s="33" t="str">
        <v>GOPOP25 AST. TRIPLO PANDERFUL</v>
      </c>
    </row>
    <row r="124" spans="1:3" x14ac:dyDescent="0.25">
      <c r="A124" s="33" t="str">
        <v>8056379190257</v>
      </c>
      <c r="B124" s="33" t="str">
        <v>86322</v>
      </c>
      <c r="C124" s="33" t="str">
        <v>GOPOP25 DIARIO ASS.TO GIRL</v>
      </c>
    </row>
    <row r="125" spans="1:3" x14ac:dyDescent="0.25">
      <c r="A125" s="33" t="str">
        <v>8056379191346</v>
      </c>
      <c r="B125" s="33" t="str">
        <v>86301</v>
      </c>
      <c r="C125" s="33" t="str">
        <v>GOPOP25 ZAINO ROUND TURTLE BL</v>
      </c>
    </row>
    <row r="126" spans="1:3" x14ac:dyDescent="0.25">
      <c r="A126" s="33" t="str">
        <v>8056379191285</v>
      </c>
      <c r="B126" s="33" t="str">
        <v>86305</v>
      </c>
      <c r="C126" s="33" t="str">
        <v>GOPOP25 TROLLEY 2R TURTLE BLOM</v>
      </c>
    </row>
    <row r="127" spans="1:3" x14ac:dyDescent="0.25">
      <c r="A127" s="33" t="str">
        <v>8056379191391</v>
      </c>
      <c r="B127" s="33" t="str">
        <v>86317</v>
      </c>
      <c r="C127" s="33" t="str">
        <v>GOPOP25 ZAINETTO TURTLE BLOOM</v>
      </c>
    </row>
    <row r="128" spans="1:3" x14ac:dyDescent="0.25">
      <c r="A128" s="33" t="str">
        <v>8056379191223</v>
      </c>
      <c r="B128" s="33" t="str">
        <v>86313</v>
      </c>
      <c r="C128" s="33" t="str">
        <v>GOPOP25 AST. TRIPLO TURTLE</v>
      </c>
    </row>
    <row r="129" spans="1:3" x14ac:dyDescent="0.25">
      <c r="A129" s="33" t="str">
        <v>8056379190257</v>
      </c>
      <c r="B129" s="33" t="str">
        <v>86322</v>
      </c>
      <c r="C129" s="33" t="str">
        <v>GOPOP25 DIARIO ASS.TO GIRL</v>
      </c>
    </row>
    <row r="130" spans="1:3" x14ac:dyDescent="0.25">
      <c r="A130" s="33" t="str">
        <v>8056379190097</v>
      </c>
      <c r="B130" s="33" t="str">
        <v>86346</v>
      </c>
      <c r="C130" s="33" t="str">
        <v>JURASSIC WORLD 25 ZAINO ROUND</v>
      </c>
    </row>
    <row r="131" spans="1:3" x14ac:dyDescent="0.25">
      <c r="A131" s="33" t="str">
        <v>8056379190103</v>
      </c>
      <c r="B131" s="33" t="str">
        <v>86347</v>
      </c>
      <c r="C131" s="33" t="str">
        <v>JURASSIC WORLD 25 TROLLEY 2R</v>
      </c>
    </row>
    <row r="132" spans="1:3" x14ac:dyDescent="0.25">
      <c r="A132" s="33" t="str">
        <v>8056379190110</v>
      </c>
      <c r="B132" s="33" t="str">
        <v>86348</v>
      </c>
      <c r="C132" s="33" t="str">
        <v>JURASSIC WORLD 25 ZAINETTO</v>
      </c>
    </row>
    <row r="133" spans="1:3" x14ac:dyDescent="0.25">
      <c r="A133" s="33" t="str">
        <v>8056379190127</v>
      </c>
      <c r="B133" s="33" t="str">
        <v>86407</v>
      </c>
      <c r="C133" s="33" t="str">
        <v>JURASSIC WORLD 25 ASTUCCIO TRI</v>
      </c>
    </row>
    <row r="134" spans="1:3" x14ac:dyDescent="0.25">
      <c r="A134" s="33" t="str">
        <v>8056379190080</v>
      </c>
      <c r="B134" s="33" t="str">
        <v>86409</v>
      </c>
      <c r="C134" s="33" t="str">
        <v>JURASSIC WORLD 25 DIARIO STD</v>
      </c>
    </row>
    <row r="135" spans="1:3" x14ac:dyDescent="0.25">
      <c r="A135" s="33" t="str">
        <v>8056379190875</v>
      </c>
      <c r="B135" s="33" t="str">
        <v>86422</v>
      </c>
      <c r="C135" s="33" t="str">
        <v>HARRY POTTER WASHI TAPE</v>
      </c>
    </row>
    <row r="136" spans="1:3" x14ac:dyDescent="0.25">
      <c r="A136" s="33" t="str">
        <v>8056379190912</v>
      </c>
      <c r="B136" s="33" t="str">
        <v>86418</v>
      </c>
      <c r="C136" s="33" t="str">
        <v>HARRY POTTER SET 3 PENNE</v>
      </c>
    </row>
    <row r="137" spans="1:3" x14ac:dyDescent="0.25">
      <c r="A137" s="33" t="str">
        <v>8056379190899</v>
      </c>
      <c r="B137" s="33" t="str">
        <v>86420</v>
      </c>
      <c r="C137" s="33" t="str">
        <v>HARRY POTTER PORTACHIAVI</v>
      </c>
    </row>
    <row r="138" spans="1:3" x14ac:dyDescent="0.25">
      <c r="A138" s="33" t="str">
        <v>8056379190882</v>
      </c>
      <c r="B138" s="33" t="str">
        <v>86421</v>
      </c>
      <c r="C138" s="33" t="str">
        <v>HARRY POTTER  KIT POST IT Q.</v>
      </c>
    </row>
    <row r="139" spans="1:3" x14ac:dyDescent="0.25">
      <c r="A139" s="33" t="str">
        <v>8056379190905</v>
      </c>
      <c r="B139" s="33" t="str">
        <v>86419</v>
      </c>
      <c r="C139" s="33" t="str">
        <v>HARRY POTTER SET STATIONERY</v>
      </c>
    </row>
    <row r="140" spans="1:3" x14ac:dyDescent="0.25">
      <c r="A140" s="33" t="str">
        <v>8056379189589</v>
      </c>
      <c r="B140" s="33" t="str">
        <v>86431</v>
      </c>
      <c r="C140" s="33" t="str">
        <v>HELLO KITTY 25 DIARIO F.T STD</v>
      </c>
    </row>
    <row r="141" spans="1:3" x14ac:dyDescent="0.25">
      <c r="A141" s="33" t="str">
        <v>8010732161209</v>
      </c>
      <c r="B141" s="33" t="str">
        <v>86404</v>
      </c>
      <c r="C141" s="33" t="str">
        <v>ZAINO JORDAN LAPTOP BACKPACK</v>
      </c>
    </row>
    <row r="142" spans="1:3" x14ac:dyDescent="0.25">
      <c r="A142" s="33" t="str">
        <v>8010732161223</v>
      </c>
      <c r="B142" s="33" t="str">
        <v>86406</v>
      </c>
      <c r="C142" s="33" t="str">
        <v>ZAINO FJALLRAVEN KANKEN</v>
      </c>
    </row>
    <row r="143" spans="1:3" x14ac:dyDescent="0.25">
      <c r="A143" s="33" t="str">
        <v>8010732161216</v>
      </c>
      <c r="B143" s="33" t="str">
        <v>86405</v>
      </c>
      <c r="C143" s="33" t="str">
        <v>ZAINO RAINS ROLLTOP RUCKSACK</v>
      </c>
    </row>
    <row r="144" spans="1:3" x14ac:dyDescent="0.25">
      <c r="A144" s="33" t="str">
        <v>8010732148361</v>
      </c>
      <c r="B144" s="33" t="str">
        <v>77143</v>
      </c>
      <c r="C144" s="33" t="str">
        <v>ZAINO BOREALIS NORTH FACE ASS</v>
      </c>
    </row>
    <row r="145" spans="1:3" x14ac:dyDescent="0.25">
      <c r="A145" s="33" t="str">
        <v>8010732122354</v>
      </c>
      <c r="B145" s="33" t="str">
        <v>27522</v>
      </c>
      <c r="C145" s="33" t="str">
        <v>ZAINO EASTPAK PADDED ASSORTITO</v>
      </c>
    </row>
    <row r="146" spans="1:3" x14ac:dyDescent="0.25">
      <c r="A146" s="33" t="str">
        <v>8010732136092</v>
      </c>
      <c r="B146" s="33" t="str">
        <v>39952</v>
      </c>
      <c r="C146" s="33" t="str">
        <v>ZAINO EASTPAK PINNACLE</v>
      </c>
    </row>
    <row r="147" spans="1:3" x14ac:dyDescent="0.25">
      <c r="A147" s="33" t="str">
        <v>8010732136115</v>
      </c>
      <c r="B147" s="33" t="str">
        <v>32507</v>
      </c>
      <c r="C147" s="33" t="str">
        <v>ASTUCCIO OVALE EASTPAK ASS</v>
      </c>
    </row>
    <row r="148" spans="1:3" x14ac:dyDescent="0.25">
      <c r="A148" s="33" t="str">
        <v>8010732136108</v>
      </c>
      <c r="B148" s="33" t="str">
        <v>39956</v>
      </c>
      <c r="C148" s="33" t="str">
        <v>ASTUCCIO EASTPAK BENCHMARK</v>
      </c>
    </row>
    <row r="149" spans="1:3" x14ac:dyDescent="0.25">
      <c r="A149" s="33" t="str">
        <v>8010732148729</v>
      </c>
      <c r="B149" s="33" t="str">
        <v>77355</v>
      </c>
      <c r="C149" s="33" t="str">
        <v>GYM BAG SACCA ASS BESTPRICE</v>
      </c>
    </row>
    <row r="150" spans="1:3" x14ac:dyDescent="0.25">
      <c r="A150" s="33" t="str">
        <v>8010732125775</v>
      </c>
      <c r="B150" s="33" t="str">
        <v>31889</v>
      </c>
      <c r="C150" s="33" t="str">
        <v>POSTINA ASSORTITA BESTPRICE</v>
      </c>
    </row>
    <row r="151" spans="1:3" x14ac:dyDescent="0.25">
      <c r="A151" s="33" t="str">
        <v>8010732125744</v>
      </c>
      <c r="B151" s="33" t="str">
        <v>31886</v>
      </c>
      <c r="C151" s="33" t="str">
        <v>ZAINO TEMPO LIBERO ASSORTITO</v>
      </c>
    </row>
    <row r="152" spans="1:3" x14ac:dyDescent="0.25">
      <c r="A152" s="33" t="str">
        <v>8010732160547</v>
      </c>
      <c r="B152" s="33" t="str">
        <v>86200</v>
      </c>
      <c r="C152" s="33" t="str">
        <v>ZAINO AMERICANO DELUXE MIX</v>
      </c>
    </row>
    <row r="153" spans="1:3" x14ac:dyDescent="0.25">
      <c r="A153" s="33" t="str">
        <v>8010732125751</v>
      </c>
      <c r="B153" s="33" t="str">
        <v>31887</v>
      </c>
      <c r="C153" s="33" t="str">
        <v>ZAINO ESTENSIBILE ASS. BESTPRI</v>
      </c>
    </row>
    <row r="154" spans="1:3" x14ac:dyDescent="0.25">
      <c r="A154" s="33" t="str">
        <v>8010732124822</v>
      </c>
      <c r="B154" s="33" t="str">
        <v>30428</v>
      </c>
      <c r="C154" s="33" t="str">
        <v>ZAINO EST DE LUXE GP BESTPRICE</v>
      </c>
    </row>
    <row r="155" spans="1:3" x14ac:dyDescent="0.25">
      <c r="A155" s="33" t="str">
        <v>8010732144349</v>
      </c>
      <c r="B155" s="33" t="str">
        <v>73709</v>
      </c>
      <c r="C155" s="33" t="str">
        <v>ZAINO TROLLEY ASILO PREMIUM 30</v>
      </c>
    </row>
    <row r="156" spans="1:3" x14ac:dyDescent="0.25">
      <c r="A156" s="33" t="str">
        <v>8010732147944</v>
      </c>
      <c r="B156" s="33" t="str">
        <v>76799</v>
      </c>
      <c r="C156" s="33" t="str">
        <v>ZAINO ASILO PREMIUM 30CM ASS</v>
      </c>
    </row>
    <row r="157" spans="1:3" x14ac:dyDescent="0.25">
      <c r="A157" s="33" t="str">
        <v>8010732112027</v>
      </c>
      <c r="B157" s="33" t="str">
        <v>14054</v>
      </c>
      <c r="C157" s="33" t="str">
        <v>ZAINO ASILO ASSORTITO BESTPRIC</v>
      </c>
    </row>
    <row r="158" spans="1:3" x14ac:dyDescent="0.25">
      <c r="A158" s="33" t="str">
        <v>8010732100680</v>
      </c>
      <c r="B158" s="33" t="str">
        <v>13540</v>
      </c>
      <c r="C158" s="33" t="str">
        <v>BUSTINA OFFERTA ASS BESTPRICE</v>
      </c>
    </row>
    <row r="159" spans="1:3" x14ac:dyDescent="0.25">
      <c r="A159" s="33" t="str">
        <v>8010732140327</v>
      </c>
      <c r="B159" s="33" t="str">
        <v>55216</v>
      </c>
      <c r="C159" s="33" t="str">
        <v>TOMBOLINO PREMIUM ASSORTITO</v>
      </c>
    </row>
    <row r="160" spans="1:3" x14ac:dyDescent="0.25">
      <c r="A160" s="33" t="str">
        <v>8010732160363</v>
      </c>
      <c r="B160" s="33" t="str">
        <v>86144</v>
      </c>
      <c r="C160" s="33" t="str">
        <v>BUSTINA OVALE MIX FP GPZ BESTP</v>
      </c>
    </row>
    <row r="161" spans="1:3" x14ac:dyDescent="0.25">
      <c r="A161" s="33" t="str">
        <v>8010732147982</v>
      </c>
      <c r="B161" s="33" t="str">
        <v>76803</v>
      </c>
      <c r="C161" s="33" t="str">
        <v>ASTUCCIO PREMIUM 3D  BESTPRICE</v>
      </c>
    </row>
    <row r="162" spans="1:3" x14ac:dyDescent="0.25">
      <c r="A162" s="33" t="str">
        <v>8010732151200</v>
      </c>
      <c r="B162" s="33" t="str">
        <v>79487</v>
      </c>
      <c r="C162" s="33" t="str">
        <v>ASTUCCIO OVALE KEYOPLE BESTPRI</v>
      </c>
    </row>
    <row r="163" spans="1:3" x14ac:dyDescent="0.25">
      <c r="A163" s="33" t="str">
        <v>8010732151187</v>
      </c>
      <c r="B163" s="33" t="str">
        <v>79486</v>
      </c>
      <c r="C163" s="33" t="str">
        <v>ASTUCCIO 3ZIP KEYOPLE ASS BEST</v>
      </c>
    </row>
    <row r="164" spans="1:3" x14ac:dyDescent="0.25">
      <c r="A164" s="33" t="str">
        <v>8010732161155</v>
      </c>
      <c r="B164" s="33" t="str">
        <v>70609</v>
      </c>
      <c r="C164" s="33" t="str">
        <v>CORREDO X-CASE TRY BESTPRICE</v>
      </c>
    </row>
    <row r="165" spans="1:3" x14ac:dyDescent="0.25">
      <c r="A165" s="33" t="str">
        <v>8010732147968</v>
      </c>
      <c r="B165" s="33" t="str">
        <v>76801</v>
      </c>
      <c r="C165" s="33" t="str">
        <v>ASTUCCIO 3ZIP MC PERS BESTPRIC</v>
      </c>
    </row>
    <row r="166" spans="1:3" x14ac:dyDescent="0.25">
      <c r="A166" s="33" t="str">
        <v>8010732161179</v>
      </c>
      <c r="B166" s="33" t="str">
        <v>86295</v>
      </c>
      <c r="C166" s="33" t="str">
        <v>CORREDO 3ZIP DELUXE MIX BESTPR</v>
      </c>
    </row>
  </sheetData>
  <phoneticPr fontId="5" type="noConversion"/>
  <dataValidations count="1">
    <dataValidation type="list" allowBlank="1" showInputMessage="1" showErrorMessage="1" sqref="D2:AS166" xr:uid="{18F888E7-A57B-4FE3-AA57-7A067E6D87B9}">
      <formula1>"Proposta Inviata,Proposta NON Inviata"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D0106-0714-4543-B234-01F2F61D1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AnagraficaArticoli</vt:lpstr>
      <vt:lpstr>Dashboard_Ordini</vt:lpstr>
      <vt:lpstr>Proposte_Inviate</vt:lpstr>
      <vt:lpstr>Dashboard_Ordini!Area_stampa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Agedis Srl</dc:creator>
  <cp:lastModifiedBy>Agedis Srl</cp:lastModifiedBy>
  <dcterms:created xsi:type="dcterms:W3CDTF">2025-01-31T11:49:06Z</dcterms:created>
  <dcterms:modified xsi:type="dcterms:W3CDTF">2025-02-13T09:54:01Z</dcterms:modified>
</cp:coreProperties>
</file>